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70" tabRatio="966" activeTab="0"/>
  </bookViews>
  <sheets>
    <sheet name="Zongora" sheetId="1" r:id="rId1"/>
    <sheet name="Orgona" sheetId="2" r:id="rId2"/>
    <sheet name="Csembaló" sheetId="3" r:id="rId3"/>
    <sheet name="R-Csembaló" sheetId="4" r:id="rId4"/>
    <sheet name="Hárfa" sheetId="5" r:id="rId5"/>
    <sheet name="Gitár" sheetId="6" r:id="rId6"/>
    <sheet name="Harmonika" sheetId="7" r:id="rId7"/>
    <sheet name="Cimbalom" sheetId="8" r:id="rId8"/>
    <sheet name="Hegedű" sheetId="9" r:id="rId9"/>
    <sheet name="Mélyhegedű" sheetId="10" r:id="rId10"/>
    <sheet name="Gordonka" sheetId="11" r:id="rId11"/>
    <sheet name="Gordon" sheetId="12" r:id="rId12"/>
    <sheet name="Fuvola" sheetId="13" r:id="rId13"/>
    <sheet name="Oboa" sheetId="14" r:id="rId14"/>
    <sheet name="Klarinét" sheetId="15" r:id="rId15"/>
    <sheet name="Fagott" sheetId="16" r:id="rId16"/>
    <sheet name="Kürt" sheetId="17" r:id="rId17"/>
    <sheet name="Trombita" sheetId="18" r:id="rId18"/>
    <sheet name="Harsona" sheetId="19" r:id="rId19"/>
    <sheet name="Tuba" sheetId="20" r:id="rId20"/>
    <sheet name="Ütő" sheetId="21" r:id="rId21"/>
    <sheet name="Ének" sheetId="22" r:id="rId22"/>
    <sheet name="Egyhz-orgona" sheetId="23" r:id="rId23"/>
    <sheet name="Egyhz-kkarnagy" sheetId="24" r:id="rId24"/>
    <sheet name="Muzikológus" sheetId="25" r:id="rId25"/>
    <sheet name="Zeneelmélet" sheetId="26" r:id="rId26"/>
    <sheet name="Zeneszerző" sheetId="27" r:id="rId27"/>
  </sheets>
  <definedNames/>
  <calcPr fullCalcOnLoad="1"/>
</workbook>
</file>

<file path=xl/sharedStrings.xml><?xml version="1.0" encoding="utf-8"?>
<sst xmlns="http://schemas.openxmlformats.org/spreadsheetml/2006/main" count="5576" uniqueCount="238">
  <si>
    <t>ZENEMŰVÉSZTANÁR SZAK - ZONGORAMŰVÉSZ-TANÁR SZAKIRÁNY</t>
  </si>
  <si>
    <t>TANÁRI FELKÉSZÍTÉS</t>
  </si>
  <si>
    <t>Kötelező tantárgyak</t>
  </si>
  <si>
    <t>Félévek</t>
  </si>
  <si>
    <t>1.</t>
  </si>
  <si>
    <t>2.</t>
  </si>
  <si>
    <t>ÓRA</t>
  </si>
  <si>
    <t>KR.</t>
  </si>
  <si>
    <t>SZ.</t>
  </si>
  <si>
    <t>T60_SZFE</t>
  </si>
  <si>
    <t>Személyiség és fejlődés</t>
  </si>
  <si>
    <t>T60_ZPGY</t>
  </si>
  <si>
    <t>Zenepszichológia és gyakorlásmódszertan</t>
  </si>
  <si>
    <t>Tanári mesterség</t>
  </si>
  <si>
    <t>T60_ZZ</t>
  </si>
  <si>
    <t>Zeneközvetítés és zenepedagógia</t>
  </si>
  <si>
    <t>T60_TIV</t>
  </si>
  <si>
    <t>Tapasztalatok az iskola világából</t>
  </si>
  <si>
    <t>T60_AI</t>
  </si>
  <si>
    <t>Anyanyelvi ismeretek</t>
  </si>
  <si>
    <t>ai</t>
  </si>
  <si>
    <t>Alapfokú zongora tanítási módszertan</t>
  </si>
  <si>
    <t>Középfokú zongora tanítási módszertan</t>
  </si>
  <si>
    <t>Zongora tanítási módszertan-szeminárium</t>
  </si>
  <si>
    <t>Iskolai gyakorlat (alapfok)</t>
  </si>
  <si>
    <t>Iskolai gyakorlat (középfok)</t>
  </si>
  <si>
    <t>T60_KPGY</t>
  </si>
  <si>
    <t>Közösségi pedagógiai gyakorlat</t>
  </si>
  <si>
    <t>Szabadon választható tantárgyak</t>
  </si>
  <si>
    <t>ÖSSZEFÜGGŐ EGYÉNI ISKOLAI GYAKORLAT</t>
  </si>
  <si>
    <t>T60_ETGA</t>
  </si>
  <si>
    <t>Egyéni tanítási gyakorlat (alapfok)</t>
  </si>
  <si>
    <t>T60_ETGK</t>
  </si>
  <si>
    <t>Egyéni tanítási gyakorlat (középfok)</t>
  </si>
  <si>
    <t>Szaktárgyon kívüli hospitálás</t>
  </si>
  <si>
    <t>Reflektív szeminárium</t>
  </si>
  <si>
    <t>T60_CZG</t>
  </si>
  <si>
    <t>Csoportos zenei gyakorlat</t>
  </si>
  <si>
    <t>T60_OIS</t>
  </si>
  <si>
    <t>Oktatási intézmény szervezete, működése</t>
  </si>
  <si>
    <t>T60_PF</t>
  </si>
  <si>
    <t>Portfólió</t>
  </si>
  <si>
    <t>ZENEMŰVÉSZTANÁR SZAK - ORGONAMŰVÉSZ-TANÁR SZAKIRÁNY</t>
  </si>
  <si>
    <t>Alap- és középfokú orgona tanítási módszertan</t>
  </si>
  <si>
    <t>ZENEMŰVÉSZTANÁR SZAK - CSEMBALÓMŰVÉSZ-TANÁR SZAKIRÁNY</t>
  </si>
  <si>
    <t>Alap- és középfokú csembaló tanítási módszertan</t>
  </si>
  <si>
    <t>T60_AKTM_CSB</t>
  </si>
  <si>
    <t>Alapfokú hárfa tanítási módszertan</t>
  </si>
  <si>
    <t>Középfokú hárfa tanítási módszertan</t>
  </si>
  <si>
    <t>Kamarazene tanítási módszertan-szeminárium</t>
  </si>
  <si>
    <t>Középfokú gitár tanítási módszertan</t>
  </si>
  <si>
    <t>Alapfokú gitár tanítási módszertan</t>
  </si>
  <si>
    <t>Alapfokú cimbalom tanítási módszertan</t>
  </si>
  <si>
    <t>Középfokú cimbalom tanítási módszertan</t>
  </si>
  <si>
    <t>ZENEMŰVÉSZTANÁR SZAK - CIMBALOMMŰVÉSZ-TANÁR SZAKIRÁNY</t>
  </si>
  <si>
    <t>ZENEMŰVÉSZTANÁR SZAK - GITÁRMŰVÉSZ-TANÁR SZAKIRÁNY</t>
  </si>
  <si>
    <t>ZENEMŰVÉSZTANÁR SZAK - HÁRFAMŰVÉSZ-TANÁR SZAKIRÁNY</t>
  </si>
  <si>
    <t>ZENEMŰVÉSZTANÁR SZAK - RÉGI-ZENE CSEMBALÓMŰVÉSZ-TANÁR SZAKIRÁNY</t>
  </si>
  <si>
    <t>Alapfokú harmonika tanítási módszertan</t>
  </si>
  <si>
    <t>Középfokú harmonika tanítási módszertan</t>
  </si>
  <si>
    <t>Gombos/billentyűs harmonika tanítási módszertan-szeminárium</t>
  </si>
  <si>
    <t>ZENEMŰVÉSZTANÁR SZAK - HARMONIKAMŰVÉSZ-TANÁR SZAKIRÁNY</t>
  </si>
  <si>
    <t>Középfokú hegedű tanítási módszertan</t>
  </si>
  <si>
    <t>ZENEMŰVÉSZTANÁR SZAK - HEGEDŰMŰVÉSZ-TANÁR SZAKIRÁNY</t>
  </si>
  <si>
    <t>ZENEMŰVÉSZTANÁR SZAK - MÉLYHEGEDŰMŰVÉSZ-TANÁR SZAKIRÁNY</t>
  </si>
  <si>
    <t>T60_AKTM_MH</t>
  </si>
  <si>
    <t>Alap- és középfokú mélyhegedű tanítási módszertan</t>
  </si>
  <si>
    <t>ZENEMŰVÉSZTANÁR SZAK - GORDONKAMŰVÉSZ-TANÁR SZAKIRÁNY</t>
  </si>
  <si>
    <t>Alapfokú gordonka tanítási módszertan</t>
  </si>
  <si>
    <t>Középfokú gordonka tanítási módszertan</t>
  </si>
  <si>
    <t>ZENEMŰVÉSZTANÁR SZAK - GORDONMŰVÉSZ-TANÁR SZAKIRÁNY</t>
  </si>
  <si>
    <t>Alapfokú gordon tanítási módszertan</t>
  </si>
  <si>
    <t>Középfokú gordon tanítási módszertan</t>
  </si>
  <si>
    <t>Gordon tanítási módszertan-szeminárium</t>
  </si>
  <si>
    <t>ZENEMŰVÉSZTANÁR SZAK - FUVOLAMŰVÉSZ-TANÁR SZAKIRÁNY</t>
  </si>
  <si>
    <t>Alapfokú fuvola tanítási módszertan</t>
  </si>
  <si>
    <t>Középfokú fuvola tanítási módszertan</t>
  </si>
  <si>
    <t>Alapfokú furulya tanítási módszertan</t>
  </si>
  <si>
    <t>Alapfokú oboa tanítási módszertan</t>
  </si>
  <si>
    <t>Középfokú oboa tanítási módszertan</t>
  </si>
  <si>
    <t>ZENEMŰVÉSZTANÁR SZAK - OBOAMŰVÉSZ-TANÁR SZAKIRÁNY</t>
  </si>
  <si>
    <t>Alapfokú klarinét tanítási módszertan</t>
  </si>
  <si>
    <t>Középfokú klarinét tanítási módszertan</t>
  </si>
  <si>
    <t>ZENEMŰVÉSZTANÁR SZAK - KLARINÉTMŰVÉSZ-TANÁR SZAKIRÁNY</t>
  </si>
  <si>
    <t>Alapfokú fagott tanítási módszertan</t>
  </si>
  <si>
    <t>ZENEMŰVÉSZTANÁR SZAK - FAGOTTMŰVÉSZ-TANÁR SZAKIRÁNY</t>
  </si>
  <si>
    <t>ZENEMŰVÉSZTANÁR SZAK - KÜRTMŰVÉSZ-TANÁR SZAKIRÁNY</t>
  </si>
  <si>
    <t>Alapfokú kürt tanítási módszertan</t>
  </si>
  <si>
    <t>Középfokú kürt tanítási módszertan</t>
  </si>
  <si>
    <t>Középfokú fagott tanítási módszertan</t>
  </si>
  <si>
    <t>Alapfokú trombita tanítási módszertan</t>
  </si>
  <si>
    <t>Középfokú trombita tanítási módszertan</t>
  </si>
  <si>
    <t>ZENEMŰVÉSZTANÁR SZAK - TROMBITAMŰVÉSZ-TANÁR SZAKIRÁNY</t>
  </si>
  <si>
    <t>Alapfokú harsona tanítási módszertan</t>
  </si>
  <si>
    <t>Középfokú harsona tanítási módszertan</t>
  </si>
  <si>
    <t>ZENEMŰVÉSZTANÁR SZAK - HARSONAMŰVÉSZ-TANÁR SZAKIRÁNY</t>
  </si>
  <si>
    <t>Alapfokú tuba tanítási módszertan</t>
  </si>
  <si>
    <t>Középfokú tuba tanítási módszertan</t>
  </si>
  <si>
    <t>ZENEMŰVÉSZTANÁR SZAK - TUBAMŰVÉSZ-TANÁR SZAKIRÁNY</t>
  </si>
  <si>
    <t>Alapfokú ütőhangszer tanítási módszertan</t>
  </si>
  <si>
    <t>Középfokú ütőhangszer tanítási módszertan</t>
  </si>
  <si>
    <t>ZENEMŰVÉSZTANÁR SZAK - ÜTŐHANGSZERMŰVÉSZ-TANÁR SZAKIRÁNY</t>
  </si>
  <si>
    <t>ZENEMŰVÉSZTANÁR SZAK - ÉNEKMŰVÉSZ-TANÁR SZAKIRÁNY</t>
  </si>
  <si>
    <t>T60_AKTM_É</t>
  </si>
  <si>
    <t>Alap- és középfokú magánének tanítási módszertan</t>
  </si>
  <si>
    <t>Magánének tanítási módszertan-szeminárium</t>
  </si>
  <si>
    <t>Alap- és középfokú egyházzene tanítási módszertan</t>
  </si>
  <si>
    <t>ZENEMŰVÉSZTANÁR SZAK - EGYHÁZZENEMŰVÉSZ-TANÁR (EGYHÁZZENE-ORGONAMŰVÉSZ) SZAKIRÁNY</t>
  </si>
  <si>
    <t>ZENEMŰVÉSZTANÁR SZAK - EGYHÁZZENEMŰVÉSZ-TANÁR (EGYHÁZZENE-KÓRUSKARNAGY) SZAKIRÁNY</t>
  </si>
  <si>
    <t>ZENEMŰVÉSZTANÁR SZAK - MUZIKOLÓGUS-TANÁR SZAKIRÁNY</t>
  </si>
  <si>
    <t>T60_AKTM_MU</t>
  </si>
  <si>
    <t>Alap- és középfokú zeneirodalom tanítási módszertan</t>
  </si>
  <si>
    <t>ZENEMŰVÉSZTANÁR SZAK - ZENEELMÉLET-TANÁR SZAKIRÁNY</t>
  </si>
  <si>
    <t>Alap- és középfokú zeneelmélet tanítási módszertan</t>
  </si>
  <si>
    <t>T60_AKTM_ZS</t>
  </si>
  <si>
    <t>Alap- és középfokú zeneszerzés tanítási módszertan</t>
  </si>
  <si>
    <t>ZENEMŰVÉSZTANÁR SZAK - ZENESZERZŐTANÁR SZAKIRÁNY</t>
  </si>
  <si>
    <t>T60_TMSZ_K_HF</t>
  </si>
  <si>
    <t>Általános iskolai ének-zene tanítási módszertan</t>
  </si>
  <si>
    <t>Alapfokú szolfézs tanítási módszertan</t>
  </si>
  <si>
    <t>Alap- és középfokú szolfézs és népzene tanítási módszertan</t>
  </si>
  <si>
    <t>Alap- és középfokú szolfézs tanítási módszertan</t>
  </si>
  <si>
    <t>Összesen</t>
  </si>
  <si>
    <t>Mindösszesen</t>
  </si>
  <si>
    <t>Pedagógus pályakép</t>
  </si>
  <si>
    <t>Kokas Klára pedagógiája</t>
  </si>
  <si>
    <t>A zeneterápia alapjai</t>
  </si>
  <si>
    <t>A koncertpedagógia praxisa</t>
  </si>
  <si>
    <t>T60_KP(16)</t>
  </si>
  <si>
    <t>T60_KK(16)</t>
  </si>
  <si>
    <t>T60_ZA(16)</t>
  </si>
  <si>
    <t>T60_TM(16)</t>
  </si>
  <si>
    <t>ÓRA JEL-LEGE</t>
  </si>
  <si>
    <t>ÓRA-TÍPUS</t>
  </si>
  <si>
    <t>IDŐ-TAR-TAM*</t>
  </si>
  <si>
    <t>KÓD</t>
  </si>
  <si>
    <t>ELŐFELTÉTEL</t>
  </si>
  <si>
    <t>TANTÁRGY NEVE</t>
  </si>
  <si>
    <t>ÖSSZ. ÓRA</t>
  </si>
  <si>
    <t>ÖSSZ. KR.</t>
  </si>
  <si>
    <t>A záróvizsga részei:</t>
  </si>
  <si>
    <t xml:space="preserve">   komplex tanári vizsga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</si>
  <si>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</si>
  <si>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</si>
  <si>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</si>
  <si>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</si>
  <si>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</si>
  <si>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</si>
  <si>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</si>
  <si>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</si>
  <si>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</si>
  <si>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csop = csoportos</t>
  </si>
  <si>
    <t xml:space="preserve">   sz = szeminárium</t>
  </si>
  <si>
    <t xml:space="preserve">   gy = gyakorlati jegy</t>
  </si>
  <si>
    <t xml:space="preserve">   gy = gyakorlat</t>
  </si>
  <si>
    <t xml:space="preserve">   ko = konzultáció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</si>
  <si>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</si>
  <si>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</si>
  <si>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</si>
  <si>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>e</t>
  </si>
  <si>
    <t>gy</t>
  </si>
  <si>
    <t>isk</t>
  </si>
  <si>
    <t>ÖSSZT</t>
  </si>
  <si>
    <t>csop</t>
  </si>
  <si>
    <t>sz</t>
  </si>
  <si>
    <t>ko</t>
  </si>
  <si>
    <t xml:space="preserve">   ai = aláírás a teljesítésről</t>
  </si>
  <si>
    <t xml:space="preserve">A képzés tanóráinak teljes számát a kötelező tantárgyak és a kötelezően választható tantárgyak, </t>
  </si>
  <si>
    <t xml:space="preserve">valamint a hallgató által teljesített szabadon választható tantárgyak óraszáma együttesen képezi. </t>
  </si>
  <si>
    <t xml:space="preserve">   ÖSSZT = az 1. félévben feltüntetett valamennyi tanegység teljesítése</t>
  </si>
  <si>
    <t xml:space="preserve">   a portfólió védése</t>
  </si>
  <si>
    <t>60_IGA</t>
  </si>
  <si>
    <t>60_IGK</t>
  </si>
  <si>
    <t>60_SZKH</t>
  </si>
  <si>
    <t>60_RF</t>
  </si>
  <si>
    <t>v</t>
  </si>
  <si>
    <t>Kötelezően választható tantárgyak</t>
  </si>
  <si>
    <t xml:space="preserve">Az összefüggő egyéni tanítási gyakorlat keretein belül – a Tanulmányi és Vizsgaszabályzatban meghatározottak szerint – </t>
  </si>
  <si>
    <t>alap- és középfokú részből álló zárótanítást kell teljesíteni.</t>
  </si>
  <si>
    <t xml:space="preserve">Meghirdetés szerint </t>
  </si>
  <si>
    <t>Meghirdetés szerint</t>
  </si>
  <si>
    <t>20-21. századi zenepedagógiai irányzatok</t>
  </si>
  <si>
    <t>T60_XX(19)</t>
  </si>
  <si>
    <t>60_PPK</t>
  </si>
  <si>
    <t>T60_TMSZ_Z(20)</t>
  </si>
  <si>
    <t>T60_ATM_Z(20)</t>
  </si>
  <si>
    <t>T60_KTM_Z(20)</t>
  </si>
  <si>
    <t>T60_AKTM_O(20)</t>
  </si>
  <si>
    <t>T60_ATM_Z_O(20)</t>
  </si>
  <si>
    <t>T60_ATM_Z_CSB(20)</t>
  </si>
  <si>
    <t>T60_ATM_HF(20)</t>
  </si>
  <si>
    <t>T60_KTM_HF(20)</t>
  </si>
  <si>
    <t>T60_ATM_GT(20)</t>
  </si>
  <si>
    <t>T60_KTM_GT(20)</t>
  </si>
  <si>
    <t>T60_TMSZ_K(20)</t>
  </si>
  <si>
    <t>Ajánlott tanterv a 2020/2021. tanévtől</t>
  </si>
  <si>
    <t>T60_ATM_HR(20)</t>
  </si>
  <si>
    <t>T60_KTM_HR(20)</t>
  </si>
  <si>
    <t>T60_ATM_CIM(20)</t>
  </si>
  <si>
    <t>T60_KTM_CIM(20)</t>
  </si>
  <si>
    <t>T60_TMSZ_HR(20)</t>
  </si>
  <si>
    <t>T60_AHTM_H(20)</t>
  </si>
  <si>
    <t>T60_KHTM_H(20)</t>
  </si>
  <si>
    <t>T60_AHTM_MH(20)</t>
  </si>
  <si>
    <t>T60_ATM_GKA(20)</t>
  </si>
  <si>
    <t>T60_KTM_GKA(20)</t>
  </si>
  <si>
    <t>T60_ATM_GD(20)</t>
  </si>
  <si>
    <t>T60_KTM_GD(20)</t>
  </si>
  <si>
    <t>T60_TMSZ_GD(20)</t>
  </si>
  <si>
    <t>T60_ATM_FU(20)</t>
  </si>
  <si>
    <t>T60_KTM_FU(20)</t>
  </si>
  <si>
    <t>T60_ATM_FUR(20)</t>
  </si>
  <si>
    <t>T60_ATM_OB(20)</t>
  </si>
  <si>
    <t>T60_KTM_OB(20)</t>
  </si>
  <si>
    <t>T60_ATM_KL(20)</t>
  </si>
  <si>
    <t>T60_KTM_KL(20)</t>
  </si>
  <si>
    <t>T60_ATM_FA(20)</t>
  </si>
  <si>
    <t>T60_KTM_FA(20)</t>
  </si>
  <si>
    <t>T60_ATM_KÜ(20)</t>
  </si>
  <si>
    <t>T60_KTM_KÜ(20)</t>
  </si>
  <si>
    <t>T60_ATM_TR(20)</t>
  </si>
  <si>
    <t>T60_KTM_TR(20)</t>
  </si>
  <si>
    <t>T60_ATM_HRS(20)</t>
  </si>
  <si>
    <t>T60_KTM_HRS(20)</t>
  </si>
  <si>
    <t>T60_ATM_TU(20)</t>
  </si>
  <si>
    <t>T60_KTM_TU(20)</t>
  </si>
  <si>
    <t>T60_ATM_Ü(20)</t>
  </si>
  <si>
    <t>T60_KTM_Ü(20)</t>
  </si>
  <si>
    <t>T60_TMSZ_É(20)</t>
  </si>
  <si>
    <t>T60_AKTM_EZ(20)</t>
  </si>
  <si>
    <t>T60_ASTM_MU(20)</t>
  </si>
  <si>
    <t>T60_AKTM_ZE(20)</t>
  </si>
  <si>
    <t>T60_AKTM_ZI(20)</t>
  </si>
  <si>
    <t>T60_AKS_ZE(20)</t>
  </si>
  <si>
    <t>T60_AKS_ZS(20)</t>
  </si>
  <si>
    <t>T60_AKTM_ZSE</t>
  </si>
  <si>
    <t>Alapfokú hegedű tanítási módszertan</t>
  </si>
  <si>
    <t>T60_AITM_EZ(20)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</si>
</sst>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\ _F_t_-;\-* #,##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\ _F_t_-;\-* #,##0.0\ _F_t_-;_-* &quot;-&quot;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8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medium"/>
      <top style="medium"/>
      <bottom/>
    </border>
    <border>
      <left style="medium"/>
      <right style="thick"/>
      <top style="medium"/>
      <bottom style="thick"/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thick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174" fontId="4" fillId="0" borderId="10" xfId="57" applyNumberFormat="1" applyFont="1" applyFill="1" applyBorder="1" applyAlignment="1">
      <alignment horizontal="center" vertical="center"/>
      <protection/>
    </xf>
    <xf numFmtId="1" fontId="4" fillId="0" borderId="11" xfId="57" applyNumberFormat="1" applyFont="1" applyFill="1" applyBorder="1" applyAlignment="1">
      <alignment horizontal="center" vertical="center"/>
      <protection/>
    </xf>
    <xf numFmtId="1" fontId="4" fillId="0" borderId="12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0" fontId="24" fillId="0" borderId="0" xfId="57" applyFont="1" applyFill="1" applyAlignment="1">
      <alignment horizontal="left" vertical="center"/>
      <protection/>
    </xf>
    <xf numFmtId="1" fontId="5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left" vertical="center"/>
      <protection/>
    </xf>
    <xf numFmtId="1" fontId="5" fillId="0" borderId="0" xfId="57" applyNumberFormat="1" applyFont="1" applyFill="1" applyBorder="1" applyAlignment="1">
      <alignment horizontal="left" vertical="center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174" fontId="5" fillId="0" borderId="0" xfId="57" applyNumberFormat="1" applyFont="1" applyFill="1" applyBorder="1" applyAlignment="1">
      <alignment horizontal="center" vertical="center"/>
      <protection/>
    </xf>
    <xf numFmtId="174" fontId="4" fillId="0" borderId="13" xfId="57" applyNumberFormat="1" applyFont="1" applyFill="1" applyBorder="1" applyAlignment="1">
      <alignment horizontal="center" vertical="center"/>
      <protection/>
    </xf>
    <xf numFmtId="1" fontId="4" fillId="0" borderId="14" xfId="57" applyNumberFormat="1" applyFont="1" applyFill="1" applyBorder="1" applyAlignment="1">
      <alignment horizontal="center" vertical="center"/>
      <protection/>
    </xf>
    <xf numFmtId="1" fontId="4" fillId="0" borderId="15" xfId="57" applyNumberFormat="1" applyFont="1" applyFill="1" applyBorder="1" applyAlignment="1">
      <alignment horizontal="center" vertical="center"/>
      <protection/>
    </xf>
    <xf numFmtId="174" fontId="4" fillId="0" borderId="16" xfId="57" applyNumberFormat="1" applyFont="1" applyFill="1" applyBorder="1" applyAlignment="1">
      <alignment horizontal="center" vertical="center"/>
      <protection/>
    </xf>
    <xf numFmtId="1" fontId="4" fillId="0" borderId="17" xfId="57" applyNumberFormat="1" applyFont="1" applyFill="1" applyBorder="1" applyAlignment="1">
      <alignment horizontal="center" vertical="center"/>
      <protection/>
    </xf>
    <xf numFmtId="1" fontId="4" fillId="0" borderId="18" xfId="57" applyNumberFormat="1" applyFont="1" applyFill="1" applyBorder="1" applyAlignment="1">
      <alignment horizontal="center" vertical="center"/>
      <protection/>
    </xf>
    <xf numFmtId="174" fontId="4" fillId="0" borderId="19" xfId="57" applyNumberFormat="1" applyFont="1" applyFill="1" applyBorder="1" applyAlignment="1">
      <alignment horizontal="center" vertical="center"/>
      <protection/>
    </xf>
    <xf numFmtId="174" fontId="4" fillId="0" borderId="20" xfId="57" applyNumberFormat="1" applyFont="1" applyFill="1" applyBorder="1" applyAlignment="1">
      <alignment horizontal="center" vertical="center"/>
      <protection/>
    </xf>
    <xf numFmtId="1" fontId="4" fillId="0" borderId="21" xfId="57" applyNumberFormat="1" applyFont="1" applyFill="1" applyBorder="1" applyAlignment="1">
      <alignment horizontal="center" vertical="center"/>
      <protection/>
    </xf>
    <xf numFmtId="1" fontId="4" fillId="0" borderId="22" xfId="57" applyNumberFormat="1" applyFont="1" applyFill="1" applyBorder="1" applyAlignment="1">
      <alignment horizontal="center" vertical="center"/>
      <protection/>
    </xf>
    <xf numFmtId="174" fontId="4" fillId="0" borderId="23" xfId="57" applyNumberFormat="1" applyFont="1" applyFill="1" applyBorder="1" applyAlignment="1">
      <alignment horizontal="center" vertical="center"/>
      <protection/>
    </xf>
    <xf numFmtId="174" fontId="4" fillId="0" borderId="24" xfId="57" applyNumberFormat="1" applyFont="1" applyFill="1" applyBorder="1" applyAlignment="1">
      <alignment horizontal="center" vertical="center"/>
      <protection/>
    </xf>
    <xf numFmtId="174" fontId="4" fillId="0" borderId="25" xfId="57" applyNumberFormat="1" applyFont="1" applyFill="1" applyBorder="1" applyAlignment="1">
      <alignment horizontal="center" vertical="center"/>
      <protection/>
    </xf>
    <xf numFmtId="174" fontId="4" fillId="0" borderId="26" xfId="57" applyNumberFormat="1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23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175" fontId="4" fillId="0" borderId="21" xfId="42" applyNumberFormat="1" applyFont="1" applyFill="1" applyBorder="1" applyAlignment="1">
      <alignment horizontal="center" vertical="center"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1" fontId="4" fillId="0" borderId="27" xfId="57" applyNumberFormat="1" applyFont="1" applyFill="1" applyBorder="1" applyAlignment="1">
      <alignment horizontal="center" vertical="center"/>
      <protection/>
    </xf>
    <xf numFmtId="1" fontId="4" fillId="0" borderId="28" xfId="57" applyNumberFormat="1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4" fillId="0" borderId="30" xfId="57" applyFont="1" applyFill="1" applyBorder="1" applyAlignment="1">
      <alignment vertical="center" wrapText="1"/>
      <protection/>
    </xf>
    <xf numFmtId="1" fontId="4" fillId="0" borderId="31" xfId="57" applyNumberFormat="1" applyFont="1" applyFill="1" applyBorder="1" applyAlignment="1">
      <alignment horizontal="center" vertical="center"/>
      <protection/>
    </xf>
    <xf numFmtId="0" fontId="4" fillId="0" borderId="32" xfId="57" applyFont="1" applyFill="1" applyBorder="1" applyAlignment="1">
      <alignment vertical="center" wrapText="1"/>
      <protection/>
    </xf>
    <xf numFmtId="174" fontId="5" fillId="0" borderId="33" xfId="57" applyNumberFormat="1" applyFont="1" applyFill="1" applyBorder="1" applyAlignment="1">
      <alignment horizontal="center" vertical="center"/>
      <protection/>
    </xf>
    <xf numFmtId="1" fontId="5" fillId="0" borderId="34" xfId="57" applyNumberFormat="1" applyFont="1" applyFill="1" applyBorder="1" applyAlignment="1">
      <alignment horizontal="center" vertical="center"/>
      <protection/>
    </xf>
    <xf numFmtId="1" fontId="5" fillId="0" borderId="35" xfId="57" applyNumberFormat="1" applyFont="1" applyFill="1" applyBorder="1" applyAlignment="1">
      <alignment horizontal="center" vertical="center"/>
      <protection/>
    </xf>
    <xf numFmtId="0" fontId="4" fillId="0" borderId="36" xfId="57" applyFont="1" applyFill="1" applyBorder="1" applyAlignment="1">
      <alignment vertical="center" wrapText="1"/>
      <protection/>
    </xf>
    <xf numFmtId="0" fontId="4" fillId="0" borderId="37" xfId="57" applyFont="1" applyFill="1" applyBorder="1" applyAlignment="1">
      <alignment horizontal="left" vertical="center" wrapText="1"/>
      <protection/>
    </xf>
    <xf numFmtId="174" fontId="4" fillId="0" borderId="37" xfId="57" applyNumberFormat="1" applyFont="1" applyFill="1" applyBorder="1" applyAlignment="1">
      <alignment horizontal="center" vertical="center"/>
      <protection/>
    </xf>
    <xf numFmtId="1" fontId="4" fillId="0" borderId="38" xfId="57" applyNumberFormat="1" applyFont="1" applyFill="1" applyBorder="1" applyAlignment="1">
      <alignment horizontal="center" vertical="center"/>
      <protection/>
    </xf>
    <xf numFmtId="1" fontId="4" fillId="0" borderId="39" xfId="57" applyNumberFormat="1" applyFont="1" applyFill="1" applyBorder="1" applyAlignment="1">
      <alignment horizontal="center" vertical="center"/>
      <protection/>
    </xf>
    <xf numFmtId="174" fontId="4" fillId="0" borderId="40" xfId="57" applyNumberFormat="1" applyFont="1" applyFill="1" applyBorder="1" applyAlignment="1">
      <alignment horizontal="center" vertical="center"/>
      <protection/>
    </xf>
    <xf numFmtId="1" fontId="4" fillId="0" borderId="41" xfId="57" applyNumberFormat="1" applyFont="1" applyFill="1" applyBorder="1" applyAlignment="1">
      <alignment horizontal="center" vertical="center"/>
      <protection/>
    </xf>
    <xf numFmtId="0" fontId="3" fillId="0" borderId="42" xfId="57" applyFont="1" applyFill="1" applyBorder="1" applyAlignment="1">
      <alignment vertical="center" wrapText="1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174" fontId="4" fillId="0" borderId="43" xfId="57" applyNumberFormat="1" applyFont="1" applyFill="1" applyBorder="1" applyAlignment="1">
      <alignment horizontal="center" vertical="center"/>
      <protection/>
    </xf>
    <xf numFmtId="1" fontId="4" fillId="0" borderId="44" xfId="57" applyNumberFormat="1" applyFont="1" applyFill="1" applyBorder="1" applyAlignment="1">
      <alignment horizontal="center" vertical="center"/>
      <protection/>
    </xf>
    <xf numFmtId="174" fontId="5" fillId="0" borderId="45" xfId="57" applyNumberFormat="1" applyFont="1" applyFill="1" applyBorder="1" applyAlignment="1">
      <alignment horizontal="center" vertical="center"/>
      <protection/>
    </xf>
    <xf numFmtId="1" fontId="4" fillId="0" borderId="46" xfId="57" applyNumberFormat="1" applyFont="1" applyFill="1" applyBorder="1" applyAlignment="1">
      <alignment horizontal="center" vertical="center"/>
      <protection/>
    </xf>
    <xf numFmtId="174" fontId="5" fillId="0" borderId="47" xfId="57" applyNumberFormat="1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57" applyFont="1" applyFill="1" applyBorder="1">
      <alignment/>
      <protection/>
    </xf>
    <xf numFmtId="0" fontId="26" fillId="0" borderId="0" xfId="57" applyFont="1" applyFill="1" applyAlignment="1">
      <alignment horizontal="left" vertical="center"/>
      <protection/>
    </xf>
    <xf numFmtId="1" fontId="27" fillId="0" borderId="0" xfId="57" applyNumberFormat="1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left" vertical="center"/>
      <protection/>
    </xf>
    <xf numFmtId="1" fontId="27" fillId="0" borderId="0" xfId="57" applyNumberFormat="1" applyFont="1" applyFill="1" applyBorder="1" applyAlignment="1">
      <alignment horizontal="left" vertical="center"/>
      <protection/>
    </xf>
    <xf numFmtId="0" fontId="5" fillId="0" borderId="48" xfId="57" applyFont="1" applyFill="1" applyBorder="1" applyAlignment="1">
      <alignment vertical="distributed" wrapText="1"/>
      <protection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74" fontId="5" fillId="0" borderId="51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174" fontId="5" fillId="0" borderId="54" xfId="0" applyNumberFormat="1" applyFont="1" applyFill="1" applyBorder="1" applyAlignment="1">
      <alignment horizontal="center" vertical="center"/>
    </xf>
    <xf numFmtId="174" fontId="5" fillId="0" borderId="55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74" fontId="5" fillId="0" borderId="58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3" fillId="0" borderId="6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5" fillId="0" borderId="61" xfId="57" applyFont="1" applyFill="1" applyBorder="1" applyAlignment="1">
      <alignment horizontal="center" vertical="center"/>
      <protection/>
    </xf>
    <xf numFmtId="0" fontId="5" fillId="0" borderId="63" xfId="57" applyFont="1" applyFill="1" applyBorder="1" applyAlignment="1">
      <alignment horizontal="center" vertical="center"/>
      <protection/>
    </xf>
    <xf numFmtId="175" fontId="5" fillId="0" borderId="64" xfId="42" applyNumberFormat="1" applyFont="1" applyFill="1" applyBorder="1" applyAlignment="1">
      <alignment horizontal="center" wrapText="1"/>
    </xf>
    <xf numFmtId="175" fontId="5" fillId="0" borderId="65" xfId="42" applyNumberFormat="1" applyFont="1" applyFill="1" applyBorder="1" applyAlignment="1">
      <alignment horizontal="center" wrapText="1"/>
    </xf>
    <xf numFmtId="175" fontId="5" fillId="0" borderId="66" xfId="42" applyNumberFormat="1" applyFont="1" applyFill="1" applyBorder="1" applyAlignment="1">
      <alignment horizontal="center" wrapText="1"/>
    </xf>
    <xf numFmtId="175" fontId="5" fillId="0" borderId="63" xfId="42" applyNumberFormat="1" applyFont="1" applyFill="1" applyBorder="1" applyAlignment="1">
      <alignment horizontal="center" wrapText="1"/>
    </xf>
    <xf numFmtId="0" fontId="5" fillId="0" borderId="66" xfId="57" applyFont="1" applyFill="1" applyBorder="1" applyAlignment="1">
      <alignment horizontal="center" wrapText="1"/>
      <protection/>
    </xf>
    <xf numFmtId="0" fontId="5" fillId="0" borderId="61" xfId="57" applyFont="1" applyFill="1" applyBorder="1" applyAlignment="1">
      <alignment horizontal="center" wrapText="1"/>
      <protection/>
    </xf>
    <xf numFmtId="0" fontId="5" fillId="0" borderId="62" xfId="57" applyFont="1" applyFill="1" applyBorder="1" applyAlignment="1">
      <alignment horizontal="center" wrapText="1"/>
      <protection/>
    </xf>
    <xf numFmtId="0" fontId="5" fillId="0" borderId="19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5" fillId="0" borderId="77" xfId="57" applyFont="1" applyFill="1" applyBorder="1" applyAlignment="1">
      <alignment horizontal="center"/>
      <protection/>
    </xf>
    <xf numFmtId="0" fontId="5" fillId="0" borderId="78" xfId="57" applyFont="1" applyFill="1" applyBorder="1" applyAlignment="1">
      <alignment horizontal="center"/>
      <protection/>
    </xf>
    <xf numFmtId="0" fontId="5" fillId="0" borderId="79" xfId="57" applyFont="1" applyFill="1" applyBorder="1" applyAlignment="1">
      <alignment horizontal="center"/>
      <protection/>
    </xf>
    <xf numFmtId="0" fontId="5" fillId="0" borderId="64" xfId="57" applyFont="1" applyFill="1" applyBorder="1" applyAlignment="1">
      <alignment horizontal="center" wrapText="1"/>
      <protection/>
    </xf>
    <xf numFmtId="0" fontId="5" fillId="0" borderId="80" xfId="57" applyFont="1" applyFill="1" applyBorder="1" applyAlignment="1">
      <alignment horizontal="center" wrapText="1"/>
      <protection/>
    </xf>
    <xf numFmtId="0" fontId="5" fillId="0" borderId="81" xfId="57" applyFont="1" applyFill="1" applyBorder="1" applyAlignment="1">
      <alignment horizontal="center" wrapText="1"/>
      <protection/>
    </xf>
    <xf numFmtId="0" fontId="3" fillId="0" borderId="82" xfId="57" applyFont="1" applyFill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87" xfId="57" applyFont="1" applyFill="1" applyBorder="1" applyAlignment="1">
      <alignment horizontal="left" vertical="center" wrapText="1"/>
      <protection/>
    </xf>
    <xf numFmtId="0" fontId="5" fillId="0" borderId="88" xfId="57" applyFont="1" applyFill="1" applyBorder="1" applyAlignment="1">
      <alignment horizontal="left" vertical="center" wrapText="1"/>
      <protection/>
    </xf>
    <xf numFmtId="0" fontId="5" fillId="0" borderId="89" xfId="57" applyFont="1" applyFill="1" applyBorder="1" applyAlignment="1">
      <alignment horizontal="left" vertical="center" wrapText="1"/>
      <protection/>
    </xf>
    <xf numFmtId="0" fontId="5" fillId="0" borderId="90" xfId="57" applyFont="1" applyFill="1" applyBorder="1" applyAlignment="1">
      <alignment horizontal="center" vertical="center"/>
      <protection/>
    </xf>
    <xf numFmtId="0" fontId="5" fillId="0" borderId="91" xfId="57" applyFont="1" applyFill="1" applyBorder="1" applyAlignment="1">
      <alignment horizontal="center" vertical="center"/>
      <protection/>
    </xf>
    <xf numFmtId="0" fontId="5" fillId="0" borderId="92" xfId="57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5" fillId="0" borderId="95" xfId="57" applyFont="1" applyFill="1" applyBorder="1" applyAlignment="1">
      <alignment horizontal="center" vertical="distributed" wrapText="1"/>
      <protection/>
    </xf>
    <xf numFmtId="0" fontId="29" fillId="0" borderId="95" xfId="57" applyFont="1" applyFill="1" applyBorder="1" applyAlignment="1">
      <alignment horizontal="right" vertical="distributed" wrapText="1"/>
      <protection/>
    </xf>
    <xf numFmtId="0" fontId="29" fillId="0" borderId="96" xfId="57" applyFont="1" applyFill="1" applyBorder="1" applyAlignment="1">
      <alignment horizontal="right" vertical="distributed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21</v>
      </c>
      <c r="B14" s="26" t="s">
        <v>185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22</v>
      </c>
      <c r="B15" s="26" t="s">
        <v>186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23</v>
      </c>
      <c r="B16" s="26" t="s">
        <v>184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B4:B6"/>
    <mergeCell ref="E4:E6"/>
    <mergeCell ref="G7:N7"/>
    <mergeCell ref="A3:N3"/>
    <mergeCell ref="C4:C6"/>
    <mergeCell ref="B2:F2"/>
    <mergeCell ref="G2:N2"/>
    <mergeCell ref="A4:A6"/>
    <mergeCell ref="N5:N6"/>
    <mergeCell ref="A7:F7"/>
    <mergeCell ref="A33:F33"/>
    <mergeCell ref="F4:F6"/>
    <mergeCell ref="D4:D6"/>
    <mergeCell ref="B30:B32"/>
    <mergeCell ref="E30:E32"/>
    <mergeCell ref="D30:D32"/>
    <mergeCell ref="A28:F28"/>
    <mergeCell ref="A29:N29"/>
    <mergeCell ref="F30:F32"/>
    <mergeCell ref="M5:M6"/>
    <mergeCell ref="A42:F42"/>
    <mergeCell ref="A41:F41"/>
    <mergeCell ref="G33:N33"/>
    <mergeCell ref="A30:A32"/>
    <mergeCell ref="A1:N1"/>
    <mergeCell ref="G4:L4"/>
    <mergeCell ref="G5:I5"/>
    <mergeCell ref="J5:L5"/>
    <mergeCell ref="A21:F21"/>
    <mergeCell ref="G21:N21"/>
    <mergeCell ref="A26:F26"/>
    <mergeCell ref="G26:N26"/>
    <mergeCell ref="M4:N4"/>
    <mergeCell ref="M30:N30"/>
    <mergeCell ref="G30:L30"/>
    <mergeCell ref="G31:I31"/>
    <mergeCell ref="J31:L31"/>
    <mergeCell ref="M31:M32"/>
    <mergeCell ref="N31:N32"/>
    <mergeCell ref="C30:C3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7.00390625" style="66" customWidth="1"/>
    <col min="2" max="2" width="13.57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66</v>
      </c>
      <c r="B14" s="26" t="s">
        <v>65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>(G14+J14)*15</f>
        <v>30</v>
      </c>
      <c r="N14" s="33">
        <f>H14+K14</f>
        <v>6</v>
      </c>
    </row>
    <row r="15" spans="1:14" ht="13.5" customHeight="1">
      <c r="A15" s="34" t="s">
        <v>236</v>
      </c>
      <c r="B15" s="26" t="s">
        <v>203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160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00390625" style="66" customWidth="1"/>
    <col min="2" max="2" width="13.281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68</v>
      </c>
      <c r="B14" s="26" t="s">
        <v>204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69</v>
      </c>
      <c r="B15" s="26" t="s">
        <v>205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28125" style="66" customWidth="1"/>
    <col min="2" max="2" width="13.14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71</v>
      </c>
      <c r="B14" s="26" t="s">
        <v>206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72</v>
      </c>
      <c r="B15" s="26" t="s">
        <v>207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73</v>
      </c>
      <c r="B16" s="26" t="s">
        <v>208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179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140625" style="66" customWidth="1"/>
    <col min="2" max="2" width="14.0039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75</v>
      </c>
      <c r="B14" s="26" t="s">
        <v>209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76</v>
      </c>
      <c r="B15" s="26" t="s">
        <v>210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140625" style="66" customWidth="1"/>
    <col min="2" max="2" width="14.14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78</v>
      </c>
      <c r="B14" s="26" t="s">
        <v>212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79</v>
      </c>
      <c r="B15" s="26" t="s">
        <v>213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8515625" style="66" customWidth="1"/>
    <col min="2" max="2" width="14.71093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81</v>
      </c>
      <c r="B14" s="26" t="s">
        <v>214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82</v>
      </c>
      <c r="B15" s="26" t="s">
        <v>215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00390625" style="66" customWidth="1"/>
    <col min="2" max="2" width="15.0039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84</v>
      </c>
      <c r="B14" s="26" t="s">
        <v>216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89</v>
      </c>
      <c r="B15" s="26" t="s">
        <v>217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57421875" style="66" customWidth="1"/>
    <col min="2" max="2" width="14.14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87</v>
      </c>
      <c r="B14" s="26" t="s">
        <v>218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88</v>
      </c>
      <c r="B15" s="26" t="s">
        <v>219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28125" style="66" customWidth="1"/>
    <col min="2" max="2" width="13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90</v>
      </c>
      <c r="B14" s="26" t="s">
        <v>220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91</v>
      </c>
      <c r="B15" s="26" t="s">
        <v>221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8515625" style="66" customWidth="1"/>
    <col min="2" max="2" width="13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93</v>
      </c>
      <c r="B14" s="26" t="s">
        <v>222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94</v>
      </c>
      <c r="B15" s="26" t="s">
        <v>223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7.00390625" style="66" customWidth="1"/>
    <col min="2" max="2" width="12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43</v>
      </c>
      <c r="B14" s="26" t="s">
        <v>187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21</v>
      </c>
      <c r="B15" s="26" t="s">
        <v>188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B2:F2"/>
    <mergeCell ref="G2:N2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A29:A31"/>
    <mergeCell ref="B29:B31"/>
    <mergeCell ref="C29:C31"/>
    <mergeCell ref="D29:D31"/>
    <mergeCell ref="E29:E31"/>
    <mergeCell ref="F29:F31"/>
    <mergeCell ref="A32:F32"/>
    <mergeCell ref="G32:N32"/>
    <mergeCell ref="A40:F40"/>
    <mergeCell ref="A41:F41"/>
    <mergeCell ref="G29:L29"/>
    <mergeCell ref="M29:N29"/>
    <mergeCell ref="G30:I30"/>
    <mergeCell ref="J30:L30"/>
    <mergeCell ref="M30:M31"/>
    <mergeCell ref="N30:N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57421875" style="66" customWidth="1"/>
    <col min="2" max="2" width="14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96</v>
      </c>
      <c r="B14" s="26" t="s">
        <v>224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97</v>
      </c>
      <c r="B15" s="26" t="s">
        <v>225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8515625" style="66" customWidth="1"/>
    <col min="2" max="2" width="14.71093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99</v>
      </c>
      <c r="B14" s="26" t="s">
        <v>226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100</v>
      </c>
      <c r="B15" s="26" t="s">
        <v>227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104</v>
      </c>
      <c r="B14" s="26" t="s">
        <v>103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105</v>
      </c>
      <c r="B15" s="26" t="s">
        <v>228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</v>
      </c>
      <c r="K15" s="19">
        <v>2</v>
      </c>
      <c r="L15" s="20" t="s">
        <v>160</v>
      </c>
      <c r="M15" s="23">
        <f t="shared" si="0"/>
        <v>15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</v>
      </c>
      <c r="K27" s="39">
        <f>SUM(K8:K19,K21,K26)</f>
        <v>4</v>
      </c>
      <c r="L27" s="40"/>
      <c r="M27" s="52">
        <f>SUM(M8:M19,M21,M26)</f>
        <v>390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</v>
      </c>
      <c r="K41" s="99">
        <f t="shared" si="5"/>
        <v>24</v>
      </c>
      <c r="L41" s="100"/>
      <c r="M41" s="54">
        <f t="shared" si="5"/>
        <v>570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7109375" style="66" customWidth="1"/>
    <col min="2" max="2" width="14.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106</v>
      </c>
      <c r="B14" s="26" t="s">
        <v>229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118</v>
      </c>
      <c r="B15" s="26" t="s">
        <v>237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7109375" style="66" customWidth="1"/>
    <col min="2" max="2" width="14.57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106</v>
      </c>
      <c r="B14" s="26" t="s">
        <v>229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118</v>
      </c>
      <c r="B15" s="26" t="s">
        <v>237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2" width="14.281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111</v>
      </c>
      <c r="B14" s="26" t="s">
        <v>110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160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119</v>
      </c>
      <c r="B15" s="26" t="s">
        <v>230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2" width="14.57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113</v>
      </c>
      <c r="B14" s="26" t="s">
        <v>231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4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4</v>
      </c>
    </row>
    <row r="15" spans="1:14" ht="13.5" customHeight="1">
      <c r="A15" s="34" t="s">
        <v>111</v>
      </c>
      <c r="B15" s="26" t="s">
        <v>232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2</v>
      </c>
      <c r="I15" s="20" t="s">
        <v>160</v>
      </c>
      <c r="J15" s="18"/>
      <c r="K15" s="19"/>
      <c r="L15" s="20"/>
      <c r="M15" s="23">
        <f>(G15+J15)*15</f>
        <v>22.5</v>
      </c>
      <c r="N15" s="33">
        <f>H15+K15</f>
        <v>2</v>
      </c>
    </row>
    <row r="16" spans="1:14" ht="22.5" customHeight="1">
      <c r="A16" s="34" t="s">
        <v>120</v>
      </c>
      <c r="B16" s="26" t="s">
        <v>233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1.5</v>
      </c>
      <c r="K16" s="19">
        <v>2</v>
      </c>
      <c r="L16" s="20" t="s">
        <v>175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2" width="14.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115</v>
      </c>
      <c r="B14" s="26" t="s">
        <v>114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4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4</v>
      </c>
    </row>
    <row r="15" spans="1:14" ht="13.5" customHeight="1">
      <c r="A15" s="34" t="s">
        <v>113</v>
      </c>
      <c r="B15" s="26" t="s">
        <v>235</v>
      </c>
      <c r="C15" s="28"/>
      <c r="D15" s="29" t="s">
        <v>163</v>
      </c>
      <c r="E15" s="30" t="s">
        <v>164</v>
      </c>
      <c r="F15" s="31">
        <v>45</v>
      </c>
      <c r="G15" s="18">
        <v>2</v>
      </c>
      <c r="H15" s="19">
        <v>2</v>
      </c>
      <c r="I15" s="20" t="s">
        <v>175</v>
      </c>
      <c r="J15" s="18"/>
      <c r="K15" s="19"/>
      <c r="L15" s="20"/>
      <c r="M15" s="23">
        <f t="shared" si="0"/>
        <v>30</v>
      </c>
      <c r="N15" s="33">
        <f t="shared" si="1"/>
        <v>2</v>
      </c>
    </row>
    <row r="16" spans="1:14" ht="12" customHeight="1">
      <c r="A16" s="34" t="s">
        <v>121</v>
      </c>
      <c r="B16" s="26" t="s">
        <v>234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1.5</v>
      </c>
      <c r="K16" s="19">
        <v>2</v>
      </c>
      <c r="L16" s="20" t="s">
        <v>175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25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427.5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25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607.5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7109375" style="66" customWidth="1"/>
    <col min="2" max="2" width="15.0039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45</v>
      </c>
      <c r="B14" s="26" t="s">
        <v>46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21</v>
      </c>
      <c r="B15" s="26" t="s">
        <v>189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7.00390625" style="66" customWidth="1"/>
    <col min="2" max="2" width="14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45</v>
      </c>
      <c r="B14" s="26" t="s">
        <v>46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21</v>
      </c>
      <c r="B15" s="26" t="s">
        <v>189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8.00390625" style="66" customWidth="1"/>
    <col min="2" max="2" width="14.00390625" style="66" customWidth="1"/>
    <col min="3" max="3" width="11.7109375" style="66" customWidth="1"/>
    <col min="4" max="5" width="5.421875" style="66" customWidth="1"/>
    <col min="6" max="6" width="5.71093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47</v>
      </c>
      <c r="B14" s="26" t="s">
        <v>190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48</v>
      </c>
      <c r="B15" s="26" t="s">
        <v>191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>(G15+J15)*15</f>
        <v>22.5</v>
      </c>
      <c r="N15" s="33">
        <f>H15+K15</f>
        <v>3</v>
      </c>
    </row>
    <row r="16" spans="1:14" ht="13.5" customHeight="1">
      <c r="A16" s="34" t="s">
        <v>49</v>
      </c>
      <c r="B16" s="26" t="s">
        <v>117</v>
      </c>
      <c r="C16" s="74" t="s">
        <v>162</v>
      </c>
      <c r="D16" s="29" t="s">
        <v>163</v>
      </c>
      <c r="E16" s="30" t="s">
        <v>160</v>
      </c>
      <c r="F16" s="31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51</v>
      </c>
      <c r="B14" s="26" t="s">
        <v>192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50</v>
      </c>
      <c r="B15" s="26" t="s">
        <v>193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29" t="s">
        <v>163</v>
      </c>
      <c r="E16" s="30" t="s">
        <v>160</v>
      </c>
      <c r="F16" s="31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57421875" style="66" customWidth="1"/>
    <col min="2" max="2" width="12.71093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58</v>
      </c>
      <c r="B14" s="26" t="s">
        <v>196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59</v>
      </c>
      <c r="B15" s="26" t="s">
        <v>197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22.5" customHeight="1">
      <c r="A16" s="34" t="s">
        <v>60</v>
      </c>
      <c r="B16" s="26" t="s">
        <v>200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8515625" style="66" customWidth="1"/>
    <col min="2" max="2" width="14.14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52</v>
      </c>
      <c r="B14" s="26" t="s">
        <v>198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53</v>
      </c>
      <c r="B15" s="26" t="s">
        <v>199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5.421875" style="66" customWidth="1"/>
    <col min="2" max="2" width="13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236</v>
      </c>
      <c r="B14" s="26" t="s">
        <v>201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62</v>
      </c>
      <c r="B15" s="26" t="s">
        <v>202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Borzi Zoltán</dc:creator>
  <cp:keywords/>
  <dc:description/>
  <cp:lastModifiedBy>Kriszti</cp:lastModifiedBy>
  <cp:lastPrinted>2019-07-03T21:13:44Z</cp:lastPrinted>
  <dcterms:created xsi:type="dcterms:W3CDTF">2014-05-08T08:47:00Z</dcterms:created>
  <dcterms:modified xsi:type="dcterms:W3CDTF">2020-07-03T12:43:31Z</dcterms:modified>
  <cp:category/>
  <cp:version/>
  <cp:contentType/>
  <cp:contentStatus/>
</cp:coreProperties>
</file>