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tor\kozos\TO\Kredithálók\Kredithálók 2021 - 2022\"/>
    </mc:Choice>
  </mc:AlternateContent>
  <bookViews>
    <workbookView xWindow="0" yWindow="0" windowWidth="12465" windowHeight="9870" tabRatio="894"/>
  </bookViews>
  <sheets>
    <sheet name="TARTALOM" sheetId="55" r:id="rId1"/>
    <sheet name="Zongora 4+1" sheetId="85" r:id="rId2"/>
    <sheet name="Orgona 4+1" sheetId="56" r:id="rId3"/>
    <sheet name="Csembaló 4+1" sheetId="57" r:id="rId4"/>
    <sheet name="Hárfa 4+1" sheetId="58" r:id="rId5"/>
    <sheet name="Gitár 4+1" sheetId="59" r:id="rId6"/>
    <sheet name="Harmonika 4+1" sheetId="60" r:id="rId7"/>
    <sheet name="Cimbalom 4+1" sheetId="61" r:id="rId8"/>
    <sheet name="Hegedű 4+1" sheetId="62" r:id="rId9"/>
    <sheet name="Mélyhegedű 4+1" sheetId="63" r:id="rId10"/>
    <sheet name="Gordonka 4+1" sheetId="64" r:id="rId11"/>
    <sheet name="Gordon 4+1" sheetId="65" r:id="rId12"/>
    <sheet name="Fuvola 4+1" sheetId="66" r:id="rId13"/>
    <sheet name="Oboa 4+1" sheetId="67" r:id="rId14"/>
    <sheet name="Klarinét 4+1" sheetId="68" r:id="rId15"/>
    <sheet name="Fagott 4+1" sheetId="69" r:id="rId16"/>
    <sheet name="Kürt 4+1" sheetId="70" r:id="rId17"/>
    <sheet name="Trombita 4+1" sheetId="71" r:id="rId18"/>
    <sheet name="Harsona 4+1" sheetId="72" r:id="rId19"/>
    <sheet name="Tuba 4+1" sheetId="73" r:id="rId20"/>
    <sheet name="Ütő 4+1" sheetId="74" r:id="rId21"/>
    <sheet name="Jazz-zongora 4+1" sheetId="86" r:id="rId22"/>
    <sheet name="Jazzgitár 4+1" sheetId="87" r:id="rId23"/>
    <sheet name="Jazzbasszusgitár 4+1" sheetId="88" r:id="rId24"/>
    <sheet name="Jazzbőgő 4+1" sheetId="89" r:id="rId25"/>
    <sheet name="Jazzszaxofon 4+1" sheetId="90" r:id="rId26"/>
    <sheet name="Jazztrombita 4+1" sheetId="91" r:id="rId27"/>
    <sheet name="Jazzharsona 4+1" sheetId="92" r:id="rId28"/>
    <sheet name="Jazzdob 4+1" sheetId="93" r:id="rId29"/>
    <sheet name="Jazzének 4+1" sheetId="94" r:id="rId30"/>
    <sheet name="Jazz-zeneszerzés 4+1" sheetId="95" r:id="rId31"/>
  </sheets>
  <definedNames>
    <definedName name="átlag" localSheetId="0">#REF!</definedName>
    <definedName name="átlag">#REF!</definedName>
    <definedName name="bti" localSheetId="0">#REF!</definedName>
    <definedName name="bti">#REF!</definedName>
    <definedName name="egyház" localSheetId="0">#REF!</definedName>
    <definedName name="egyház">#REF!</definedName>
    <definedName name="ének" localSheetId="0">#REF!</definedName>
    <definedName name="ének">#REF!</definedName>
    <definedName name="fúvós" localSheetId="0">#REF!</definedName>
    <definedName name="fúvós">#REF!</definedName>
    <definedName name="iétk" localSheetId="0">#REF!</definedName>
    <definedName name="iétk">#REF!</definedName>
    <definedName name="isk" localSheetId="0">#REF!</definedName>
    <definedName name="isk">#REF!</definedName>
    <definedName name="jazz" localSheetId="0">#REF!</definedName>
    <definedName name="jazz">#REF!</definedName>
    <definedName name="kamara" localSheetId="0">#REF!</definedName>
    <definedName name="kamara">#REF!</definedName>
    <definedName name="kla" localSheetId="0">#REF!</definedName>
    <definedName name="kla">#REF!</definedName>
    <definedName name="nyelv" localSheetId="0">#REF!</definedName>
    <definedName name="nyelv">#REF!</definedName>
    <definedName name="ped" localSheetId="0">#REF!</definedName>
    <definedName name="ped">#REF!</definedName>
    <definedName name="vonós" localSheetId="0">#REF!</definedName>
    <definedName name="vonós">#REF!</definedName>
    <definedName name="zelm" localSheetId="0">#REF!</definedName>
    <definedName name="zelm">#REF!</definedName>
    <definedName name="zon1" localSheetId="0">#REF!</definedName>
    <definedName name="zon1">#REF!</definedName>
    <definedName name="zon2" localSheetId="0">#REF!</definedName>
    <definedName name="zon2">#REF!</definedName>
    <definedName name="ztud" localSheetId="0">#REF!</definedName>
    <definedName name="ztud">#REF!</definedName>
    <definedName name="zszerz" localSheetId="0">#REF!</definedName>
    <definedName name="zszerz">#REF!</definedName>
  </definedNames>
  <calcPr calcId="162913"/>
</workbook>
</file>

<file path=xl/calcChain.xml><?xml version="1.0" encoding="utf-8"?>
<calcChain xmlns="http://schemas.openxmlformats.org/spreadsheetml/2006/main">
  <c r="AL50" i="87" l="1"/>
  <c r="AK50" i="87"/>
  <c r="AL49" i="87"/>
  <c r="AK49" i="87"/>
  <c r="AL48" i="87"/>
  <c r="AK48" i="87"/>
  <c r="AL35" i="87"/>
  <c r="AL51" i="86"/>
  <c r="AK51" i="86"/>
  <c r="AL50" i="86"/>
  <c r="AK50" i="86"/>
  <c r="AL49" i="86"/>
  <c r="AK49" i="86"/>
  <c r="AK8" i="95"/>
  <c r="AL8" i="95"/>
  <c r="AK9" i="95"/>
  <c r="AK38" i="95"/>
  <c r="AK73" i="95"/>
  <c r="AL9" i="95"/>
  <c r="AK10" i="95"/>
  <c r="AL10" i="95"/>
  <c r="AK11" i="95"/>
  <c r="AL11" i="95"/>
  <c r="AK12" i="95"/>
  <c r="AL12" i="95"/>
  <c r="AK13" i="95"/>
  <c r="AL13" i="95"/>
  <c r="AK14" i="95"/>
  <c r="AL14" i="95"/>
  <c r="AK15" i="95"/>
  <c r="AL15" i="95"/>
  <c r="AK16" i="95"/>
  <c r="AL16" i="95"/>
  <c r="AK17" i="95"/>
  <c r="AL17" i="95"/>
  <c r="AK18" i="95"/>
  <c r="AL18" i="95"/>
  <c r="AK19" i="95"/>
  <c r="AL19" i="95"/>
  <c r="AK20" i="95"/>
  <c r="AL20" i="95"/>
  <c r="AK21" i="95"/>
  <c r="AL21" i="95"/>
  <c r="AK22" i="95"/>
  <c r="AL22" i="95"/>
  <c r="AK23" i="95"/>
  <c r="AL23" i="95"/>
  <c r="AK24" i="95"/>
  <c r="AL24" i="95"/>
  <c r="AK25" i="95"/>
  <c r="AL25" i="95"/>
  <c r="AK26" i="95"/>
  <c r="AL26" i="95"/>
  <c r="AK27" i="95"/>
  <c r="AL27" i="95"/>
  <c r="AK28" i="95"/>
  <c r="AL28" i="95"/>
  <c r="AK29" i="95"/>
  <c r="AL29" i="95"/>
  <c r="AK30" i="95"/>
  <c r="AL30" i="95"/>
  <c r="AK31" i="95"/>
  <c r="AL31" i="95"/>
  <c r="AK33" i="95"/>
  <c r="AL33" i="95"/>
  <c r="AK34" i="95"/>
  <c r="AL34" i="95"/>
  <c r="AL36" i="95"/>
  <c r="AK37" i="95"/>
  <c r="AL37" i="95"/>
  <c r="G38" i="95"/>
  <c r="H38" i="95"/>
  <c r="H73" i="95"/>
  <c r="J38" i="95"/>
  <c r="K38" i="95"/>
  <c r="K73" i="95"/>
  <c r="M38" i="95"/>
  <c r="M73" i="95"/>
  <c r="N38" i="95"/>
  <c r="P38" i="95"/>
  <c r="Q38" i="95"/>
  <c r="Q73" i="95"/>
  <c r="S38" i="95"/>
  <c r="S73" i="95"/>
  <c r="T38" i="95"/>
  <c r="T73" i="95"/>
  <c r="V38" i="95"/>
  <c r="V73" i="95"/>
  <c r="W38" i="95"/>
  <c r="Y38" i="95"/>
  <c r="Y73" i="95"/>
  <c r="Z38" i="95"/>
  <c r="AB38" i="95"/>
  <c r="AC38" i="95"/>
  <c r="AE38" i="95"/>
  <c r="AE73" i="95"/>
  <c r="AF38" i="95"/>
  <c r="AF73" i="95"/>
  <c r="AH38" i="95"/>
  <c r="AI38" i="95"/>
  <c r="AI73" i="95"/>
  <c r="AK44" i="95"/>
  <c r="AL44" i="95"/>
  <c r="AK45" i="95"/>
  <c r="AK72" i="95"/>
  <c r="AL45" i="95"/>
  <c r="AK46" i="95"/>
  <c r="AL46" i="95"/>
  <c r="AK47" i="95"/>
  <c r="AL47" i="95"/>
  <c r="AK48" i="95"/>
  <c r="AL48" i="95"/>
  <c r="AK49" i="95"/>
  <c r="AL49" i="95"/>
  <c r="AK50" i="95"/>
  <c r="AL50" i="95"/>
  <c r="AK51" i="95"/>
  <c r="AL51" i="95"/>
  <c r="AK52" i="95"/>
  <c r="AL52" i="95"/>
  <c r="AK53" i="95"/>
  <c r="AL53" i="95"/>
  <c r="AK54" i="95"/>
  <c r="AL54" i="95"/>
  <c r="AK55" i="95"/>
  <c r="AL55" i="95"/>
  <c r="AK56" i="95"/>
  <c r="AL56" i="95"/>
  <c r="AK57" i="95"/>
  <c r="AL57" i="95"/>
  <c r="AK59" i="95"/>
  <c r="AL59" i="95"/>
  <c r="AK60" i="95"/>
  <c r="AL60" i="95"/>
  <c r="AK61" i="95"/>
  <c r="AL61" i="95"/>
  <c r="AK62" i="95"/>
  <c r="AL62" i="95"/>
  <c r="AL64" i="95"/>
  <c r="AK66" i="95"/>
  <c r="AL66" i="95"/>
  <c r="AK67" i="95"/>
  <c r="AL67" i="95"/>
  <c r="AK68" i="95"/>
  <c r="AL68" i="95"/>
  <c r="AK69" i="95"/>
  <c r="AL69" i="95"/>
  <c r="AK70" i="95"/>
  <c r="AL70" i="95"/>
  <c r="AK71" i="95"/>
  <c r="AL71" i="95"/>
  <c r="G72" i="95"/>
  <c r="G73" i="95"/>
  <c r="H72" i="95"/>
  <c r="J72" i="95"/>
  <c r="J73" i="95"/>
  <c r="K72" i="95"/>
  <c r="M72" i="95"/>
  <c r="N72" i="95"/>
  <c r="N73" i="95"/>
  <c r="P72" i="95"/>
  <c r="Q72" i="95"/>
  <c r="S72" i="95"/>
  <c r="T72" i="95"/>
  <c r="V72" i="95"/>
  <c r="W72" i="95"/>
  <c r="Y72" i="95"/>
  <c r="Z72" i="95"/>
  <c r="AB72" i="95"/>
  <c r="AC72" i="95"/>
  <c r="AC73" i="95"/>
  <c r="AE72" i="95"/>
  <c r="AF72" i="95"/>
  <c r="AH72" i="95"/>
  <c r="AH73" i="95"/>
  <c r="AI72" i="95"/>
  <c r="P73" i="95"/>
  <c r="W73" i="95"/>
  <c r="AB73" i="95"/>
  <c r="AK8" i="94"/>
  <c r="AL8" i="94"/>
  <c r="AK9" i="94"/>
  <c r="AL9" i="94"/>
  <c r="AK10" i="94"/>
  <c r="AL10" i="94"/>
  <c r="AK11" i="94"/>
  <c r="AL11" i="94"/>
  <c r="AK12" i="94"/>
  <c r="AL12" i="94"/>
  <c r="AK13" i="94"/>
  <c r="AL13" i="94"/>
  <c r="AK14" i="94"/>
  <c r="AL14" i="94"/>
  <c r="AK15" i="94"/>
  <c r="AL15" i="94"/>
  <c r="AK16" i="94"/>
  <c r="AL16" i="94"/>
  <c r="AK17" i="94"/>
  <c r="AL17" i="94"/>
  <c r="AK18" i="94"/>
  <c r="AL18" i="94"/>
  <c r="AK19" i="94"/>
  <c r="AL19" i="94"/>
  <c r="AK20" i="94"/>
  <c r="AL20" i="94"/>
  <c r="AK21" i="94"/>
  <c r="AL21" i="94"/>
  <c r="AK22" i="94"/>
  <c r="AL22" i="94"/>
  <c r="AK23" i="94"/>
  <c r="AL23" i="94"/>
  <c r="AK24" i="94"/>
  <c r="AL24" i="94"/>
  <c r="AK25" i="94"/>
  <c r="AL25" i="94"/>
  <c r="AK26" i="94"/>
  <c r="AL26" i="94"/>
  <c r="AK27" i="94"/>
  <c r="AL27" i="94"/>
  <c r="AK28" i="94"/>
  <c r="AL28" i="94"/>
  <c r="AK29" i="94"/>
  <c r="AL29" i="94"/>
  <c r="AK30" i="94"/>
  <c r="AL30" i="94"/>
  <c r="AK32" i="94"/>
  <c r="AL32" i="94"/>
  <c r="AK33" i="94"/>
  <c r="AL33" i="94"/>
  <c r="AL35" i="94"/>
  <c r="AK36" i="94"/>
  <c r="AL36" i="94"/>
  <c r="G37" i="94"/>
  <c r="G72" i="94"/>
  <c r="H37" i="94"/>
  <c r="H72" i="94"/>
  <c r="J37" i="94"/>
  <c r="K37" i="94"/>
  <c r="K72" i="94"/>
  <c r="M37" i="94"/>
  <c r="M72" i="94"/>
  <c r="N37" i="94"/>
  <c r="P37" i="94"/>
  <c r="Q37" i="94"/>
  <c r="Q72" i="94"/>
  <c r="S37" i="94"/>
  <c r="S72" i="94"/>
  <c r="T37" i="94"/>
  <c r="V37" i="94"/>
  <c r="V72" i="94"/>
  <c r="W37" i="94"/>
  <c r="Y37" i="94"/>
  <c r="Z37" i="94"/>
  <c r="AB37" i="94"/>
  <c r="AC37" i="94"/>
  <c r="AE37" i="94"/>
  <c r="AF37" i="94"/>
  <c r="AF72" i="94"/>
  <c r="AH37" i="94"/>
  <c r="AI37" i="94"/>
  <c r="AK37" i="94"/>
  <c r="AK43" i="94"/>
  <c r="AL43" i="94"/>
  <c r="AK44" i="94"/>
  <c r="AL44" i="94"/>
  <c r="AK45" i="94"/>
  <c r="AL45" i="94"/>
  <c r="AK46" i="94"/>
  <c r="AL46" i="94"/>
  <c r="AK47" i="94"/>
  <c r="AL47" i="94"/>
  <c r="AK48" i="94"/>
  <c r="AL48" i="94"/>
  <c r="AK49" i="94"/>
  <c r="AL49" i="94"/>
  <c r="AK50" i="94"/>
  <c r="AL50" i="94"/>
  <c r="AK51" i="94"/>
  <c r="AL51" i="94"/>
  <c r="AK52" i="94"/>
  <c r="AL52" i="94"/>
  <c r="AK53" i="94"/>
  <c r="AL53" i="94"/>
  <c r="AK54" i="94"/>
  <c r="AL54" i="94"/>
  <c r="AK55" i="94"/>
  <c r="AL55" i="94"/>
  <c r="AK56" i="94"/>
  <c r="AL56" i="94"/>
  <c r="AK58" i="94"/>
  <c r="AL58" i="94"/>
  <c r="AK59" i="94"/>
  <c r="AL59" i="94"/>
  <c r="AK60" i="94"/>
  <c r="AL60" i="94"/>
  <c r="AK61" i="94"/>
  <c r="AL61" i="94"/>
  <c r="AL63" i="94"/>
  <c r="AK65" i="94"/>
  <c r="AL65" i="94"/>
  <c r="AK66" i="94"/>
  <c r="AL66" i="94"/>
  <c r="AK67" i="94"/>
  <c r="AL67" i="94"/>
  <c r="AK68" i="94"/>
  <c r="AL68" i="94"/>
  <c r="AK69" i="94"/>
  <c r="AL69" i="94"/>
  <c r="AK70" i="94"/>
  <c r="AL70" i="94"/>
  <c r="G71" i="94"/>
  <c r="H71" i="94"/>
  <c r="J71" i="94"/>
  <c r="J72" i="94"/>
  <c r="K71" i="94"/>
  <c r="M71" i="94"/>
  <c r="N71" i="94"/>
  <c r="N72" i="94"/>
  <c r="P71" i="94"/>
  <c r="Q71" i="94"/>
  <c r="S71" i="94"/>
  <c r="T71" i="94"/>
  <c r="T72" i="94"/>
  <c r="V71" i="94"/>
  <c r="W71" i="94"/>
  <c r="Y71" i="94"/>
  <c r="Y72" i="94"/>
  <c r="Z71" i="94"/>
  <c r="AB71" i="94"/>
  <c r="AC71" i="94"/>
  <c r="AC72" i="94"/>
  <c r="AE71" i="94"/>
  <c r="AE72" i="94"/>
  <c r="AF71" i="94"/>
  <c r="AH71" i="94"/>
  <c r="AH72" i="94"/>
  <c r="AI71" i="94"/>
  <c r="P72" i="94"/>
  <c r="W72" i="94"/>
  <c r="AB72" i="94"/>
  <c r="AI72" i="94"/>
  <c r="AK8" i="93"/>
  <c r="AK38" i="93"/>
  <c r="AL8" i="93"/>
  <c r="AK9" i="93"/>
  <c r="AL9" i="93"/>
  <c r="AK10" i="93"/>
  <c r="AL10" i="93"/>
  <c r="AK11" i="93"/>
  <c r="AL11" i="93"/>
  <c r="AK12" i="93"/>
  <c r="AL12" i="93"/>
  <c r="AK13" i="93"/>
  <c r="AL13" i="93"/>
  <c r="AK14" i="93"/>
  <c r="AL14" i="93"/>
  <c r="AK15" i="93"/>
  <c r="AL15" i="93"/>
  <c r="AK16" i="93"/>
  <c r="AL16" i="93"/>
  <c r="AK17" i="93"/>
  <c r="AL17" i="93"/>
  <c r="AK18" i="93"/>
  <c r="AL18" i="93"/>
  <c r="AK19" i="93"/>
  <c r="AL19" i="93"/>
  <c r="AK20" i="93"/>
  <c r="AL20" i="93"/>
  <c r="AK21" i="93"/>
  <c r="AL21" i="93"/>
  <c r="AK22" i="93"/>
  <c r="AL22" i="93"/>
  <c r="AK23" i="93"/>
  <c r="AL23" i="93"/>
  <c r="AK24" i="93"/>
  <c r="AL24" i="93"/>
  <c r="AK25" i="93"/>
  <c r="AL25" i="93"/>
  <c r="AK26" i="93"/>
  <c r="AL26" i="93"/>
  <c r="AK27" i="93"/>
  <c r="AL27" i="93"/>
  <c r="AK28" i="93"/>
  <c r="AL28" i="93"/>
  <c r="AK29" i="93"/>
  <c r="AL29" i="93"/>
  <c r="AK30" i="93"/>
  <c r="AL30" i="93"/>
  <c r="AK31" i="93"/>
  <c r="AL31" i="93"/>
  <c r="AK33" i="93"/>
  <c r="AL33" i="93"/>
  <c r="AK34" i="93"/>
  <c r="AL34" i="93"/>
  <c r="AL36" i="93"/>
  <c r="AK37" i="93"/>
  <c r="AL37" i="93"/>
  <c r="G38" i="93"/>
  <c r="H38" i="93"/>
  <c r="J38" i="93"/>
  <c r="J73" i="93"/>
  <c r="K38" i="93"/>
  <c r="M38" i="93"/>
  <c r="N38" i="93"/>
  <c r="P38" i="93"/>
  <c r="P73" i="93"/>
  <c r="Q38" i="93"/>
  <c r="S38" i="93"/>
  <c r="T38" i="93"/>
  <c r="T73" i="93"/>
  <c r="V38" i="93"/>
  <c r="W38" i="93"/>
  <c r="Y38" i="93"/>
  <c r="Z38" i="93"/>
  <c r="AB38" i="93"/>
  <c r="AC38" i="93"/>
  <c r="AE38" i="93"/>
  <c r="AE73" i="93"/>
  <c r="AF38" i="93"/>
  <c r="AH38" i="93"/>
  <c r="AH73" i="93"/>
  <c r="AI38" i="93"/>
  <c r="AI73" i="93"/>
  <c r="AK44" i="93"/>
  <c r="AL44" i="93"/>
  <c r="AK45" i="93"/>
  <c r="AL45" i="93"/>
  <c r="AK46" i="93"/>
  <c r="AL46" i="93"/>
  <c r="AK47" i="93"/>
  <c r="AL47" i="93"/>
  <c r="AK48" i="93"/>
  <c r="AL48" i="93"/>
  <c r="AK49" i="93"/>
  <c r="AL49" i="93"/>
  <c r="AK50" i="93"/>
  <c r="AL50" i="93"/>
  <c r="AK51" i="93"/>
  <c r="AL51" i="93"/>
  <c r="AK52" i="93"/>
  <c r="AL52" i="93"/>
  <c r="AK53" i="93"/>
  <c r="AL53" i="93"/>
  <c r="AK54" i="93"/>
  <c r="AL54" i="93"/>
  <c r="AK55" i="93"/>
  <c r="AL55" i="93"/>
  <c r="AK56" i="93"/>
  <c r="AL56" i="93"/>
  <c r="AK57" i="93"/>
  <c r="AL57" i="93"/>
  <c r="AK59" i="93"/>
  <c r="AL59" i="93"/>
  <c r="AK60" i="93"/>
  <c r="AL60" i="93"/>
  <c r="AK61" i="93"/>
  <c r="AL61" i="93"/>
  <c r="AK62" i="93"/>
  <c r="AL62" i="93"/>
  <c r="AL64" i="93"/>
  <c r="AK66" i="93"/>
  <c r="AL66" i="93"/>
  <c r="AK67" i="93"/>
  <c r="AL67" i="93"/>
  <c r="AK68" i="93"/>
  <c r="AL68" i="93"/>
  <c r="AK69" i="93"/>
  <c r="AL69" i="93"/>
  <c r="AK70" i="93"/>
  <c r="AL70" i="93"/>
  <c r="AK71" i="93"/>
  <c r="AL71" i="93"/>
  <c r="G72" i="93"/>
  <c r="H72" i="93"/>
  <c r="J72" i="93"/>
  <c r="K72" i="93"/>
  <c r="K73" i="93"/>
  <c r="M72" i="93"/>
  <c r="N72" i="93"/>
  <c r="P72" i="93"/>
  <c r="Q72" i="93"/>
  <c r="Q73" i="93"/>
  <c r="S72" i="93"/>
  <c r="T72" i="93"/>
  <c r="V72" i="93"/>
  <c r="V73" i="93"/>
  <c r="W72" i="93"/>
  <c r="W73" i="93"/>
  <c r="Y72" i="93"/>
  <c r="Z72" i="93"/>
  <c r="AB72" i="93"/>
  <c r="AC72" i="93"/>
  <c r="AC73" i="93"/>
  <c r="AE72" i="93"/>
  <c r="AF72" i="93"/>
  <c r="AH72" i="93"/>
  <c r="AI72" i="93"/>
  <c r="G73" i="93"/>
  <c r="N73" i="93"/>
  <c r="S73" i="93"/>
  <c r="Y73" i="93"/>
  <c r="Z73" i="93"/>
  <c r="AK8" i="92"/>
  <c r="AL8" i="92"/>
  <c r="AK9" i="92"/>
  <c r="AL9" i="92"/>
  <c r="AK10" i="92"/>
  <c r="AL10" i="92"/>
  <c r="AK11" i="92"/>
  <c r="AL11" i="92"/>
  <c r="AK12" i="92"/>
  <c r="AL12" i="92"/>
  <c r="AK13" i="92"/>
  <c r="AL13" i="92"/>
  <c r="AK14" i="92"/>
  <c r="AL14" i="92"/>
  <c r="AK15" i="92"/>
  <c r="AL15" i="92"/>
  <c r="AK16" i="92"/>
  <c r="AL16" i="92"/>
  <c r="AK17" i="92"/>
  <c r="AL17" i="92"/>
  <c r="AK18" i="92"/>
  <c r="AL18" i="92"/>
  <c r="AK19" i="92"/>
  <c r="AL19" i="92"/>
  <c r="AK20" i="92"/>
  <c r="AL20" i="92"/>
  <c r="AK21" i="92"/>
  <c r="AL21" i="92"/>
  <c r="AK22" i="92"/>
  <c r="AL22" i="92"/>
  <c r="AK23" i="92"/>
  <c r="AL23" i="92"/>
  <c r="AK24" i="92"/>
  <c r="AL24" i="92"/>
  <c r="AK25" i="92"/>
  <c r="AL25" i="92"/>
  <c r="AK26" i="92"/>
  <c r="AL26" i="92"/>
  <c r="AK27" i="92"/>
  <c r="AL27" i="92"/>
  <c r="AK28" i="92"/>
  <c r="AL28" i="92"/>
  <c r="AK29" i="92"/>
  <c r="AL29" i="92"/>
  <c r="AK30" i="92"/>
  <c r="AL30" i="92"/>
  <c r="AK31" i="92"/>
  <c r="AL31" i="92"/>
  <c r="AK33" i="92"/>
  <c r="AL33" i="92"/>
  <c r="AK34" i="92"/>
  <c r="AL34" i="92"/>
  <c r="AL36" i="92"/>
  <c r="AK37" i="92"/>
  <c r="AL37" i="92"/>
  <c r="G38" i="92"/>
  <c r="G73" i="92"/>
  <c r="H38" i="92"/>
  <c r="J38" i="92"/>
  <c r="K38" i="92"/>
  <c r="K73" i="92"/>
  <c r="M38" i="92"/>
  <c r="M73" i="92"/>
  <c r="N38" i="92"/>
  <c r="P38" i="92"/>
  <c r="P73" i="92"/>
  <c r="Q38" i="92"/>
  <c r="Q73" i="92"/>
  <c r="S38" i="92"/>
  <c r="T38" i="92"/>
  <c r="T73" i="92"/>
  <c r="V38" i="92"/>
  <c r="V73" i="92"/>
  <c r="W38" i="92"/>
  <c r="Y38" i="92"/>
  <c r="Z38" i="92"/>
  <c r="Z73" i="92"/>
  <c r="AB38" i="92"/>
  <c r="AC38" i="92"/>
  <c r="AE38" i="92"/>
  <c r="AF38" i="92"/>
  <c r="AH38" i="92"/>
  <c r="AI38" i="92"/>
  <c r="AI73" i="92"/>
  <c r="AK38" i="92"/>
  <c r="AK44" i="92"/>
  <c r="AL44" i="92"/>
  <c r="AK45" i="92"/>
  <c r="AL45" i="92"/>
  <c r="AK46" i="92"/>
  <c r="AL46" i="92"/>
  <c r="AK47" i="92"/>
  <c r="AL47" i="92"/>
  <c r="AK48" i="92"/>
  <c r="AL48" i="92"/>
  <c r="AK49" i="92"/>
  <c r="AL49" i="92"/>
  <c r="AK50" i="92"/>
  <c r="AL50" i="92"/>
  <c r="AK51" i="92"/>
  <c r="AL51" i="92"/>
  <c r="AK52" i="92"/>
  <c r="AL52" i="92"/>
  <c r="AK53" i="92"/>
  <c r="AL53" i="92"/>
  <c r="AK54" i="92"/>
  <c r="AL54" i="92"/>
  <c r="AK55" i="92"/>
  <c r="AL55" i="92"/>
  <c r="AK56" i="92"/>
  <c r="AL56" i="92"/>
  <c r="AK57" i="92"/>
  <c r="AL57" i="92"/>
  <c r="AK59" i="92"/>
  <c r="AL59" i="92"/>
  <c r="AK60" i="92"/>
  <c r="AL60" i="92"/>
  <c r="AK61" i="92"/>
  <c r="AL61" i="92"/>
  <c r="AK62" i="92"/>
  <c r="AL62" i="92"/>
  <c r="AL64" i="92"/>
  <c r="AK66" i="92"/>
  <c r="AL66" i="92"/>
  <c r="AK67" i="92"/>
  <c r="AL67" i="92"/>
  <c r="AK68" i="92"/>
  <c r="AL68" i="92"/>
  <c r="AK69" i="92"/>
  <c r="AL69" i="92"/>
  <c r="AK70" i="92"/>
  <c r="AL70" i="92"/>
  <c r="AK71" i="92"/>
  <c r="AL71" i="92"/>
  <c r="G72" i="92"/>
  <c r="H72" i="92"/>
  <c r="H73" i="92"/>
  <c r="J72" i="92"/>
  <c r="J73" i="92"/>
  <c r="K72" i="92"/>
  <c r="M72" i="92"/>
  <c r="N72" i="92"/>
  <c r="N73" i="92"/>
  <c r="P72" i="92"/>
  <c r="Q72" i="92"/>
  <c r="S72" i="92"/>
  <c r="S73" i="92"/>
  <c r="T72" i="92"/>
  <c r="V72" i="92"/>
  <c r="W72" i="92"/>
  <c r="Y72" i="92"/>
  <c r="Y73" i="92"/>
  <c r="Z72" i="92"/>
  <c r="AB72" i="92"/>
  <c r="AC72" i="92"/>
  <c r="AE72" i="92"/>
  <c r="AE73" i="92"/>
  <c r="AF72" i="92"/>
  <c r="AF73" i="92"/>
  <c r="AH72" i="92"/>
  <c r="AH73" i="92"/>
  <c r="AI72" i="92"/>
  <c r="W73" i="92"/>
  <c r="AB73" i="92"/>
  <c r="AK8" i="91"/>
  <c r="AL8" i="91"/>
  <c r="AK9" i="91"/>
  <c r="AL9" i="91"/>
  <c r="AK10" i="91"/>
  <c r="AL10" i="91"/>
  <c r="AK11" i="91"/>
  <c r="AL11" i="91"/>
  <c r="AK12" i="91"/>
  <c r="AL12" i="91"/>
  <c r="AK13" i="91"/>
  <c r="AL13" i="91"/>
  <c r="AK14" i="91"/>
  <c r="AL14" i="91"/>
  <c r="AK15" i="91"/>
  <c r="AL15" i="91"/>
  <c r="AK16" i="91"/>
  <c r="AL16" i="91"/>
  <c r="AK17" i="91"/>
  <c r="AL17" i="91"/>
  <c r="AK18" i="91"/>
  <c r="AL18" i="91"/>
  <c r="AK19" i="91"/>
  <c r="AL19" i="91"/>
  <c r="AK20" i="91"/>
  <c r="AL20" i="91"/>
  <c r="AK21" i="91"/>
  <c r="AL21" i="91"/>
  <c r="AK22" i="91"/>
  <c r="AL22" i="91"/>
  <c r="AK23" i="91"/>
  <c r="AL23" i="91"/>
  <c r="AK24" i="91"/>
  <c r="AL24" i="91"/>
  <c r="AK25" i="91"/>
  <c r="AL25" i="91"/>
  <c r="AK26" i="91"/>
  <c r="AL26" i="91"/>
  <c r="AK27" i="91"/>
  <c r="AL27" i="91"/>
  <c r="AK28" i="91"/>
  <c r="AL28" i="91"/>
  <c r="AK29" i="91"/>
  <c r="AL29" i="91"/>
  <c r="AK30" i="91"/>
  <c r="AL30" i="91"/>
  <c r="AK31" i="91"/>
  <c r="AL31" i="91"/>
  <c r="AK33" i="91"/>
  <c r="AL33" i="91"/>
  <c r="AK34" i="91"/>
  <c r="AL34" i="91"/>
  <c r="AL36" i="91"/>
  <c r="AK37" i="91"/>
  <c r="AK38" i="91"/>
  <c r="AL37" i="91"/>
  <c r="G38" i="91"/>
  <c r="H38" i="91"/>
  <c r="H73" i="91"/>
  <c r="J38" i="91"/>
  <c r="J73" i="91"/>
  <c r="K38" i="91"/>
  <c r="M38" i="91"/>
  <c r="N38" i="91"/>
  <c r="N73" i="91"/>
  <c r="P38" i="91"/>
  <c r="Q38" i="91"/>
  <c r="S38" i="91"/>
  <c r="T38" i="91"/>
  <c r="T73" i="91"/>
  <c r="V38" i="91"/>
  <c r="V73" i="91"/>
  <c r="W38" i="91"/>
  <c r="W73" i="91"/>
  <c r="Y38" i="91"/>
  <c r="Y73" i="91"/>
  <c r="Z38" i="91"/>
  <c r="AB38" i="91"/>
  <c r="AB73" i="91"/>
  <c r="AC38" i="91"/>
  <c r="AC73" i="91"/>
  <c r="AE38" i="91"/>
  <c r="AF38" i="91"/>
  <c r="AH38" i="91"/>
  <c r="AH73" i="91"/>
  <c r="AI38" i="91"/>
  <c r="AK44" i="91"/>
  <c r="AL44" i="91"/>
  <c r="AK45" i="91"/>
  <c r="AL45" i="91"/>
  <c r="AK46" i="91"/>
  <c r="AK72" i="91"/>
  <c r="AL46" i="91"/>
  <c r="AK47" i="91"/>
  <c r="AL47" i="91"/>
  <c r="AK48" i="91"/>
  <c r="AL48" i="91"/>
  <c r="AK49" i="91"/>
  <c r="AL49" i="91"/>
  <c r="AK50" i="91"/>
  <c r="AL50" i="91"/>
  <c r="AK51" i="91"/>
  <c r="AL51" i="91"/>
  <c r="AK52" i="91"/>
  <c r="AL52" i="91"/>
  <c r="AK53" i="91"/>
  <c r="AL53" i="91"/>
  <c r="AK54" i="91"/>
  <c r="AL54" i="91"/>
  <c r="AK55" i="91"/>
  <c r="AL55" i="91"/>
  <c r="AK56" i="91"/>
  <c r="AL56" i="91"/>
  <c r="AK57" i="91"/>
  <c r="AL57" i="91"/>
  <c r="AK59" i="91"/>
  <c r="AL59" i="91"/>
  <c r="AK60" i="91"/>
  <c r="AL60" i="91"/>
  <c r="AK61" i="91"/>
  <c r="AL61" i="91"/>
  <c r="AK62" i="91"/>
  <c r="AL62" i="91"/>
  <c r="AL64" i="91"/>
  <c r="AK66" i="91"/>
  <c r="AL66" i="91"/>
  <c r="AK67" i="91"/>
  <c r="AL67" i="91"/>
  <c r="AL72" i="91"/>
  <c r="AK68" i="91"/>
  <c r="AL68" i="91"/>
  <c r="AK69" i="91"/>
  <c r="AL69" i="91"/>
  <c r="AK70" i="91"/>
  <c r="AL70" i="91"/>
  <c r="AK71" i="91"/>
  <c r="AL71" i="91"/>
  <c r="G72" i="91"/>
  <c r="H72" i="91"/>
  <c r="J72" i="91"/>
  <c r="K72" i="91"/>
  <c r="K73" i="91"/>
  <c r="M72" i="91"/>
  <c r="N72" i="91"/>
  <c r="P72" i="91"/>
  <c r="Q72" i="91"/>
  <c r="Q73" i="91"/>
  <c r="S72" i="91"/>
  <c r="T72" i="91"/>
  <c r="V72" i="91"/>
  <c r="W72" i="91"/>
  <c r="Y72" i="91"/>
  <c r="Z72" i="91"/>
  <c r="AB72" i="91"/>
  <c r="AC72" i="91"/>
  <c r="AE72" i="91"/>
  <c r="AE73" i="91"/>
  <c r="AF72" i="91"/>
  <c r="AH72" i="91"/>
  <c r="AI72" i="91"/>
  <c r="AI73" i="91"/>
  <c r="G73" i="91"/>
  <c r="M73" i="91"/>
  <c r="S73" i="91"/>
  <c r="Z73" i="91"/>
  <c r="AF73" i="91"/>
  <c r="AK8" i="90"/>
  <c r="AK40" i="90"/>
  <c r="AL8" i="90"/>
  <c r="AK9" i="90"/>
  <c r="AL9" i="90"/>
  <c r="AL40" i="90"/>
  <c r="AK10" i="90"/>
  <c r="AL10" i="90"/>
  <c r="AK11" i="90"/>
  <c r="AL11" i="90"/>
  <c r="AK12" i="90"/>
  <c r="AL12" i="90"/>
  <c r="AK13" i="90"/>
  <c r="AL13" i="90"/>
  <c r="AK14" i="90"/>
  <c r="AL14" i="90"/>
  <c r="AK15" i="90"/>
  <c r="AL15" i="90"/>
  <c r="AK16" i="90"/>
  <c r="AL16" i="90"/>
  <c r="AK17" i="90"/>
  <c r="AL17" i="90"/>
  <c r="AK18" i="90"/>
  <c r="AL18" i="90"/>
  <c r="AK19" i="90"/>
  <c r="AL19" i="90"/>
  <c r="AK20" i="90"/>
  <c r="AL20" i="90"/>
  <c r="AK21" i="90"/>
  <c r="AL21" i="90"/>
  <c r="AK22" i="90"/>
  <c r="AL22" i="90"/>
  <c r="AK23" i="90"/>
  <c r="AL23" i="90"/>
  <c r="AK24" i="90"/>
  <c r="AL24" i="90"/>
  <c r="AK25" i="90"/>
  <c r="AL25" i="90"/>
  <c r="AK26" i="90"/>
  <c r="AL26" i="90"/>
  <c r="AK27" i="90"/>
  <c r="AL27" i="90"/>
  <c r="AK28" i="90"/>
  <c r="AL28" i="90"/>
  <c r="AK29" i="90"/>
  <c r="AL29" i="90"/>
  <c r="AK30" i="90"/>
  <c r="AL30" i="90"/>
  <c r="AK32" i="90"/>
  <c r="AL32" i="90"/>
  <c r="AK33" i="90"/>
  <c r="AL33" i="90"/>
  <c r="AK35" i="90"/>
  <c r="AL35" i="90"/>
  <c r="AK36" i="90"/>
  <c r="AL36" i="90"/>
  <c r="AL38" i="90"/>
  <c r="AK39" i="90"/>
  <c r="AL39" i="90"/>
  <c r="G40" i="90"/>
  <c r="H40" i="90"/>
  <c r="J40" i="90"/>
  <c r="J75" i="90"/>
  <c r="K40" i="90"/>
  <c r="M40" i="90"/>
  <c r="N40" i="90"/>
  <c r="N75" i="90"/>
  <c r="P40" i="90"/>
  <c r="P75" i="90"/>
  <c r="Q40" i="90"/>
  <c r="S40" i="90"/>
  <c r="S75" i="90"/>
  <c r="T40" i="90"/>
  <c r="T75" i="90"/>
  <c r="V40" i="90"/>
  <c r="W40" i="90"/>
  <c r="Y40" i="90"/>
  <c r="Z40" i="90"/>
  <c r="AB40" i="90"/>
  <c r="AB75" i="90"/>
  <c r="AC40" i="90"/>
  <c r="AE40" i="90"/>
  <c r="AF40" i="90"/>
  <c r="AH40" i="90"/>
  <c r="AH75" i="90"/>
  <c r="AI40" i="90"/>
  <c r="AK46" i="90"/>
  <c r="AL46" i="90"/>
  <c r="AK47" i="90"/>
  <c r="AL47" i="90"/>
  <c r="AK48" i="90"/>
  <c r="AK74" i="90"/>
  <c r="AK75" i="90"/>
  <c r="AL48" i="90"/>
  <c r="AK49" i="90"/>
  <c r="AL49" i="90"/>
  <c r="AK50" i="90"/>
  <c r="AL50" i="90"/>
  <c r="AK51" i="90"/>
  <c r="AL51" i="90"/>
  <c r="AK52" i="90"/>
  <c r="AL52" i="90"/>
  <c r="AK53" i="90"/>
  <c r="AL53" i="90"/>
  <c r="AK54" i="90"/>
  <c r="AL54" i="90"/>
  <c r="AK55" i="90"/>
  <c r="AL55" i="90"/>
  <c r="AK56" i="90"/>
  <c r="AL56" i="90"/>
  <c r="AK57" i="90"/>
  <c r="AL57" i="90"/>
  <c r="AK58" i="90"/>
  <c r="AL58" i="90"/>
  <c r="AK59" i="90"/>
  <c r="AL59" i="90"/>
  <c r="AK61" i="90"/>
  <c r="AL61" i="90"/>
  <c r="AK62" i="90"/>
  <c r="AL62" i="90"/>
  <c r="AK63" i="90"/>
  <c r="AL63" i="90"/>
  <c r="AK64" i="90"/>
  <c r="AL64" i="90"/>
  <c r="AL66" i="90"/>
  <c r="AK68" i="90"/>
  <c r="AL68" i="90"/>
  <c r="AK69" i="90"/>
  <c r="AL69" i="90"/>
  <c r="AL74" i="90"/>
  <c r="AK70" i="90"/>
  <c r="AL70" i="90"/>
  <c r="AK71" i="90"/>
  <c r="AL71" i="90"/>
  <c r="AK72" i="90"/>
  <c r="AL72" i="90"/>
  <c r="AK73" i="90"/>
  <c r="AL73" i="90"/>
  <c r="G74" i="90"/>
  <c r="H74" i="90"/>
  <c r="J74" i="90"/>
  <c r="K74" i="90"/>
  <c r="K75" i="90"/>
  <c r="M74" i="90"/>
  <c r="M75" i="90"/>
  <c r="N74" i="90"/>
  <c r="P74" i="90"/>
  <c r="Q74" i="90"/>
  <c r="Q75" i="90"/>
  <c r="S74" i="90"/>
  <c r="T74" i="90"/>
  <c r="V74" i="90"/>
  <c r="V75" i="90"/>
  <c r="W74" i="90"/>
  <c r="Y74" i="90"/>
  <c r="Y75" i="90"/>
  <c r="Z74" i="90"/>
  <c r="Z75" i="90"/>
  <c r="AB74" i="90"/>
  <c r="AC74" i="90"/>
  <c r="AC75" i="90"/>
  <c r="AE74" i="90"/>
  <c r="AE75" i="90"/>
  <c r="AF74" i="90"/>
  <c r="AH74" i="90"/>
  <c r="AI74" i="90"/>
  <c r="AI75" i="90"/>
  <c r="G75" i="90"/>
  <c r="H75" i="90"/>
  <c r="AF75" i="90"/>
  <c r="AK8" i="89"/>
  <c r="AK38" i="89"/>
  <c r="AK73" i="89"/>
  <c r="AL8" i="89"/>
  <c r="AK9" i="89"/>
  <c r="AL9" i="89"/>
  <c r="AL38" i="89"/>
  <c r="AK10" i="89"/>
  <c r="AL10" i="89"/>
  <c r="AK11" i="89"/>
  <c r="AL11" i="89"/>
  <c r="AK12" i="89"/>
  <c r="AL12" i="89"/>
  <c r="AK13" i="89"/>
  <c r="AL13" i="89"/>
  <c r="AK14" i="89"/>
  <c r="AL14" i="89"/>
  <c r="AK15" i="89"/>
  <c r="AL15" i="89"/>
  <c r="AK16" i="89"/>
  <c r="AL16" i="89"/>
  <c r="AK17" i="89"/>
  <c r="AL17" i="89"/>
  <c r="AK18" i="89"/>
  <c r="AL18" i="89"/>
  <c r="AK19" i="89"/>
  <c r="AL19" i="89"/>
  <c r="AK20" i="89"/>
  <c r="AL20" i="89"/>
  <c r="AK21" i="89"/>
  <c r="AL21" i="89"/>
  <c r="AK22" i="89"/>
  <c r="AL22" i="89"/>
  <c r="AK23" i="89"/>
  <c r="AL23" i="89"/>
  <c r="AK24" i="89"/>
  <c r="AL24" i="89"/>
  <c r="AK25" i="89"/>
  <c r="AL25" i="89"/>
  <c r="AK26" i="89"/>
  <c r="AL26" i="89"/>
  <c r="AK27" i="89"/>
  <c r="AL27" i="89"/>
  <c r="AK28" i="89"/>
  <c r="AL28" i="89"/>
  <c r="AK29" i="89"/>
  <c r="AL29" i="89"/>
  <c r="AK30" i="89"/>
  <c r="AL30" i="89"/>
  <c r="AK31" i="89"/>
  <c r="AL31" i="89"/>
  <c r="AK33" i="89"/>
  <c r="AL33" i="89"/>
  <c r="AK34" i="89"/>
  <c r="AL34" i="89"/>
  <c r="AL36" i="89"/>
  <c r="AK37" i="89"/>
  <c r="AL37" i="89"/>
  <c r="G38" i="89"/>
  <c r="H38" i="89"/>
  <c r="J38" i="89"/>
  <c r="J73" i="89"/>
  <c r="K38" i="89"/>
  <c r="M38" i="89"/>
  <c r="N38" i="89"/>
  <c r="N73" i="89"/>
  <c r="P38" i="89"/>
  <c r="Q38" i="89"/>
  <c r="S38" i="89"/>
  <c r="S73" i="89"/>
  <c r="T38" i="89"/>
  <c r="V38" i="89"/>
  <c r="W38" i="89"/>
  <c r="Y38" i="89"/>
  <c r="Y73" i="89"/>
  <c r="Z38" i="89"/>
  <c r="AB38" i="89"/>
  <c r="AB73" i="89"/>
  <c r="AC38" i="89"/>
  <c r="AE38" i="89"/>
  <c r="AF38" i="89"/>
  <c r="AF73" i="89"/>
  <c r="AH38" i="89"/>
  <c r="AH73" i="89"/>
  <c r="AI38" i="89"/>
  <c r="AK44" i="89"/>
  <c r="AK72" i="89"/>
  <c r="AL44" i="89"/>
  <c r="AK45" i="89"/>
  <c r="AL45" i="89"/>
  <c r="AK46" i="89"/>
  <c r="AL46" i="89"/>
  <c r="AK47" i="89"/>
  <c r="AL47" i="89"/>
  <c r="AK48" i="89"/>
  <c r="AL48" i="89"/>
  <c r="AK49" i="89"/>
  <c r="AL49" i="89"/>
  <c r="AK50" i="89"/>
  <c r="AL50" i="89"/>
  <c r="AK51" i="89"/>
  <c r="AL51" i="89"/>
  <c r="AK52" i="89"/>
  <c r="AL52" i="89"/>
  <c r="AK53" i="89"/>
  <c r="AL53" i="89"/>
  <c r="AK54" i="89"/>
  <c r="AL54" i="89"/>
  <c r="AK55" i="89"/>
  <c r="AL55" i="89"/>
  <c r="AK56" i="89"/>
  <c r="AL56" i="89"/>
  <c r="AK57" i="89"/>
  <c r="AL57" i="89"/>
  <c r="AK59" i="89"/>
  <c r="AL59" i="89"/>
  <c r="AK60" i="89"/>
  <c r="AL60" i="89"/>
  <c r="AK61" i="89"/>
  <c r="AL61" i="89"/>
  <c r="AK62" i="89"/>
  <c r="AL62" i="89"/>
  <c r="AL64" i="89"/>
  <c r="AK66" i="89"/>
  <c r="AL66" i="89"/>
  <c r="AK67" i="89"/>
  <c r="AL67" i="89"/>
  <c r="AK68" i="89"/>
  <c r="AL68" i="89"/>
  <c r="AK69" i="89"/>
  <c r="AL69" i="89"/>
  <c r="AK70" i="89"/>
  <c r="AL70" i="89"/>
  <c r="AK71" i="89"/>
  <c r="AL71" i="89"/>
  <c r="G72" i="89"/>
  <c r="G73" i="89"/>
  <c r="H72" i="89"/>
  <c r="H73" i="89"/>
  <c r="J72" i="89"/>
  <c r="K72" i="89"/>
  <c r="K73" i="89"/>
  <c r="M72" i="89"/>
  <c r="M73" i="89"/>
  <c r="N72" i="89"/>
  <c r="P72" i="89"/>
  <c r="P73" i="89"/>
  <c r="Q72" i="89"/>
  <c r="S72" i="89"/>
  <c r="T72" i="89"/>
  <c r="T73" i="89"/>
  <c r="V72" i="89"/>
  <c r="V73" i="89"/>
  <c r="W72" i="89"/>
  <c r="W73" i="89"/>
  <c r="Y72" i="89"/>
  <c r="Z72" i="89"/>
  <c r="Z73" i="89"/>
  <c r="AB72" i="89"/>
  <c r="AC72" i="89"/>
  <c r="AE72" i="89"/>
  <c r="AE73" i="89"/>
  <c r="AF72" i="89"/>
  <c r="AH72" i="89"/>
  <c r="AI72" i="89"/>
  <c r="AI73" i="89"/>
  <c r="AL72" i="89"/>
  <c r="Q73" i="89"/>
  <c r="AC73" i="89"/>
  <c r="AK8" i="88"/>
  <c r="AL8" i="88"/>
  <c r="AK9" i="88"/>
  <c r="AL9" i="88"/>
  <c r="AL37" i="88"/>
  <c r="AL72" i="88"/>
  <c r="AK10" i="88"/>
  <c r="AL10" i="88"/>
  <c r="AK11" i="88"/>
  <c r="AL11" i="88"/>
  <c r="AK12" i="88"/>
  <c r="AL12" i="88"/>
  <c r="AK13" i="88"/>
  <c r="AL13" i="88"/>
  <c r="AK14" i="88"/>
  <c r="AL14" i="88"/>
  <c r="AK15" i="88"/>
  <c r="AL15" i="88"/>
  <c r="AK16" i="88"/>
  <c r="AL16" i="88"/>
  <c r="AK17" i="88"/>
  <c r="AL17" i="88"/>
  <c r="AK18" i="88"/>
  <c r="AL18" i="88"/>
  <c r="AK19" i="88"/>
  <c r="AL19" i="88"/>
  <c r="AK20" i="88"/>
  <c r="AL20" i="88"/>
  <c r="AK21" i="88"/>
  <c r="AL21" i="88"/>
  <c r="AK22" i="88"/>
  <c r="AL22" i="88"/>
  <c r="AK23" i="88"/>
  <c r="AL23" i="88"/>
  <c r="AK24" i="88"/>
  <c r="AL24" i="88"/>
  <c r="AK25" i="88"/>
  <c r="AL25" i="88"/>
  <c r="AK26" i="88"/>
  <c r="AL26" i="88"/>
  <c r="AK27" i="88"/>
  <c r="AL27" i="88"/>
  <c r="AK28" i="88"/>
  <c r="AL28" i="88"/>
  <c r="AK29" i="88"/>
  <c r="AL29" i="88"/>
  <c r="AK30" i="88"/>
  <c r="AL30" i="88"/>
  <c r="AK32" i="88"/>
  <c r="AL32" i="88"/>
  <c r="AK33" i="88"/>
  <c r="AL33" i="88"/>
  <c r="AL35" i="88"/>
  <c r="AK36" i="88"/>
  <c r="AL36" i="88"/>
  <c r="G37" i="88"/>
  <c r="G72" i="88"/>
  <c r="H37" i="88"/>
  <c r="H72" i="88"/>
  <c r="J37" i="88"/>
  <c r="K37" i="88"/>
  <c r="M37" i="88"/>
  <c r="M72" i="88"/>
  <c r="N37" i="88"/>
  <c r="P37" i="88"/>
  <c r="Q37" i="88"/>
  <c r="S37" i="88"/>
  <c r="S72" i="88"/>
  <c r="T37" i="88"/>
  <c r="V37" i="88"/>
  <c r="W37" i="88"/>
  <c r="Y37" i="88"/>
  <c r="Z37" i="88"/>
  <c r="AB37" i="88"/>
  <c r="AC37" i="88"/>
  <c r="AC72" i="88"/>
  <c r="AE37" i="88"/>
  <c r="AE72" i="88"/>
  <c r="AF37" i="88"/>
  <c r="AH37" i="88"/>
  <c r="AH72" i="88"/>
  <c r="AI37" i="88"/>
  <c r="AK43" i="88"/>
  <c r="AL43" i="88"/>
  <c r="AK44" i="88"/>
  <c r="AL44" i="88"/>
  <c r="AK45" i="88"/>
  <c r="AL45" i="88"/>
  <c r="AK46" i="88"/>
  <c r="AL46" i="88"/>
  <c r="AK47" i="88"/>
  <c r="AL47" i="88"/>
  <c r="AK48" i="88"/>
  <c r="AL48" i="88"/>
  <c r="AK49" i="88"/>
  <c r="AL49" i="88"/>
  <c r="AK50" i="88"/>
  <c r="AL50" i="88"/>
  <c r="AK51" i="88"/>
  <c r="AL51" i="88"/>
  <c r="AK52" i="88"/>
  <c r="AL52" i="88"/>
  <c r="AK53" i="88"/>
  <c r="AL53" i="88"/>
  <c r="AK54" i="88"/>
  <c r="AL54" i="88"/>
  <c r="AK55" i="88"/>
  <c r="AL55" i="88"/>
  <c r="AK56" i="88"/>
  <c r="AL56" i="88"/>
  <c r="AK58" i="88"/>
  <c r="AL58" i="88"/>
  <c r="AK59" i="88"/>
  <c r="AL59" i="88"/>
  <c r="AK60" i="88"/>
  <c r="AL60" i="88"/>
  <c r="AK61" i="88"/>
  <c r="AL61" i="88"/>
  <c r="AL63" i="88"/>
  <c r="AK65" i="88"/>
  <c r="AL65" i="88"/>
  <c r="AK66" i="88"/>
  <c r="AL66" i="88"/>
  <c r="AK67" i="88"/>
  <c r="AL67" i="88"/>
  <c r="AK68" i="88"/>
  <c r="AL68" i="88"/>
  <c r="AK69" i="88"/>
  <c r="AL69" i="88"/>
  <c r="AK70" i="88"/>
  <c r="AL70" i="88"/>
  <c r="G71" i="88"/>
  <c r="H71" i="88"/>
  <c r="J71" i="88"/>
  <c r="K71" i="88"/>
  <c r="M71" i="88"/>
  <c r="N71" i="88"/>
  <c r="N72" i="88"/>
  <c r="P71" i="88"/>
  <c r="Q71" i="88"/>
  <c r="S71" i="88"/>
  <c r="T71" i="88"/>
  <c r="T72" i="88"/>
  <c r="V71" i="88"/>
  <c r="W71" i="88"/>
  <c r="Y71" i="88"/>
  <c r="Z71" i="88"/>
  <c r="Z72" i="88"/>
  <c r="AB71" i="88"/>
  <c r="AC71" i="88"/>
  <c r="AE71" i="88"/>
  <c r="AF71" i="88"/>
  <c r="AF72" i="88"/>
  <c r="AH71" i="88"/>
  <c r="AI71" i="88"/>
  <c r="AL71" i="88"/>
  <c r="J72" i="88"/>
  <c r="K72" i="88"/>
  <c r="P72" i="88"/>
  <c r="Q72" i="88"/>
  <c r="V72" i="88"/>
  <c r="AI72" i="88"/>
  <c r="AK8" i="87"/>
  <c r="AL8" i="87"/>
  <c r="AK9" i="87"/>
  <c r="AL9" i="87"/>
  <c r="AK10" i="87"/>
  <c r="AL10" i="87"/>
  <c r="AL37" i="87"/>
  <c r="AK11" i="87"/>
  <c r="AL11" i="87"/>
  <c r="AK12" i="87"/>
  <c r="AL12" i="87"/>
  <c r="AK13" i="87"/>
  <c r="AL13" i="87"/>
  <c r="AK14" i="87"/>
  <c r="AL14" i="87"/>
  <c r="AK15" i="87"/>
  <c r="AL15" i="87"/>
  <c r="AK16" i="87"/>
  <c r="AL16" i="87"/>
  <c r="AK17" i="87"/>
  <c r="AL17" i="87"/>
  <c r="AK18" i="87"/>
  <c r="AL18" i="87"/>
  <c r="AK19" i="87"/>
  <c r="AL19" i="87"/>
  <c r="AK20" i="87"/>
  <c r="AL20" i="87"/>
  <c r="AK21" i="87"/>
  <c r="AL21" i="87"/>
  <c r="AK22" i="87"/>
  <c r="AL22" i="87"/>
  <c r="AK23" i="87"/>
  <c r="AL23" i="87"/>
  <c r="AK24" i="87"/>
  <c r="AL24" i="87"/>
  <c r="AK25" i="87"/>
  <c r="AL25" i="87"/>
  <c r="AK26" i="87"/>
  <c r="AL26" i="87"/>
  <c r="AK27" i="87"/>
  <c r="AL27" i="87"/>
  <c r="AK28" i="87"/>
  <c r="AL28" i="87"/>
  <c r="AK29" i="87"/>
  <c r="AL29" i="87"/>
  <c r="AK30" i="87"/>
  <c r="AL30" i="87"/>
  <c r="AK32" i="87"/>
  <c r="AL32" i="87"/>
  <c r="AK33" i="87"/>
  <c r="AL33" i="87"/>
  <c r="AK36" i="87"/>
  <c r="AL36" i="87"/>
  <c r="G37" i="87"/>
  <c r="H37" i="87"/>
  <c r="H72" i="87"/>
  <c r="J37" i="87"/>
  <c r="K37" i="87"/>
  <c r="M37" i="87"/>
  <c r="N37" i="87"/>
  <c r="P37" i="87"/>
  <c r="Q37" i="87"/>
  <c r="S37" i="87"/>
  <c r="T37" i="87"/>
  <c r="V37" i="87"/>
  <c r="W37" i="87"/>
  <c r="Y37" i="87"/>
  <c r="Z37" i="87"/>
  <c r="AB37" i="87"/>
  <c r="AC37" i="87"/>
  <c r="AE37" i="87"/>
  <c r="AF37" i="87"/>
  <c r="AH37" i="87"/>
  <c r="AI37" i="87"/>
  <c r="AK43" i="87"/>
  <c r="AL43" i="87"/>
  <c r="AK44" i="87"/>
  <c r="AL44" i="87"/>
  <c r="AL71" i="87"/>
  <c r="AK45" i="87"/>
  <c r="AL45" i="87"/>
  <c r="AK46" i="87"/>
  <c r="AL46" i="87"/>
  <c r="AK47" i="87"/>
  <c r="AL47" i="87"/>
  <c r="AK51" i="87"/>
  <c r="AL51" i="87"/>
  <c r="AK52" i="87"/>
  <c r="AL52" i="87"/>
  <c r="AK53" i="87"/>
  <c r="AL53" i="87"/>
  <c r="AK54" i="87"/>
  <c r="AL54" i="87"/>
  <c r="AK55" i="87"/>
  <c r="AL55" i="87"/>
  <c r="AK56" i="87"/>
  <c r="AL56" i="87"/>
  <c r="AK58" i="87"/>
  <c r="AL58" i="87"/>
  <c r="AK59" i="87"/>
  <c r="AL59" i="87"/>
  <c r="AK60" i="87"/>
  <c r="AL60" i="87"/>
  <c r="AK61" i="87"/>
  <c r="AL61" i="87"/>
  <c r="AL63" i="87"/>
  <c r="AK65" i="87"/>
  <c r="AL65" i="87"/>
  <c r="AK66" i="87"/>
  <c r="AL66" i="87"/>
  <c r="AK67" i="87"/>
  <c r="AL67" i="87"/>
  <c r="AK68" i="87"/>
  <c r="AL68" i="87"/>
  <c r="AK69" i="87"/>
  <c r="AL69" i="87"/>
  <c r="AK70" i="87"/>
  <c r="AL70" i="87"/>
  <c r="G71" i="87"/>
  <c r="H71" i="87"/>
  <c r="J71" i="87"/>
  <c r="K71" i="87"/>
  <c r="K72" i="87"/>
  <c r="M71" i="87"/>
  <c r="N71" i="87"/>
  <c r="N72" i="87"/>
  <c r="P71" i="87"/>
  <c r="Q71" i="87"/>
  <c r="S71" i="87"/>
  <c r="T71" i="87"/>
  <c r="T72" i="87"/>
  <c r="V71" i="87"/>
  <c r="W71" i="87"/>
  <c r="Y71" i="87"/>
  <c r="Z71" i="87"/>
  <c r="AB71" i="87"/>
  <c r="AC71" i="87"/>
  <c r="AC72" i="87"/>
  <c r="AE71" i="87"/>
  <c r="AF71" i="87"/>
  <c r="AH71" i="87"/>
  <c r="AI71" i="87"/>
  <c r="AI72" i="87"/>
  <c r="V72" i="87"/>
  <c r="W72" i="87"/>
  <c r="AK8" i="86"/>
  <c r="AL8" i="86"/>
  <c r="AK9" i="86"/>
  <c r="AL9" i="86"/>
  <c r="AK10" i="86"/>
  <c r="AL10" i="86"/>
  <c r="AK11" i="86"/>
  <c r="AL11" i="86"/>
  <c r="AK12" i="86"/>
  <c r="AL12" i="86"/>
  <c r="AK13" i="86"/>
  <c r="AL13" i="86"/>
  <c r="AK14" i="86"/>
  <c r="AL14" i="86"/>
  <c r="AK15" i="86"/>
  <c r="AL15" i="86"/>
  <c r="AK16" i="86"/>
  <c r="AL16" i="86"/>
  <c r="AK17" i="86"/>
  <c r="AL17" i="86"/>
  <c r="AK18" i="86"/>
  <c r="AL18" i="86"/>
  <c r="AK19" i="86"/>
  <c r="AL19" i="86"/>
  <c r="AK20" i="86"/>
  <c r="AL20" i="86"/>
  <c r="AK21" i="86"/>
  <c r="AL21" i="86"/>
  <c r="AK22" i="86"/>
  <c r="AL22" i="86"/>
  <c r="AK23" i="86"/>
  <c r="AL23" i="86"/>
  <c r="AK24" i="86"/>
  <c r="AL24" i="86"/>
  <c r="AK25" i="86"/>
  <c r="AL25" i="86"/>
  <c r="AK26" i="86"/>
  <c r="AL26" i="86"/>
  <c r="AK27" i="86"/>
  <c r="AL27" i="86"/>
  <c r="AK28" i="86"/>
  <c r="AL28" i="86"/>
  <c r="AK29" i="86"/>
  <c r="AK38" i="86"/>
  <c r="AL29" i="86"/>
  <c r="AK30" i="86"/>
  <c r="AL30" i="86"/>
  <c r="AK31" i="86"/>
  <c r="AL31" i="86"/>
  <c r="AK33" i="86"/>
  <c r="AL33" i="86"/>
  <c r="AK34" i="86"/>
  <c r="AL34" i="86"/>
  <c r="AL36" i="86"/>
  <c r="AK37" i="86"/>
  <c r="AL37" i="86"/>
  <c r="G38" i="86"/>
  <c r="H38" i="86"/>
  <c r="J38" i="86"/>
  <c r="K38" i="86"/>
  <c r="K73" i="86"/>
  <c r="M38" i="86"/>
  <c r="M73" i="86"/>
  <c r="N38" i="86"/>
  <c r="P38" i="86"/>
  <c r="Q38" i="86"/>
  <c r="Q73" i="86"/>
  <c r="S38" i="86"/>
  <c r="T38" i="86"/>
  <c r="V38" i="86"/>
  <c r="W38" i="86"/>
  <c r="W73" i="86"/>
  <c r="Y38" i="86"/>
  <c r="Z38" i="86"/>
  <c r="AB38" i="86"/>
  <c r="AC38" i="86"/>
  <c r="AC73" i="86"/>
  <c r="AE38" i="86"/>
  <c r="AF38" i="86"/>
  <c r="AH38" i="86"/>
  <c r="AI38" i="86"/>
  <c r="AI73" i="86"/>
  <c r="AK44" i="86"/>
  <c r="AL44" i="86"/>
  <c r="AK45" i="86"/>
  <c r="AL45" i="86"/>
  <c r="AK46" i="86"/>
  <c r="AL46" i="86"/>
  <c r="AK47" i="86"/>
  <c r="AL47" i="86"/>
  <c r="AK48" i="86"/>
  <c r="AL48" i="86"/>
  <c r="AK52" i="86"/>
  <c r="AL52" i="86"/>
  <c r="AK53" i="86"/>
  <c r="AL53" i="86"/>
  <c r="AK54" i="86"/>
  <c r="AL54" i="86"/>
  <c r="AK55" i="86"/>
  <c r="AL55" i="86"/>
  <c r="AK56" i="86"/>
  <c r="AL56" i="86"/>
  <c r="AK57" i="86"/>
  <c r="AL57" i="86"/>
  <c r="AK59" i="86"/>
  <c r="AL59" i="86"/>
  <c r="AK60" i="86"/>
  <c r="AL60" i="86"/>
  <c r="AK61" i="86"/>
  <c r="AL61" i="86"/>
  <c r="AK62" i="86"/>
  <c r="AL62" i="86"/>
  <c r="AL64" i="86"/>
  <c r="AK66" i="86"/>
  <c r="AL66" i="86"/>
  <c r="AK67" i="86"/>
  <c r="AL67" i="86"/>
  <c r="AL72" i="86"/>
  <c r="AK68" i="86"/>
  <c r="AL68" i="86"/>
  <c r="AK69" i="86"/>
  <c r="AL69" i="86"/>
  <c r="AK70" i="86"/>
  <c r="AL70" i="86"/>
  <c r="AK71" i="86"/>
  <c r="AL71" i="86"/>
  <c r="G72" i="86"/>
  <c r="H72" i="86"/>
  <c r="J72" i="86"/>
  <c r="J73" i="86"/>
  <c r="K72" i="86"/>
  <c r="M72" i="86"/>
  <c r="N72" i="86"/>
  <c r="N73" i="86"/>
  <c r="P72" i="86"/>
  <c r="P73" i="86"/>
  <c r="Q72" i="86"/>
  <c r="S72" i="86"/>
  <c r="T72" i="86"/>
  <c r="V72" i="86"/>
  <c r="V73" i="86"/>
  <c r="W72" i="86"/>
  <c r="Y72" i="86"/>
  <c r="Z72" i="86"/>
  <c r="Z73" i="86"/>
  <c r="AB72" i="86"/>
  <c r="AB73" i="86"/>
  <c r="AC72" i="86"/>
  <c r="AE72" i="86"/>
  <c r="AF72" i="86"/>
  <c r="AH72" i="86"/>
  <c r="AH73" i="86"/>
  <c r="AI72" i="86"/>
  <c r="G73" i="86"/>
  <c r="H73" i="86"/>
  <c r="S73" i="86"/>
  <c r="T73" i="86"/>
  <c r="AE73" i="86"/>
  <c r="AF73" i="86"/>
  <c r="G30" i="59"/>
  <c r="H30" i="59"/>
  <c r="J30" i="59"/>
  <c r="K30" i="59"/>
  <c r="M30" i="59"/>
  <c r="N30" i="59"/>
  <c r="P30" i="59"/>
  <c r="Q30" i="59"/>
  <c r="S30" i="59"/>
  <c r="T30" i="59"/>
  <c r="V30" i="59"/>
  <c r="W30" i="59"/>
  <c r="Y30" i="59"/>
  <c r="Z30" i="59"/>
  <c r="AB30" i="59"/>
  <c r="AC30" i="59"/>
  <c r="AE30" i="59"/>
  <c r="AF30" i="59"/>
  <c r="AH30" i="59"/>
  <c r="AI30" i="59"/>
  <c r="AL26" i="59"/>
  <c r="AK26" i="59"/>
  <c r="AL25" i="59"/>
  <c r="AK25" i="59"/>
  <c r="AL23" i="59"/>
  <c r="AK23" i="59"/>
  <c r="AL22" i="59"/>
  <c r="AK22" i="59"/>
  <c r="AL27" i="72"/>
  <c r="AL27" i="71"/>
  <c r="AL28" i="69"/>
  <c r="AL28" i="68"/>
  <c r="AI61" i="85"/>
  <c r="AH61" i="85"/>
  <c r="AF61" i="85"/>
  <c r="AF62" i="85"/>
  <c r="AE61" i="85"/>
  <c r="AC61" i="85"/>
  <c r="AB61" i="85"/>
  <c r="AB62" i="85"/>
  <c r="Z61" i="85"/>
  <c r="Y61" i="85"/>
  <c r="W61" i="85"/>
  <c r="V61" i="85"/>
  <c r="V62" i="85"/>
  <c r="T61" i="85"/>
  <c r="S61" i="85"/>
  <c r="Q61" i="85"/>
  <c r="P61" i="85"/>
  <c r="P62" i="85"/>
  <c r="N61" i="85"/>
  <c r="M61" i="85"/>
  <c r="K61" i="85"/>
  <c r="J61" i="85"/>
  <c r="J62" i="85"/>
  <c r="H61" i="85"/>
  <c r="G61" i="85"/>
  <c r="AL60" i="85"/>
  <c r="AK60" i="85"/>
  <c r="AL59" i="85"/>
  <c r="AK59" i="85"/>
  <c r="AL58" i="85"/>
  <c r="AK58" i="85"/>
  <c r="AL57" i="85"/>
  <c r="AK57" i="85"/>
  <c r="AL56" i="85"/>
  <c r="AK56" i="85"/>
  <c r="AL55" i="85"/>
  <c r="AK55" i="85"/>
  <c r="AL53" i="85"/>
  <c r="AL51" i="85"/>
  <c r="AK51" i="85"/>
  <c r="AL50" i="85"/>
  <c r="AK50" i="85"/>
  <c r="AL49" i="85"/>
  <c r="AK49" i="85"/>
  <c r="AL48" i="85"/>
  <c r="AK48" i="85"/>
  <c r="AL46" i="85"/>
  <c r="AK46" i="85"/>
  <c r="AL45" i="85"/>
  <c r="AK45" i="85"/>
  <c r="AL44" i="85"/>
  <c r="AK44" i="85"/>
  <c r="AL43" i="85"/>
  <c r="AK43" i="85"/>
  <c r="AL42" i="85"/>
  <c r="AK42" i="85"/>
  <c r="AL41" i="85"/>
  <c r="AK41" i="85"/>
  <c r="AL40" i="85"/>
  <c r="AK40" i="85"/>
  <c r="AL39" i="85"/>
  <c r="AK39" i="85"/>
  <c r="AL38" i="85"/>
  <c r="AK38" i="85"/>
  <c r="AL37" i="85"/>
  <c r="AK37" i="85"/>
  <c r="AL36" i="85"/>
  <c r="AK36" i="85"/>
  <c r="AL35" i="85"/>
  <c r="AL61" i="85"/>
  <c r="AK35" i="85"/>
  <c r="AL34" i="85"/>
  <c r="AK34" i="85"/>
  <c r="AK61" i="85"/>
  <c r="AI28" i="85"/>
  <c r="AI62" i="85"/>
  <c r="AH28" i="85"/>
  <c r="AH62" i="85"/>
  <c r="AF28" i="85"/>
  <c r="AE28" i="85"/>
  <c r="AE62" i="85"/>
  <c r="AC28" i="85"/>
  <c r="AC62" i="85"/>
  <c r="AB28" i="85"/>
  <c r="Z28" i="85"/>
  <c r="Y28" i="85"/>
  <c r="Y62" i="85"/>
  <c r="W28" i="85"/>
  <c r="W62" i="85"/>
  <c r="V28" i="85"/>
  <c r="T28" i="85"/>
  <c r="T62" i="85"/>
  <c r="S28" i="85"/>
  <c r="S62" i="85"/>
  <c r="Q28" i="85"/>
  <c r="Q62" i="85"/>
  <c r="P28" i="85"/>
  <c r="N28" i="85"/>
  <c r="N62" i="85"/>
  <c r="M28" i="85"/>
  <c r="M62" i="85"/>
  <c r="K28" i="85"/>
  <c r="K62" i="85"/>
  <c r="J28" i="85"/>
  <c r="H28" i="85"/>
  <c r="H62" i="85"/>
  <c r="G28" i="85"/>
  <c r="G62" i="85"/>
  <c r="AL27" i="85"/>
  <c r="AK27" i="85"/>
  <c r="AL26" i="85"/>
  <c r="AL24" i="85"/>
  <c r="AK24" i="85"/>
  <c r="AL23" i="85"/>
  <c r="AK23" i="85"/>
  <c r="AL21" i="85"/>
  <c r="AK21" i="85"/>
  <c r="AL20" i="85"/>
  <c r="AK20" i="85"/>
  <c r="AL19" i="85"/>
  <c r="AK19" i="85"/>
  <c r="AL18" i="85"/>
  <c r="AK18" i="85"/>
  <c r="AL17" i="85"/>
  <c r="AK17" i="85"/>
  <c r="AL16" i="85"/>
  <c r="AK16" i="85"/>
  <c r="AL15" i="85"/>
  <c r="AK15" i="85"/>
  <c r="AL14" i="85"/>
  <c r="AK14" i="85"/>
  <c r="AL13" i="85"/>
  <c r="AK13" i="85"/>
  <c r="AL12" i="85"/>
  <c r="AK12" i="85"/>
  <c r="AL11" i="85"/>
  <c r="AK11" i="85"/>
  <c r="AL10" i="85"/>
  <c r="AK10" i="85"/>
  <c r="AL9" i="85"/>
  <c r="AK9" i="85"/>
  <c r="AL8" i="85"/>
  <c r="AK8" i="85"/>
  <c r="Q62" i="63"/>
  <c r="H61" i="74"/>
  <c r="J61" i="74"/>
  <c r="K61" i="74"/>
  <c r="M61" i="74"/>
  <c r="N61" i="74"/>
  <c r="P61" i="74"/>
  <c r="Q61" i="74"/>
  <c r="S61" i="74"/>
  <c r="T61" i="74"/>
  <c r="V61" i="74"/>
  <c r="V62" i="74"/>
  <c r="W61" i="74"/>
  <c r="Y61" i="74"/>
  <c r="Z61" i="74"/>
  <c r="AB61" i="74"/>
  <c r="AC61" i="74"/>
  <c r="AE61" i="74"/>
  <c r="AF61" i="74"/>
  <c r="AH61" i="74"/>
  <c r="AI61" i="74"/>
  <c r="G61" i="74"/>
  <c r="G28" i="74"/>
  <c r="H62" i="73"/>
  <c r="H63" i="73"/>
  <c r="J62" i="73"/>
  <c r="K62" i="73"/>
  <c r="M62" i="73"/>
  <c r="N62" i="73"/>
  <c r="N63" i="73"/>
  <c r="P62" i="73"/>
  <c r="Q62" i="73"/>
  <c r="S62" i="73"/>
  <c r="T62" i="73"/>
  <c r="T63" i="73"/>
  <c r="V62" i="73"/>
  <c r="W62" i="73"/>
  <c r="Y62" i="73"/>
  <c r="Z62" i="73"/>
  <c r="Z63" i="73"/>
  <c r="AB62" i="73"/>
  <c r="AC62" i="73"/>
  <c r="AE62" i="73"/>
  <c r="AF62" i="73"/>
  <c r="AF63" i="73"/>
  <c r="AH62" i="73"/>
  <c r="AI62" i="73"/>
  <c r="G62" i="73"/>
  <c r="G29" i="73"/>
  <c r="G63" i="73"/>
  <c r="H62" i="72"/>
  <c r="J62" i="72"/>
  <c r="K62" i="72"/>
  <c r="M62" i="72"/>
  <c r="N62" i="72"/>
  <c r="P62" i="72"/>
  <c r="Q62" i="72"/>
  <c r="S62" i="72"/>
  <c r="T62" i="72"/>
  <c r="V62" i="72"/>
  <c r="W62" i="72"/>
  <c r="Y62" i="72"/>
  <c r="Y63" i="72"/>
  <c r="Z62" i="72"/>
  <c r="AB62" i="72"/>
  <c r="AC62" i="72"/>
  <c r="AE62" i="72"/>
  <c r="AF62" i="72"/>
  <c r="AH62" i="72"/>
  <c r="AI62" i="72"/>
  <c r="G62" i="72"/>
  <c r="G63" i="72"/>
  <c r="G29" i="72"/>
  <c r="H62" i="71"/>
  <c r="J62" i="71"/>
  <c r="K62" i="71"/>
  <c r="M62" i="71"/>
  <c r="N62" i="71"/>
  <c r="P62" i="71"/>
  <c r="Q62" i="71"/>
  <c r="S62" i="71"/>
  <c r="T62" i="71"/>
  <c r="V62" i="71"/>
  <c r="W62" i="71"/>
  <c r="Y62" i="71"/>
  <c r="Z62" i="71"/>
  <c r="AB62" i="71"/>
  <c r="AC62" i="71"/>
  <c r="AC63" i="71"/>
  <c r="AE62" i="71"/>
  <c r="AF62" i="71"/>
  <c r="AH62" i="71"/>
  <c r="AI62" i="71"/>
  <c r="G62" i="71"/>
  <c r="G29" i="71"/>
  <c r="H62" i="70"/>
  <c r="J62" i="70"/>
  <c r="K62" i="70"/>
  <c r="M62" i="70"/>
  <c r="N62" i="70"/>
  <c r="P62" i="70"/>
  <c r="Q62" i="70"/>
  <c r="S62" i="70"/>
  <c r="T62" i="70"/>
  <c r="V62" i="70"/>
  <c r="W62" i="70"/>
  <c r="Y62" i="70"/>
  <c r="Z62" i="70"/>
  <c r="AB62" i="70"/>
  <c r="AC62" i="70"/>
  <c r="AE62" i="70"/>
  <c r="AF62" i="70"/>
  <c r="AH62" i="70"/>
  <c r="AI62" i="70"/>
  <c r="G62" i="70"/>
  <c r="G29" i="70"/>
  <c r="H63" i="69"/>
  <c r="J63" i="69"/>
  <c r="K63" i="69"/>
  <c r="M63" i="69"/>
  <c r="N63" i="69"/>
  <c r="P63" i="69"/>
  <c r="Q63" i="69"/>
  <c r="S63" i="69"/>
  <c r="T63" i="69"/>
  <c r="V63" i="69"/>
  <c r="W63" i="69"/>
  <c r="Y63" i="69"/>
  <c r="Z63" i="69"/>
  <c r="AB63" i="69"/>
  <c r="AC63" i="69"/>
  <c r="AE63" i="69"/>
  <c r="AF63" i="69"/>
  <c r="AF64" i="69"/>
  <c r="AH63" i="69"/>
  <c r="AI63" i="69"/>
  <c r="G63" i="69"/>
  <c r="G30" i="69"/>
  <c r="H63" i="68"/>
  <c r="J63" i="68"/>
  <c r="K63" i="68"/>
  <c r="M63" i="68"/>
  <c r="N63" i="68"/>
  <c r="P63" i="68"/>
  <c r="Q63" i="68"/>
  <c r="S63" i="68"/>
  <c r="T63" i="68"/>
  <c r="V63" i="68"/>
  <c r="W63" i="68"/>
  <c r="Y63" i="68"/>
  <c r="Z63" i="68"/>
  <c r="AB63" i="68"/>
  <c r="AC63" i="68"/>
  <c r="AE63" i="68"/>
  <c r="AF63" i="68"/>
  <c r="AH63" i="68"/>
  <c r="AI63" i="68"/>
  <c r="G63" i="68"/>
  <c r="G64" i="68"/>
  <c r="G30" i="68"/>
  <c r="H63" i="67"/>
  <c r="J63" i="67"/>
  <c r="K63" i="67"/>
  <c r="K64" i="67"/>
  <c r="M63" i="67"/>
  <c r="N63" i="67"/>
  <c r="P63" i="67"/>
  <c r="Q63" i="67"/>
  <c r="Q64" i="67"/>
  <c r="S63" i="67"/>
  <c r="T63" i="67"/>
  <c r="V63" i="67"/>
  <c r="W63" i="67"/>
  <c r="W64" i="67"/>
  <c r="Y63" i="67"/>
  <c r="Z63" i="67"/>
  <c r="AB63" i="67"/>
  <c r="AC63" i="67"/>
  <c r="AC64" i="67"/>
  <c r="AE63" i="67"/>
  <c r="AF63" i="67"/>
  <c r="AH63" i="67"/>
  <c r="AI63" i="67"/>
  <c r="AI64" i="67"/>
  <c r="G63" i="67"/>
  <c r="G30" i="67"/>
  <c r="H63" i="66"/>
  <c r="J63" i="66"/>
  <c r="K63" i="66"/>
  <c r="M63" i="66"/>
  <c r="N63" i="66"/>
  <c r="P63" i="66"/>
  <c r="Q63" i="66"/>
  <c r="S63" i="66"/>
  <c r="T63" i="66"/>
  <c r="V63" i="66"/>
  <c r="W63" i="66"/>
  <c r="Y63" i="66"/>
  <c r="Z63" i="66"/>
  <c r="AB63" i="66"/>
  <c r="AC63" i="66"/>
  <c r="AE63" i="66"/>
  <c r="AF63" i="66"/>
  <c r="AH63" i="66"/>
  <c r="AI63" i="66"/>
  <c r="G63" i="66"/>
  <c r="G30" i="66"/>
  <c r="H61" i="65"/>
  <c r="J61" i="65"/>
  <c r="K61" i="65"/>
  <c r="M61" i="65"/>
  <c r="N61" i="65"/>
  <c r="P61" i="65"/>
  <c r="Q61" i="65"/>
  <c r="S61" i="65"/>
  <c r="T61" i="65"/>
  <c r="V61" i="65"/>
  <c r="W61" i="65"/>
  <c r="Y61" i="65"/>
  <c r="Z61" i="65"/>
  <c r="AB61" i="65"/>
  <c r="AC61" i="65"/>
  <c r="AE61" i="65"/>
  <c r="AF61" i="65"/>
  <c r="AH61" i="65"/>
  <c r="AI61" i="65"/>
  <c r="G61" i="65"/>
  <c r="G28" i="65"/>
  <c r="G62" i="65"/>
  <c r="H62" i="64"/>
  <c r="J62" i="64"/>
  <c r="K62" i="64"/>
  <c r="M62" i="64"/>
  <c r="N62" i="64"/>
  <c r="P62" i="64"/>
  <c r="Q62" i="64"/>
  <c r="S62" i="64"/>
  <c r="T62" i="64"/>
  <c r="V62" i="64"/>
  <c r="W62" i="64"/>
  <c r="Y62" i="64"/>
  <c r="Z62" i="64"/>
  <c r="AB62" i="64"/>
  <c r="AC62" i="64"/>
  <c r="AE62" i="64"/>
  <c r="AF62" i="64"/>
  <c r="AH62" i="64"/>
  <c r="AI62" i="64"/>
  <c r="G62" i="64"/>
  <c r="G63" i="64"/>
  <c r="G29" i="64"/>
  <c r="H62" i="63"/>
  <c r="J62" i="63"/>
  <c r="K62" i="63"/>
  <c r="M62" i="63"/>
  <c r="N62" i="63"/>
  <c r="P62" i="63"/>
  <c r="S62" i="63"/>
  <c r="T62" i="63"/>
  <c r="V62" i="63"/>
  <c r="W62" i="63"/>
  <c r="Y62" i="63"/>
  <c r="Z62" i="63"/>
  <c r="AB62" i="63"/>
  <c r="AC62" i="63"/>
  <c r="AE62" i="63"/>
  <c r="AF62" i="63"/>
  <c r="AH62" i="63"/>
  <c r="AI62" i="63"/>
  <c r="G62" i="63"/>
  <c r="G29" i="63"/>
  <c r="H63" i="62"/>
  <c r="J63" i="62"/>
  <c r="K63" i="62"/>
  <c r="M63" i="62"/>
  <c r="N63" i="62"/>
  <c r="P63" i="62"/>
  <c r="Q63" i="62"/>
  <c r="S63" i="62"/>
  <c r="T63" i="62"/>
  <c r="V63" i="62"/>
  <c r="W63" i="62"/>
  <c r="Y63" i="62"/>
  <c r="Z63" i="62"/>
  <c r="AB63" i="62"/>
  <c r="AC63" i="62"/>
  <c r="AE63" i="62"/>
  <c r="AF63" i="62"/>
  <c r="AH63" i="62"/>
  <c r="AI63" i="62"/>
  <c r="G63" i="62"/>
  <c r="G30" i="62"/>
  <c r="H62" i="61"/>
  <c r="J62" i="61"/>
  <c r="K62" i="61"/>
  <c r="M62" i="61"/>
  <c r="N62" i="61"/>
  <c r="P62" i="61"/>
  <c r="Q62" i="61"/>
  <c r="S62" i="61"/>
  <c r="T62" i="61"/>
  <c r="V62" i="61"/>
  <c r="W62" i="61"/>
  <c r="Y62" i="61"/>
  <c r="Z62" i="61"/>
  <c r="AB62" i="61"/>
  <c r="AC62" i="61"/>
  <c r="AE62" i="61"/>
  <c r="AF62" i="61"/>
  <c r="AH62" i="61"/>
  <c r="AI62" i="61"/>
  <c r="G62" i="61"/>
  <c r="G29" i="61"/>
  <c r="AB61" i="60"/>
  <c r="H61" i="60"/>
  <c r="J61" i="60"/>
  <c r="K61" i="60"/>
  <c r="M61" i="60"/>
  <c r="N61" i="60"/>
  <c r="P61" i="60"/>
  <c r="Q61" i="60"/>
  <c r="S61" i="60"/>
  <c r="T61" i="60"/>
  <c r="V61" i="60"/>
  <c r="W61" i="60"/>
  <c r="Y61" i="60"/>
  <c r="Z61" i="60"/>
  <c r="AC61" i="60"/>
  <c r="AE61" i="60"/>
  <c r="AF61" i="60"/>
  <c r="AH61" i="60"/>
  <c r="AI61" i="60"/>
  <c r="G61" i="60"/>
  <c r="G28" i="60"/>
  <c r="H63" i="59"/>
  <c r="J63" i="59"/>
  <c r="K63" i="59"/>
  <c r="M63" i="59"/>
  <c r="N63" i="59"/>
  <c r="P63" i="59"/>
  <c r="Q63" i="59"/>
  <c r="S63" i="59"/>
  <c r="T63" i="59"/>
  <c r="V63" i="59"/>
  <c r="W63" i="59"/>
  <c r="Y63" i="59"/>
  <c r="Z63" i="59"/>
  <c r="AB63" i="59"/>
  <c r="AC63" i="59"/>
  <c r="AE63" i="59"/>
  <c r="AF63" i="59"/>
  <c r="AH63" i="59"/>
  <c r="AI63" i="59"/>
  <c r="G63" i="59"/>
  <c r="H61" i="58"/>
  <c r="J61" i="58"/>
  <c r="K61" i="58"/>
  <c r="M61" i="58"/>
  <c r="N61" i="58"/>
  <c r="P61" i="58"/>
  <c r="Q61" i="58"/>
  <c r="S61" i="58"/>
  <c r="T61" i="58"/>
  <c r="V61" i="58"/>
  <c r="W61" i="58"/>
  <c r="Y61" i="58"/>
  <c r="Z61" i="58"/>
  <c r="AB61" i="58"/>
  <c r="AC61" i="58"/>
  <c r="AE61" i="58"/>
  <c r="AF61" i="58"/>
  <c r="AH61" i="58"/>
  <c r="AI61" i="58"/>
  <c r="G61" i="58"/>
  <c r="G62" i="58"/>
  <c r="G28" i="58"/>
  <c r="H62" i="57"/>
  <c r="J62" i="57"/>
  <c r="K62" i="57"/>
  <c r="M62" i="57"/>
  <c r="N62" i="57"/>
  <c r="P62" i="57"/>
  <c r="Q62" i="57"/>
  <c r="S62" i="57"/>
  <c r="T62" i="57"/>
  <c r="V62" i="57"/>
  <c r="W62" i="57"/>
  <c r="Y62" i="57"/>
  <c r="Z62" i="57"/>
  <c r="AB62" i="57"/>
  <c r="AC62" i="57"/>
  <c r="AE62" i="57"/>
  <c r="AF62" i="57"/>
  <c r="AH62" i="57"/>
  <c r="AI62" i="57"/>
  <c r="G62" i="57"/>
  <c r="G29" i="57"/>
  <c r="H62" i="56"/>
  <c r="J62" i="56"/>
  <c r="K62" i="56"/>
  <c r="M62" i="56"/>
  <c r="N62" i="56"/>
  <c r="P62" i="56"/>
  <c r="Q62" i="56"/>
  <c r="S62" i="56"/>
  <c r="T62" i="56"/>
  <c r="V62" i="56"/>
  <c r="W62" i="56"/>
  <c r="Y62" i="56"/>
  <c r="Z62" i="56"/>
  <c r="AB62" i="56"/>
  <c r="AC62" i="56"/>
  <c r="AE62" i="56"/>
  <c r="AF62" i="56"/>
  <c r="AH62" i="56"/>
  <c r="AI62" i="56"/>
  <c r="G62" i="56"/>
  <c r="G29" i="56"/>
  <c r="H30" i="67"/>
  <c r="H29" i="63"/>
  <c r="AL60" i="74"/>
  <c r="AK60" i="74"/>
  <c r="AL59" i="74"/>
  <c r="AK59" i="74"/>
  <c r="AL58" i="74"/>
  <c r="AK58" i="74"/>
  <c r="AL57" i="74"/>
  <c r="AK57" i="74"/>
  <c r="AL56" i="74"/>
  <c r="AK56" i="74"/>
  <c r="AL55" i="74"/>
  <c r="AK55" i="74"/>
  <c r="AL53" i="74"/>
  <c r="AL51" i="74"/>
  <c r="AK51" i="74"/>
  <c r="AL50" i="74"/>
  <c r="AK50" i="74"/>
  <c r="AL49" i="74"/>
  <c r="AK49" i="74"/>
  <c r="AL48" i="74"/>
  <c r="AK48" i="74"/>
  <c r="AL46" i="74"/>
  <c r="AK46" i="74"/>
  <c r="AL45" i="74"/>
  <c r="AK45" i="74"/>
  <c r="AL44" i="74"/>
  <c r="AK44" i="74"/>
  <c r="AL43" i="74"/>
  <c r="AK43" i="74"/>
  <c r="AL42" i="74"/>
  <c r="AK42" i="74"/>
  <c r="AL41" i="74"/>
  <c r="AK41" i="74"/>
  <c r="AL40" i="74"/>
  <c r="AK40" i="74"/>
  <c r="AL39" i="74"/>
  <c r="AK39" i="74"/>
  <c r="AL38" i="74"/>
  <c r="AK38" i="74"/>
  <c r="AL37" i="74"/>
  <c r="AK37" i="74"/>
  <c r="AL36" i="74"/>
  <c r="AK36" i="74"/>
  <c r="AL35" i="74"/>
  <c r="AK35" i="74"/>
  <c r="AL34" i="74"/>
  <c r="AK34" i="74"/>
  <c r="AI28" i="74"/>
  <c r="AI62" i="74"/>
  <c r="AH28" i="74"/>
  <c r="AF28" i="74"/>
  <c r="AF62" i="74"/>
  <c r="AE28" i="74"/>
  <c r="AE62" i="74"/>
  <c r="AC28" i="74"/>
  <c r="AB28" i="74"/>
  <c r="Z28" i="74"/>
  <c r="Z62" i="74"/>
  <c r="Y28" i="74"/>
  <c r="W28" i="74"/>
  <c r="V28" i="74"/>
  <c r="T28" i="74"/>
  <c r="T62" i="74"/>
  <c r="S28" i="74"/>
  <c r="S62" i="74"/>
  <c r="Q28" i="74"/>
  <c r="P28" i="74"/>
  <c r="N28" i="74"/>
  <c r="N62" i="74"/>
  <c r="M28" i="74"/>
  <c r="M62" i="74"/>
  <c r="K28" i="74"/>
  <c r="K62" i="74"/>
  <c r="J28" i="74"/>
  <c r="J62" i="74"/>
  <c r="H28" i="74"/>
  <c r="H62" i="74"/>
  <c r="G62" i="74"/>
  <c r="AL27" i="74"/>
  <c r="AK27" i="74"/>
  <c r="AL26" i="74"/>
  <c r="AL24" i="74"/>
  <c r="AK24" i="74"/>
  <c r="AL23" i="74"/>
  <c r="AK23" i="74"/>
  <c r="AL21" i="74"/>
  <c r="AK21" i="74"/>
  <c r="AL20" i="74"/>
  <c r="AK20" i="74"/>
  <c r="AL19" i="74"/>
  <c r="AK19" i="74"/>
  <c r="AL18" i="74"/>
  <c r="AK18" i="74"/>
  <c r="AL17" i="74"/>
  <c r="AK17" i="74"/>
  <c r="AL16" i="74"/>
  <c r="AK16" i="74"/>
  <c r="AL15" i="74"/>
  <c r="AK15" i="74"/>
  <c r="AL14" i="74"/>
  <c r="AK14" i="74"/>
  <c r="AL13" i="74"/>
  <c r="AK13" i="74"/>
  <c r="AL12" i="74"/>
  <c r="AK12" i="74"/>
  <c r="AL11" i="74"/>
  <c r="AK11" i="74"/>
  <c r="AL10" i="74"/>
  <c r="AK10" i="74"/>
  <c r="AL9" i="74"/>
  <c r="AK9" i="74"/>
  <c r="AL8" i="74"/>
  <c r="AK8" i="74"/>
  <c r="AL61" i="73"/>
  <c r="AK61" i="73"/>
  <c r="AL60" i="73"/>
  <c r="AK60" i="73"/>
  <c r="AL59" i="73"/>
  <c r="AK59" i="73"/>
  <c r="AL58" i="73"/>
  <c r="AK58" i="73"/>
  <c r="AL57" i="73"/>
  <c r="AK57" i="73"/>
  <c r="AL56" i="73"/>
  <c r="AK56" i="73"/>
  <c r="AL54" i="73"/>
  <c r="AL52" i="73"/>
  <c r="AK52" i="73"/>
  <c r="AL51" i="73"/>
  <c r="AK51" i="73"/>
  <c r="AL50" i="73"/>
  <c r="AK50" i="73"/>
  <c r="AL49" i="73"/>
  <c r="AK49" i="73"/>
  <c r="AL47" i="73"/>
  <c r="AK47" i="73"/>
  <c r="AL46" i="73"/>
  <c r="AK46" i="73"/>
  <c r="AL45" i="73"/>
  <c r="AK45" i="73"/>
  <c r="AL44" i="73"/>
  <c r="AK44" i="73"/>
  <c r="AL43" i="73"/>
  <c r="AK43" i="73"/>
  <c r="AL42" i="73"/>
  <c r="AK42" i="73"/>
  <c r="AL41" i="73"/>
  <c r="AK41" i="73"/>
  <c r="AL40" i="73"/>
  <c r="AK40" i="73"/>
  <c r="AL39" i="73"/>
  <c r="AK39" i="73"/>
  <c r="AL38" i="73"/>
  <c r="AK38" i="73"/>
  <c r="AL37" i="73"/>
  <c r="AK37" i="73"/>
  <c r="AK62" i="73"/>
  <c r="AL36" i="73"/>
  <c r="AK36" i="73"/>
  <c r="AL35" i="73"/>
  <c r="AL62" i="73"/>
  <c r="AK35" i="73"/>
  <c r="AI29" i="73"/>
  <c r="AI63" i="73"/>
  <c r="AH29" i="73"/>
  <c r="AH63" i="73"/>
  <c r="AF29" i="73"/>
  <c r="AE29" i="73"/>
  <c r="AE63" i="73"/>
  <c r="AC29" i="73"/>
  <c r="AC63" i="73"/>
  <c r="AB29" i="73"/>
  <c r="AB63" i="73"/>
  <c r="Z29" i="73"/>
  <c r="Y29" i="73"/>
  <c r="Y63" i="73"/>
  <c r="W29" i="73"/>
  <c r="W63" i="73"/>
  <c r="V29" i="73"/>
  <c r="V63" i="73"/>
  <c r="T29" i="73"/>
  <c r="S29" i="73"/>
  <c r="S63" i="73"/>
  <c r="Q29" i="73"/>
  <c r="Q63" i="73"/>
  <c r="P29" i="73"/>
  <c r="P63" i="73"/>
  <c r="N29" i="73"/>
  <c r="M29" i="73"/>
  <c r="M63" i="73"/>
  <c r="K29" i="73"/>
  <c r="K63" i="73"/>
  <c r="J29" i="73"/>
  <c r="J63" i="73"/>
  <c r="H29" i="73"/>
  <c r="AL28" i="73"/>
  <c r="AK28" i="73"/>
  <c r="AL27" i="73"/>
  <c r="AL29" i="73"/>
  <c r="AL63" i="73"/>
  <c r="AL25" i="73"/>
  <c r="AK25" i="73"/>
  <c r="AL24" i="73"/>
  <c r="AK24" i="73"/>
  <c r="AL22" i="73"/>
  <c r="AK22" i="73"/>
  <c r="AL21" i="73"/>
  <c r="AK21" i="73"/>
  <c r="AL20" i="73"/>
  <c r="AK20" i="73"/>
  <c r="AL19" i="73"/>
  <c r="AK19" i="73"/>
  <c r="AL18" i="73"/>
  <c r="AK18" i="73"/>
  <c r="AL17" i="73"/>
  <c r="AK17" i="73"/>
  <c r="AL16" i="73"/>
  <c r="AK16" i="73"/>
  <c r="AL15" i="73"/>
  <c r="AK15" i="73"/>
  <c r="AL14" i="73"/>
  <c r="AK14" i="73"/>
  <c r="AL13" i="73"/>
  <c r="AK13" i="73"/>
  <c r="AL12" i="73"/>
  <c r="AK12" i="73"/>
  <c r="AL11" i="73"/>
  <c r="AK11" i="73"/>
  <c r="AL10" i="73"/>
  <c r="AK10" i="73"/>
  <c r="AL9" i="73"/>
  <c r="AK9" i="73"/>
  <c r="AL8" i="73"/>
  <c r="AK8" i="73"/>
  <c r="AL61" i="72"/>
  <c r="AK61" i="72"/>
  <c r="AL60" i="72"/>
  <c r="AK60" i="72"/>
  <c r="AL59" i="72"/>
  <c r="AK59" i="72"/>
  <c r="AL58" i="72"/>
  <c r="AK58" i="72"/>
  <c r="AL57" i="72"/>
  <c r="AK57" i="72"/>
  <c r="AL56" i="72"/>
  <c r="AK56" i="72"/>
  <c r="AL54" i="72"/>
  <c r="AL52" i="72"/>
  <c r="AK52" i="72"/>
  <c r="AL51" i="72"/>
  <c r="AK51" i="72"/>
  <c r="AL50" i="72"/>
  <c r="AK50" i="72"/>
  <c r="AL49" i="72"/>
  <c r="AK49" i="72"/>
  <c r="AL47" i="72"/>
  <c r="AK47" i="72"/>
  <c r="AL46" i="72"/>
  <c r="AK46" i="72"/>
  <c r="AL45" i="72"/>
  <c r="AK45" i="72"/>
  <c r="AL44" i="72"/>
  <c r="AK44" i="72"/>
  <c r="AL43" i="72"/>
  <c r="AK43" i="72"/>
  <c r="AL42" i="72"/>
  <c r="AK42" i="72"/>
  <c r="AL41" i="72"/>
  <c r="AK41" i="72"/>
  <c r="AL40" i="72"/>
  <c r="AK40" i="72"/>
  <c r="AL39" i="72"/>
  <c r="AK39" i="72"/>
  <c r="AL38" i="72"/>
  <c r="AK38" i="72"/>
  <c r="AL37" i="72"/>
  <c r="AK37" i="72"/>
  <c r="AL36" i="72"/>
  <c r="AK36" i="72"/>
  <c r="AL35" i="72"/>
  <c r="AK35" i="72"/>
  <c r="AK62" i="72"/>
  <c r="AI29" i="72"/>
  <c r="AI63" i="72"/>
  <c r="AH29" i="72"/>
  <c r="AH63" i="72"/>
  <c r="AF29" i="72"/>
  <c r="AF63" i="72"/>
  <c r="AE29" i="72"/>
  <c r="AE63" i="72"/>
  <c r="AC29" i="72"/>
  <c r="AC63" i="72"/>
  <c r="AB29" i="72"/>
  <c r="AB63" i="72"/>
  <c r="Z29" i="72"/>
  <c r="Z63" i="72"/>
  <c r="Y29" i="72"/>
  <c r="W29" i="72"/>
  <c r="W63" i="72"/>
  <c r="V29" i="72"/>
  <c r="V63" i="72"/>
  <c r="T29" i="72"/>
  <c r="T63" i="72"/>
  <c r="S29" i="72"/>
  <c r="Q29" i="72"/>
  <c r="Q63" i="72"/>
  <c r="P29" i="72"/>
  <c r="P63" i="72"/>
  <c r="N29" i="72"/>
  <c r="N63" i="72"/>
  <c r="M29" i="72"/>
  <c r="M63" i="72"/>
  <c r="K29" i="72"/>
  <c r="K63" i="72"/>
  <c r="J29" i="72"/>
  <c r="J63" i="72"/>
  <c r="H29" i="72"/>
  <c r="H63" i="72"/>
  <c r="AL28" i="72"/>
  <c r="AK28" i="72"/>
  <c r="AL25" i="72"/>
  <c r="AK25" i="72"/>
  <c r="AL24" i="72"/>
  <c r="AK24" i="72"/>
  <c r="AL22" i="72"/>
  <c r="AK22" i="72"/>
  <c r="AL21" i="72"/>
  <c r="AK21" i="72"/>
  <c r="AL20" i="72"/>
  <c r="AK20" i="72"/>
  <c r="AL19" i="72"/>
  <c r="AK19" i="72"/>
  <c r="AL18" i="72"/>
  <c r="AK18" i="72"/>
  <c r="AL17" i="72"/>
  <c r="AK17" i="72"/>
  <c r="AL16" i="72"/>
  <c r="AK16" i="72"/>
  <c r="AL15" i="72"/>
  <c r="AK15" i="72"/>
  <c r="AL14" i="72"/>
  <c r="AK14" i="72"/>
  <c r="AL13" i="72"/>
  <c r="AK13" i="72"/>
  <c r="AL12" i="72"/>
  <c r="AK12" i="72"/>
  <c r="AL11" i="72"/>
  <c r="AK11" i="72"/>
  <c r="AL10" i="72"/>
  <c r="AK10" i="72"/>
  <c r="AK29" i="72"/>
  <c r="AL9" i="72"/>
  <c r="AK9" i="72"/>
  <c r="AL8" i="72"/>
  <c r="AL29" i="72"/>
  <c r="AK8" i="72"/>
  <c r="AL61" i="71"/>
  <c r="AK61" i="71"/>
  <c r="AL60" i="71"/>
  <c r="AK60" i="71"/>
  <c r="AL59" i="71"/>
  <c r="AK59" i="71"/>
  <c r="AL58" i="71"/>
  <c r="AK58" i="71"/>
  <c r="AL57" i="71"/>
  <c r="AK57" i="71"/>
  <c r="AL56" i="71"/>
  <c r="AK56" i="71"/>
  <c r="AL54" i="71"/>
  <c r="AL52" i="71"/>
  <c r="AK52" i="71"/>
  <c r="AL51" i="71"/>
  <c r="AK51" i="71"/>
  <c r="AL50" i="71"/>
  <c r="AK50" i="71"/>
  <c r="AL49" i="71"/>
  <c r="AK49" i="71"/>
  <c r="AL47" i="71"/>
  <c r="AK47" i="71"/>
  <c r="AL46" i="71"/>
  <c r="AK46" i="71"/>
  <c r="AL45" i="71"/>
  <c r="AK45" i="71"/>
  <c r="AL44" i="71"/>
  <c r="AK44" i="71"/>
  <c r="AL43" i="71"/>
  <c r="AK43" i="71"/>
  <c r="AL42" i="71"/>
  <c r="AK42" i="71"/>
  <c r="AL41" i="71"/>
  <c r="AK41" i="71"/>
  <c r="AL40" i="71"/>
  <c r="AK40" i="71"/>
  <c r="AL39" i="71"/>
  <c r="AK39" i="71"/>
  <c r="AL38" i="71"/>
  <c r="AK38" i="71"/>
  <c r="AL37" i="71"/>
  <c r="AK37" i="71"/>
  <c r="AL36" i="71"/>
  <c r="AK36" i="71"/>
  <c r="AL35" i="71"/>
  <c r="AL62" i="71"/>
  <c r="AK35" i="71"/>
  <c r="AI29" i="71"/>
  <c r="AI63" i="71"/>
  <c r="AH29" i="71"/>
  <c r="AH63" i="71"/>
  <c r="AF29" i="71"/>
  <c r="AF63" i="71"/>
  <c r="AE29" i="71"/>
  <c r="AE63" i="71"/>
  <c r="AC29" i="71"/>
  <c r="AB29" i="71"/>
  <c r="AB63" i="71"/>
  <c r="Z29" i="71"/>
  <c r="Z63" i="71"/>
  <c r="Y29" i="71"/>
  <c r="Y63" i="71"/>
  <c r="W29" i="71"/>
  <c r="V29" i="71"/>
  <c r="V63" i="71"/>
  <c r="T29" i="71"/>
  <c r="T63" i="71"/>
  <c r="S29" i="71"/>
  <c r="S63" i="71"/>
  <c r="Q29" i="71"/>
  <c r="Q63" i="71"/>
  <c r="P29" i="71"/>
  <c r="P63" i="71"/>
  <c r="N29" i="71"/>
  <c r="N63" i="71"/>
  <c r="M29" i="71"/>
  <c r="M63" i="71"/>
  <c r="K29" i="71"/>
  <c r="K63" i="71"/>
  <c r="J29" i="71"/>
  <c r="J63" i="71"/>
  <c r="H29" i="71"/>
  <c r="H63" i="71"/>
  <c r="G63" i="71"/>
  <c r="AL28" i="71"/>
  <c r="AK28" i="71"/>
  <c r="AL25" i="71"/>
  <c r="AK25" i="71"/>
  <c r="AL24" i="71"/>
  <c r="AK24" i="71"/>
  <c r="AL22" i="71"/>
  <c r="AK22" i="71"/>
  <c r="AL21" i="71"/>
  <c r="AK21" i="71"/>
  <c r="AL20" i="71"/>
  <c r="AK20" i="71"/>
  <c r="AL19" i="71"/>
  <c r="AK19" i="71"/>
  <c r="AL18" i="71"/>
  <c r="AK18" i="71"/>
  <c r="AL17" i="71"/>
  <c r="AK17" i="71"/>
  <c r="AL16" i="71"/>
  <c r="AK16" i="71"/>
  <c r="AL15" i="71"/>
  <c r="AK15" i="71"/>
  <c r="AL14" i="71"/>
  <c r="AK14" i="71"/>
  <c r="AL13" i="71"/>
  <c r="AK13" i="71"/>
  <c r="AL12" i="71"/>
  <c r="AK12" i="71"/>
  <c r="AL11" i="71"/>
  <c r="AK11" i="71"/>
  <c r="AL10" i="71"/>
  <c r="AK10" i="71"/>
  <c r="AL9" i="71"/>
  <c r="AK9" i="71"/>
  <c r="AK29" i="71"/>
  <c r="AL8" i="71"/>
  <c r="AL29" i="71"/>
  <c r="AK8" i="71"/>
  <c r="AL61" i="70"/>
  <c r="AK61" i="70"/>
  <c r="AL60" i="70"/>
  <c r="AK60" i="70"/>
  <c r="AL59" i="70"/>
  <c r="AK59" i="70"/>
  <c r="AL58" i="70"/>
  <c r="AK58" i="70"/>
  <c r="AL57" i="70"/>
  <c r="AK57" i="70"/>
  <c r="AL56" i="70"/>
  <c r="AK56" i="70"/>
  <c r="AL54" i="70"/>
  <c r="AL52" i="70"/>
  <c r="AK52" i="70"/>
  <c r="AL51" i="70"/>
  <c r="AK51" i="70"/>
  <c r="AL50" i="70"/>
  <c r="AK50" i="70"/>
  <c r="AL49" i="70"/>
  <c r="AK49" i="70"/>
  <c r="AL47" i="70"/>
  <c r="AK47" i="70"/>
  <c r="AL46" i="70"/>
  <c r="AK46" i="70"/>
  <c r="AL45" i="70"/>
  <c r="AK45" i="70"/>
  <c r="AL44" i="70"/>
  <c r="AK44" i="70"/>
  <c r="AL43" i="70"/>
  <c r="AK43" i="70"/>
  <c r="AL42" i="70"/>
  <c r="AK42" i="70"/>
  <c r="AL41" i="70"/>
  <c r="AK41" i="70"/>
  <c r="AL40" i="70"/>
  <c r="AK40" i="70"/>
  <c r="AL39" i="70"/>
  <c r="AK39" i="70"/>
  <c r="AL38" i="70"/>
  <c r="AK38" i="70"/>
  <c r="AL37" i="70"/>
  <c r="AK37" i="70"/>
  <c r="AL36" i="70"/>
  <c r="AL62" i="70"/>
  <c r="AK36" i="70"/>
  <c r="AL35" i="70"/>
  <c r="AK35" i="70"/>
  <c r="AK62" i="70"/>
  <c r="AI29" i="70"/>
  <c r="AI63" i="70"/>
  <c r="AH29" i="70"/>
  <c r="AH63" i="70"/>
  <c r="AF29" i="70"/>
  <c r="AF63" i="70"/>
  <c r="AE29" i="70"/>
  <c r="AE63" i="70"/>
  <c r="AC29" i="70"/>
  <c r="AC63" i="70"/>
  <c r="AB29" i="70"/>
  <c r="Z29" i="70"/>
  <c r="Z63" i="70"/>
  <c r="Y29" i="70"/>
  <c r="Y63" i="70"/>
  <c r="W29" i="70"/>
  <c r="W63" i="70"/>
  <c r="V29" i="70"/>
  <c r="V63" i="70"/>
  <c r="T29" i="70"/>
  <c r="T63" i="70"/>
  <c r="S29" i="70"/>
  <c r="S63" i="70"/>
  <c r="Q29" i="70"/>
  <c r="Q63" i="70"/>
  <c r="P29" i="70"/>
  <c r="N29" i="70"/>
  <c r="N63" i="70"/>
  <c r="M29" i="70"/>
  <c r="M63" i="70"/>
  <c r="K29" i="70"/>
  <c r="K63" i="70"/>
  <c r="J29" i="70"/>
  <c r="J63" i="70"/>
  <c r="H29" i="70"/>
  <c r="H63" i="70"/>
  <c r="G63" i="70"/>
  <c r="AL28" i="70"/>
  <c r="AK28" i="70"/>
  <c r="AL27" i="70"/>
  <c r="AL25" i="70"/>
  <c r="AK25" i="70"/>
  <c r="AL24" i="70"/>
  <c r="AK24" i="70"/>
  <c r="AL22" i="70"/>
  <c r="AK22" i="70"/>
  <c r="AL21" i="70"/>
  <c r="AK21" i="70"/>
  <c r="AL20" i="70"/>
  <c r="AK20" i="70"/>
  <c r="AL19" i="70"/>
  <c r="AK19" i="70"/>
  <c r="AL18" i="70"/>
  <c r="AK18" i="70"/>
  <c r="AL17" i="70"/>
  <c r="AK17" i="70"/>
  <c r="AL16" i="70"/>
  <c r="AK16" i="70"/>
  <c r="AL15" i="70"/>
  <c r="AK15" i="70"/>
  <c r="AL14" i="70"/>
  <c r="AK14" i="70"/>
  <c r="AL13" i="70"/>
  <c r="AK13" i="70"/>
  <c r="AL12" i="70"/>
  <c r="AK12" i="70"/>
  <c r="AL11" i="70"/>
  <c r="AK11" i="70"/>
  <c r="AL10" i="70"/>
  <c r="AK10" i="70"/>
  <c r="AL9" i="70"/>
  <c r="AK9" i="70"/>
  <c r="AL8" i="70"/>
  <c r="AL29" i="70"/>
  <c r="AL63" i="70"/>
  <c r="AK8" i="70"/>
  <c r="AK29" i="70"/>
  <c r="AK63" i="70"/>
  <c r="AL62" i="69"/>
  <c r="AK62" i="69"/>
  <c r="AL61" i="69"/>
  <c r="AK61" i="69"/>
  <c r="AL60" i="69"/>
  <c r="AK60" i="69"/>
  <c r="AL59" i="69"/>
  <c r="AK59" i="69"/>
  <c r="AL58" i="69"/>
  <c r="AK58" i="69"/>
  <c r="AL57" i="69"/>
  <c r="AK57" i="69"/>
  <c r="AL55" i="69"/>
  <c r="AL53" i="69"/>
  <c r="AK53" i="69"/>
  <c r="AL52" i="69"/>
  <c r="AK52" i="69"/>
  <c r="AL51" i="69"/>
  <c r="AK51" i="69"/>
  <c r="AL50" i="69"/>
  <c r="AK50" i="69"/>
  <c r="AL48" i="69"/>
  <c r="AK48" i="69"/>
  <c r="AL47" i="69"/>
  <c r="AK47" i="69"/>
  <c r="AL46" i="69"/>
  <c r="AK46" i="69"/>
  <c r="AL45" i="69"/>
  <c r="AK45" i="69"/>
  <c r="AL44" i="69"/>
  <c r="AK44" i="69"/>
  <c r="AL43" i="69"/>
  <c r="AK43" i="69"/>
  <c r="AL42" i="69"/>
  <c r="AK42" i="69"/>
  <c r="AL41" i="69"/>
  <c r="AK41" i="69"/>
  <c r="AL40" i="69"/>
  <c r="AK40" i="69"/>
  <c r="AL39" i="69"/>
  <c r="AK39" i="69"/>
  <c r="AL38" i="69"/>
  <c r="AK38" i="69"/>
  <c r="AL37" i="69"/>
  <c r="AK37" i="69"/>
  <c r="AL36" i="69"/>
  <c r="AL63" i="69"/>
  <c r="AK36" i="69"/>
  <c r="AI30" i="69"/>
  <c r="AI64" i="69"/>
  <c r="AH30" i="69"/>
  <c r="AH64" i="69"/>
  <c r="AF30" i="69"/>
  <c r="AE30" i="69"/>
  <c r="AE64" i="69"/>
  <c r="AC30" i="69"/>
  <c r="AC64" i="69"/>
  <c r="AB30" i="69"/>
  <c r="AB64" i="69"/>
  <c r="Z30" i="69"/>
  <c r="Z64" i="69"/>
  <c r="Y30" i="69"/>
  <c r="Y64" i="69"/>
  <c r="W30" i="69"/>
  <c r="W64" i="69"/>
  <c r="V30" i="69"/>
  <c r="V64" i="69"/>
  <c r="T30" i="69"/>
  <c r="T64" i="69"/>
  <c r="S30" i="69"/>
  <c r="S64" i="69"/>
  <c r="Q30" i="69"/>
  <c r="Q64" i="69"/>
  <c r="P30" i="69"/>
  <c r="P64" i="69"/>
  <c r="N30" i="69"/>
  <c r="N64" i="69"/>
  <c r="M30" i="69"/>
  <c r="M64" i="69"/>
  <c r="K30" i="69"/>
  <c r="K64" i="69"/>
  <c r="J30" i="69"/>
  <c r="J64" i="69"/>
  <c r="H30" i="69"/>
  <c r="H64" i="69"/>
  <c r="G64" i="69"/>
  <c r="AL29" i="69"/>
  <c r="AK29" i="69"/>
  <c r="AL26" i="69"/>
  <c r="AK26" i="69"/>
  <c r="AL25" i="69"/>
  <c r="AK25" i="69"/>
  <c r="AL23" i="69"/>
  <c r="AK23" i="69"/>
  <c r="AL22" i="69"/>
  <c r="AK22" i="69"/>
  <c r="AL21" i="69"/>
  <c r="AK21" i="69"/>
  <c r="AL20" i="69"/>
  <c r="AK20" i="69"/>
  <c r="AL19" i="69"/>
  <c r="AK19" i="69"/>
  <c r="AL18" i="69"/>
  <c r="AK18" i="69"/>
  <c r="AL17" i="69"/>
  <c r="AK17" i="69"/>
  <c r="AL16" i="69"/>
  <c r="AK16" i="69"/>
  <c r="AL15" i="69"/>
  <c r="AK15" i="69"/>
  <c r="AL14" i="69"/>
  <c r="AK14" i="69"/>
  <c r="AL13" i="69"/>
  <c r="AK13" i="69"/>
  <c r="AL12" i="69"/>
  <c r="AK12" i="69"/>
  <c r="AL11" i="69"/>
  <c r="AK11" i="69"/>
  <c r="AL10" i="69"/>
  <c r="AK10" i="69"/>
  <c r="AL9" i="69"/>
  <c r="AK9" i="69"/>
  <c r="AL8" i="69"/>
  <c r="AL30" i="69"/>
  <c r="AL64" i="69"/>
  <c r="AK8" i="69"/>
  <c r="AL62" i="68"/>
  <c r="AK62" i="68"/>
  <c r="AL61" i="68"/>
  <c r="AK61" i="68"/>
  <c r="AL60" i="68"/>
  <c r="AK60" i="68"/>
  <c r="AL59" i="68"/>
  <c r="AK59" i="68"/>
  <c r="AL58" i="68"/>
  <c r="AK58" i="68"/>
  <c r="AL57" i="68"/>
  <c r="AK57" i="68"/>
  <c r="AL55" i="68"/>
  <c r="AL53" i="68"/>
  <c r="AK53" i="68"/>
  <c r="AL52" i="68"/>
  <c r="AK52" i="68"/>
  <c r="AL51" i="68"/>
  <c r="AK51" i="68"/>
  <c r="AL50" i="68"/>
  <c r="AK50" i="68"/>
  <c r="AL48" i="68"/>
  <c r="AK48" i="68"/>
  <c r="AL47" i="68"/>
  <c r="AK47" i="68"/>
  <c r="AL46" i="68"/>
  <c r="AK46" i="68"/>
  <c r="AL45" i="68"/>
  <c r="AK45" i="68"/>
  <c r="AL44" i="68"/>
  <c r="AK44" i="68"/>
  <c r="AL43" i="68"/>
  <c r="AK43" i="68"/>
  <c r="AL42" i="68"/>
  <c r="AK42" i="68"/>
  <c r="AL41" i="68"/>
  <c r="AK41" i="68"/>
  <c r="AL40" i="68"/>
  <c r="AK40" i="68"/>
  <c r="AL39" i="68"/>
  <c r="AK39" i="68"/>
  <c r="AL38" i="68"/>
  <c r="AK38" i="68"/>
  <c r="AL37" i="68"/>
  <c r="AK37" i="68"/>
  <c r="AK63" i="68"/>
  <c r="AL36" i="68"/>
  <c r="AL63" i="68"/>
  <c r="AK36" i="68"/>
  <c r="AI30" i="68"/>
  <c r="AI64" i="68"/>
  <c r="AH30" i="68"/>
  <c r="AH64" i="68"/>
  <c r="AF30" i="68"/>
  <c r="AF64" i="68"/>
  <c r="AE30" i="68"/>
  <c r="AE64" i="68"/>
  <c r="AC30" i="68"/>
  <c r="AC64" i="68"/>
  <c r="AB30" i="68"/>
  <c r="AB64" i="68"/>
  <c r="Z30" i="68"/>
  <c r="Z64" i="68"/>
  <c r="Y30" i="68"/>
  <c r="Y64" i="68"/>
  <c r="W30" i="68"/>
  <c r="W64" i="68"/>
  <c r="V30" i="68"/>
  <c r="V64" i="68"/>
  <c r="T30" i="68"/>
  <c r="T64" i="68"/>
  <c r="S30" i="68"/>
  <c r="S64" i="68"/>
  <c r="Q30" i="68"/>
  <c r="Q64" i="68"/>
  <c r="P30" i="68"/>
  <c r="P64" i="68"/>
  <c r="N30" i="68"/>
  <c r="N64" i="68"/>
  <c r="M30" i="68"/>
  <c r="M64" i="68"/>
  <c r="K30" i="68"/>
  <c r="K64" i="68"/>
  <c r="J30" i="68"/>
  <c r="J64" i="68"/>
  <c r="H30" i="68"/>
  <c r="H64" i="68"/>
  <c r="AL29" i="68"/>
  <c r="AK29" i="68"/>
  <c r="AL26" i="68"/>
  <c r="AK26" i="68"/>
  <c r="AL25" i="68"/>
  <c r="AK25" i="68"/>
  <c r="AL23" i="68"/>
  <c r="AK23" i="68"/>
  <c r="AL22" i="68"/>
  <c r="AK22" i="68"/>
  <c r="AL21" i="68"/>
  <c r="AK21" i="68"/>
  <c r="AL20" i="68"/>
  <c r="AK20" i="68"/>
  <c r="AL19" i="68"/>
  <c r="AK19" i="68"/>
  <c r="AL18" i="68"/>
  <c r="AK18" i="68"/>
  <c r="AL17" i="68"/>
  <c r="AK17" i="68"/>
  <c r="AL16" i="68"/>
  <c r="AK16" i="68"/>
  <c r="AL15" i="68"/>
  <c r="AK15" i="68"/>
  <c r="AL14" i="68"/>
  <c r="AK14" i="68"/>
  <c r="AL13" i="68"/>
  <c r="AK13" i="68"/>
  <c r="AL12" i="68"/>
  <c r="AK12" i="68"/>
  <c r="AL11" i="68"/>
  <c r="AK11" i="68"/>
  <c r="AL10" i="68"/>
  <c r="AK10" i="68"/>
  <c r="AK30" i="68"/>
  <c r="AK64" i="68"/>
  <c r="AL9" i="68"/>
  <c r="AK9" i="68"/>
  <c r="AL8" i="68"/>
  <c r="AL30" i="68"/>
  <c r="AL64" i="68"/>
  <c r="AK8" i="68"/>
  <c r="AL62" i="67"/>
  <c r="AK62" i="67"/>
  <c r="AL61" i="67"/>
  <c r="AK61" i="67"/>
  <c r="AL60" i="67"/>
  <c r="AK60" i="67"/>
  <c r="AL59" i="67"/>
  <c r="AK59" i="67"/>
  <c r="AL58" i="67"/>
  <c r="AK58" i="67"/>
  <c r="AL57" i="67"/>
  <c r="AK57" i="67"/>
  <c r="AL55" i="67"/>
  <c r="AL53" i="67"/>
  <c r="AK53" i="67"/>
  <c r="AL52" i="67"/>
  <c r="AK52" i="67"/>
  <c r="AL51" i="67"/>
  <c r="AK51" i="67"/>
  <c r="AL50" i="67"/>
  <c r="AK50" i="67"/>
  <c r="AL48" i="67"/>
  <c r="AK48" i="67"/>
  <c r="AL47" i="67"/>
  <c r="AK47" i="67"/>
  <c r="AL46" i="67"/>
  <c r="AK46" i="67"/>
  <c r="AL45" i="67"/>
  <c r="AK45" i="67"/>
  <c r="AL44" i="67"/>
  <c r="AK44" i="67"/>
  <c r="AL43" i="67"/>
  <c r="AK43" i="67"/>
  <c r="AL42" i="67"/>
  <c r="AK42" i="67"/>
  <c r="AL41" i="67"/>
  <c r="AK41" i="67"/>
  <c r="AL40" i="67"/>
  <c r="AK40" i="67"/>
  <c r="AL39" i="67"/>
  <c r="AK39" i="67"/>
  <c r="AL38" i="67"/>
  <c r="AK38" i="67"/>
  <c r="AL37" i="67"/>
  <c r="AK37" i="67"/>
  <c r="AL36" i="67"/>
  <c r="AK36" i="67"/>
  <c r="AK63" i="67"/>
  <c r="AI30" i="67"/>
  <c r="AH30" i="67"/>
  <c r="AH64" i="67"/>
  <c r="AF30" i="67"/>
  <c r="AF64" i="67"/>
  <c r="AE30" i="67"/>
  <c r="AE64" i="67"/>
  <c r="AC30" i="67"/>
  <c r="AB30" i="67"/>
  <c r="AB64" i="67"/>
  <c r="Z30" i="67"/>
  <c r="Z64" i="67"/>
  <c r="Y30" i="67"/>
  <c r="Y64" i="67"/>
  <c r="W30" i="67"/>
  <c r="V30" i="67"/>
  <c r="V64" i="67"/>
  <c r="T30" i="67"/>
  <c r="T64" i="67"/>
  <c r="S30" i="67"/>
  <c r="S64" i="67"/>
  <c r="Q30" i="67"/>
  <c r="P30" i="67"/>
  <c r="P64" i="67"/>
  <c r="N30" i="67"/>
  <c r="N64" i="67"/>
  <c r="M30" i="67"/>
  <c r="M64" i="67"/>
  <c r="K30" i="67"/>
  <c r="J30" i="67"/>
  <c r="J64" i="67"/>
  <c r="H64" i="67"/>
  <c r="G64" i="67"/>
  <c r="AL29" i="67"/>
  <c r="AK29" i="67"/>
  <c r="AL28" i="67"/>
  <c r="AL26" i="67"/>
  <c r="AK26" i="67"/>
  <c r="AL25" i="67"/>
  <c r="AK25" i="67"/>
  <c r="AL23" i="67"/>
  <c r="AK23" i="67"/>
  <c r="AL22" i="67"/>
  <c r="AK22" i="67"/>
  <c r="AL21" i="67"/>
  <c r="AK21" i="67"/>
  <c r="AL20" i="67"/>
  <c r="AK20" i="67"/>
  <c r="AL19" i="67"/>
  <c r="AK19" i="67"/>
  <c r="AL18" i="67"/>
  <c r="AK18" i="67"/>
  <c r="AL17" i="67"/>
  <c r="AK17" i="67"/>
  <c r="AL16" i="67"/>
  <c r="AK16" i="67"/>
  <c r="AL15" i="67"/>
  <c r="AK15" i="67"/>
  <c r="AL14" i="67"/>
  <c r="AK14" i="67"/>
  <c r="AL13" i="67"/>
  <c r="AK13" i="67"/>
  <c r="AL12" i="67"/>
  <c r="AK12" i="67"/>
  <c r="AL11" i="67"/>
  <c r="AK11" i="67"/>
  <c r="AL10" i="67"/>
  <c r="AK10" i="67"/>
  <c r="AL9" i="67"/>
  <c r="AK9" i="67"/>
  <c r="AL8" i="67"/>
  <c r="AK8" i="67"/>
  <c r="AK30" i="67"/>
  <c r="AK64" i="67"/>
  <c r="AK15" i="66"/>
  <c r="AL15" i="66"/>
  <c r="AK10" i="66"/>
  <c r="AL10" i="66"/>
  <c r="AL62" i="66"/>
  <c r="AK62" i="66"/>
  <c r="AL61" i="66"/>
  <c r="AK61" i="66"/>
  <c r="AL60" i="66"/>
  <c r="AK60" i="66"/>
  <c r="AL59" i="66"/>
  <c r="AK59" i="66"/>
  <c r="AL58" i="66"/>
  <c r="AK58" i="66"/>
  <c r="AL57" i="66"/>
  <c r="AK57" i="66"/>
  <c r="AL55" i="66"/>
  <c r="AL53" i="66"/>
  <c r="AK53" i="66"/>
  <c r="AL52" i="66"/>
  <c r="AK52" i="66"/>
  <c r="AL51" i="66"/>
  <c r="AK51" i="66"/>
  <c r="AL50" i="66"/>
  <c r="AK50" i="66"/>
  <c r="AL48" i="66"/>
  <c r="AK48" i="66"/>
  <c r="AL47" i="66"/>
  <c r="AK47" i="66"/>
  <c r="AL46" i="66"/>
  <c r="AK46" i="66"/>
  <c r="AL45" i="66"/>
  <c r="AK45" i="66"/>
  <c r="AL44" i="66"/>
  <c r="AK44" i="66"/>
  <c r="AL43" i="66"/>
  <c r="AK43" i="66"/>
  <c r="AL42" i="66"/>
  <c r="AK42" i="66"/>
  <c r="AL41" i="66"/>
  <c r="AK41" i="66"/>
  <c r="AL40" i="66"/>
  <c r="AK40" i="66"/>
  <c r="AL39" i="66"/>
  <c r="AK39" i="66"/>
  <c r="AL38" i="66"/>
  <c r="AK38" i="66"/>
  <c r="AL37" i="66"/>
  <c r="AL63" i="66"/>
  <c r="AK37" i="66"/>
  <c r="AL36" i="66"/>
  <c r="AK36" i="66"/>
  <c r="AI30" i="66"/>
  <c r="AI64" i="66"/>
  <c r="AH30" i="66"/>
  <c r="AH64" i="66"/>
  <c r="AF30" i="66"/>
  <c r="AF64" i="66"/>
  <c r="AE30" i="66"/>
  <c r="AE64" i="66"/>
  <c r="AC30" i="66"/>
  <c r="AC64" i="66"/>
  <c r="AB30" i="66"/>
  <c r="AB64" i="66"/>
  <c r="Z30" i="66"/>
  <c r="Z64" i="66"/>
  <c r="Y30" i="66"/>
  <c r="Y64" i="66"/>
  <c r="W30" i="66"/>
  <c r="W64" i="66"/>
  <c r="V30" i="66"/>
  <c r="V64" i="66"/>
  <c r="T30" i="66"/>
  <c r="T64" i="66"/>
  <c r="S30" i="66"/>
  <c r="S64" i="66"/>
  <c r="Q30" i="66"/>
  <c r="Q64" i="66"/>
  <c r="P30" i="66"/>
  <c r="P64" i="66"/>
  <c r="N30" i="66"/>
  <c r="N64" i="66"/>
  <c r="M30" i="66"/>
  <c r="M64" i="66"/>
  <c r="K30" i="66"/>
  <c r="K64" i="66"/>
  <c r="J30" i="66"/>
  <c r="J64" i="66"/>
  <c r="H30" i="66"/>
  <c r="H64" i="66"/>
  <c r="G64" i="66"/>
  <c r="AL29" i="66"/>
  <c r="AK29" i="66"/>
  <c r="AL28" i="66"/>
  <c r="AL26" i="66"/>
  <c r="AK26" i="66"/>
  <c r="AL25" i="66"/>
  <c r="AK25" i="66"/>
  <c r="AL23" i="66"/>
  <c r="AK23" i="66"/>
  <c r="AL22" i="66"/>
  <c r="AK22" i="66"/>
  <c r="AL21" i="66"/>
  <c r="AK21" i="66"/>
  <c r="AL20" i="66"/>
  <c r="AK20" i="66"/>
  <c r="AL19" i="66"/>
  <c r="AK19" i="66"/>
  <c r="AL18" i="66"/>
  <c r="AK18" i="66"/>
  <c r="AL17" i="66"/>
  <c r="AK17" i="66"/>
  <c r="AL16" i="66"/>
  <c r="AK16" i="66"/>
  <c r="AL14" i="66"/>
  <c r="AK14" i="66"/>
  <c r="AL13" i="66"/>
  <c r="AK13" i="66"/>
  <c r="AL12" i="66"/>
  <c r="AK12" i="66"/>
  <c r="AL11" i="66"/>
  <c r="AK11" i="66"/>
  <c r="AL9" i="66"/>
  <c r="AK9" i="66"/>
  <c r="AL8" i="66"/>
  <c r="AK8" i="66"/>
  <c r="AL60" i="65"/>
  <c r="AK60" i="65"/>
  <c r="AL59" i="65"/>
  <c r="AK59" i="65"/>
  <c r="AL58" i="65"/>
  <c r="AK58" i="65"/>
  <c r="AL57" i="65"/>
  <c r="AK57" i="65"/>
  <c r="AL56" i="65"/>
  <c r="AK56" i="65"/>
  <c r="AL55" i="65"/>
  <c r="AK55" i="65"/>
  <c r="AL53" i="65"/>
  <c r="AL51" i="65"/>
  <c r="AK51" i="65"/>
  <c r="AL50" i="65"/>
  <c r="AK50" i="65"/>
  <c r="AL49" i="65"/>
  <c r="AK49" i="65"/>
  <c r="AL48" i="65"/>
  <c r="AK48" i="65"/>
  <c r="AL46" i="65"/>
  <c r="AK46" i="65"/>
  <c r="AL45" i="65"/>
  <c r="AK45" i="65"/>
  <c r="AL44" i="65"/>
  <c r="AK44" i="65"/>
  <c r="AL43" i="65"/>
  <c r="AK43" i="65"/>
  <c r="AL42" i="65"/>
  <c r="AK42" i="65"/>
  <c r="AL41" i="65"/>
  <c r="AK41" i="65"/>
  <c r="AL40" i="65"/>
  <c r="AK40" i="65"/>
  <c r="AL39" i="65"/>
  <c r="AK39" i="65"/>
  <c r="AL38" i="65"/>
  <c r="AK38" i="65"/>
  <c r="AL37" i="65"/>
  <c r="AK37" i="65"/>
  <c r="AL36" i="65"/>
  <c r="AK36" i="65"/>
  <c r="AL35" i="65"/>
  <c r="AK35" i="65"/>
  <c r="AK61" i="65"/>
  <c r="AL34" i="65"/>
  <c r="AL61" i="65"/>
  <c r="AK34" i="65"/>
  <c r="AI28" i="65"/>
  <c r="AI62" i="65"/>
  <c r="AH28" i="65"/>
  <c r="AH62" i="65"/>
  <c r="AF28" i="65"/>
  <c r="AF62" i="65"/>
  <c r="AE28" i="65"/>
  <c r="AE62" i="65"/>
  <c r="AC28" i="65"/>
  <c r="AC62" i="65"/>
  <c r="AB28" i="65"/>
  <c r="AB62" i="65"/>
  <c r="Z28" i="65"/>
  <c r="Z62" i="65"/>
  <c r="Y28" i="65"/>
  <c r="Y62" i="65"/>
  <c r="W28" i="65"/>
  <c r="W62" i="65"/>
  <c r="V28" i="65"/>
  <c r="V62" i="65"/>
  <c r="T28" i="65"/>
  <c r="T62" i="65"/>
  <c r="S28" i="65"/>
  <c r="S62" i="65"/>
  <c r="Q28" i="65"/>
  <c r="Q62" i="65"/>
  <c r="P28" i="65"/>
  <c r="P62" i="65"/>
  <c r="N28" i="65"/>
  <c r="N62" i="65"/>
  <c r="M28" i="65"/>
  <c r="M62" i="65"/>
  <c r="K28" i="65"/>
  <c r="K62" i="65"/>
  <c r="J28" i="65"/>
  <c r="J62" i="65"/>
  <c r="H28" i="65"/>
  <c r="H62" i="65"/>
  <c r="AL27" i="65"/>
  <c r="AK27" i="65"/>
  <c r="AL26" i="65"/>
  <c r="AL24" i="65"/>
  <c r="AK24" i="65"/>
  <c r="AL23" i="65"/>
  <c r="AK23" i="65"/>
  <c r="AL21" i="65"/>
  <c r="AK21" i="65"/>
  <c r="AL20" i="65"/>
  <c r="AK20" i="65"/>
  <c r="AL19" i="65"/>
  <c r="AK19" i="65"/>
  <c r="AL18" i="65"/>
  <c r="AK18" i="65"/>
  <c r="AL17" i="65"/>
  <c r="AK17" i="65"/>
  <c r="AL16" i="65"/>
  <c r="AK16" i="65"/>
  <c r="AL15" i="65"/>
  <c r="AK15" i="65"/>
  <c r="AL14" i="65"/>
  <c r="AK14" i="65"/>
  <c r="AL13" i="65"/>
  <c r="AK13" i="65"/>
  <c r="AL12" i="65"/>
  <c r="AK12" i="65"/>
  <c r="AL11" i="65"/>
  <c r="AK11" i="65"/>
  <c r="AL10" i="65"/>
  <c r="AK10" i="65"/>
  <c r="AK28" i="65"/>
  <c r="AK62" i="65"/>
  <c r="AL9" i="65"/>
  <c r="AK9" i="65"/>
  <c r="AL8" i="65"/>
  <c r="AK8" i="65"/>
  <c r="AL61" i="64"/>
  <c r="AK61" i="64"/>
  <c r="AL60" i="64"/>
  <c r="AK60" i="64"/>
  <c r="AL59" i="64"/>
  <c r="AK59" i="64"/>
  <c r="AL58" i="64"/>
  <c r="AK58" i="64"/>
  <c r="AL57" i="64"/>
  <c r="AK57" i="64"/>
  <c r="AL56" i="64"/>
  <c r="AK56" i="64"/>
  <c r="AL54" i="64"/>
  <c r="AL52" i="64"/>
  <c r="AK52" i="64"/>
  <c r="AL51" i="64"/>
  <c r="AK51" i="64"/>
  <c r="AL50" i="64"/>
  <c r="AK50" i="64"/>
  <c r="AL49" i="64"/>
  <c r="AK49" i="64"/>
  <c r="AL47" i="64"/>
  <c r="AK47" i="64"/>
  <c r="AL46" i="64"/>
  <c r="AK46" i="64"/>
  <c r="AL45" i="64"/>
  <c r="AK45" i="64"/>
  <c r="AL44" i="64"/>
  <c r="AK44" i="64"/>
  <c r="AL43" i="64"/>
  <c r="AK43" i="64"/>
  <c r="AL42" i="64"/>
  <c r="AK42" i="64"/>
  <c r="AL41" i="64"/>
  <c r="AK41" i="64"/>
  <c r="AL40" i="64"/>
  <c r="AK40" i="64"/>
  <c r="AL39" i="64"/>
  <c r="AK39" i="64"/>
  <c r="AL38" i="64"/>
  <c r="AK38" i="64"/>
  <c r="AL37" i="64"/>
  <c r="AL62" i="64"/>
  <c r="AK37" i="64"/>
  <c r="AL36" i="64"/>
  <c r="AK36" i="64"/>
  <c r="AL35" i="64"/>
  <c r="AK35" i="64"/>
  <c r="AI29" i="64"/>
  <c r="AI63" i="64"/>
  <c r="AH29" i="64"/>
  <c r="AH63" i="64"/>
  <c r="AF29" i="64"/>
  <c r="AF63" i="64"/>
  <c r="AE29" i="64"/>
  <c r="AE63" i="64"/>
  <c r="AC29" i="64"/>
  <c r="AC63" i="64"/>
  <c r="AB29" i="64"/>
  <c r="AB63" i="64"/>
  <c r="Z29" i="64"/>
  <c r="Z63" i="64"/>
  <c r="Y29" i="64"/>
  <c r="Y63" i="64"/>
  <c r="W29" i="64"/>
  <c r="W63" i="64"/>
  <c r="V29" i="64"/>
  <c r="V63" i="64"/>
  <c r="T29" i="64"/>
  <c r="T63" i="64"/>
  <c r="S29" i="64"/>
  <c r="S63" i="64"/>
  <c r="Q29" i="64"/>
  <c r="Q63" i="64"/>
  <c r="P29" i="64"/>
  <c r="P63" i="64"/>
  <c r="N29" i="64"/>
  <c r="N63" i="64"/>
  <c r="M29" i="64"/>
  <c r="M63" i="64"/>
  <c r="K29" i="64"/>
  <c r="K63" i="64"/>
  <c r="J29" i="64"/>
  <c r="J63" i="64"/>
  <c r="H29" i="64"/>
  <c r="H63" i="64"/>
  <c r="AL28" i="64"/>
  <c r="AK28" i="64"/>
  <c r="AL27" i="64"/>
  <c r="AL25" i="64"/>
  <c r="AK25" i="64"/>
  <c r="AL24" i="64"/>
  <c r="AK24" i="64"/>
  <c r="AL22" i="64"/>
  <c r="AK22" i="64"/>
  <c r="AL21" i="64"/>
  <c r="AK21" i="64"/>
  <c r="AL20" i="64"/>
  <c r="AK20" i="64"/>
  <c r="AL19" i="64"/>
  <c r="AK19" i="64"/>
  <c r="AL18" i="64"/>
  <c r="AK18" i="64"/>
  <c r="AL17" i="64"/>
  <c r="AK17" i="64"/>
  <c r="AL16" i="64"/>
  <c r="AK16" i="64"/>
  <c r="AL15" i="64"/>
  <c r="AK15" i="64"/>
  <c r="AL14" i="64"/>
  <c r="AK14" i="64"/>
  <c r="AL13" i="64"/>
  <c r="AK13" i="64"/>
  <c r="AL12" i="64"/>
  <c r="AK12" i="64"/>
  <c r="AL11" i="64"/>
  <c r="AK11" i="64"/>
  <c r="AL10" i="64"/>
  <c r="AK10" i="64"/>
  <c r="AL9" i="64"/>
  <c r="AK9" i="64"/>
  <c r="AL8" i="64"/>
  <c r="AK8" i="64"/>
  <c r="AL61" i="63"/>
  <c r="AK61" i="63"/>
  <c r="AL60" i="63"/>
  <c r="AK60" i="63"/>
  <c r="AL59" i="63"/>
  <c r="AK59" i="63"/>
  <c r="AL58" i="63"/>
  <c r="AK58" i="63"/>
  <c r="AL57" i="63"/>
  <c r="AK57" i="63"/>
  <c r="AL56" i="63"/>
  <c r="AK56" i="63"/>
  <c r="AL54" i="63"/>
  <c r="AL52" i="63"/>
  <c r="AK52" i="63"/>
  <c r="AL51" i="63"/>
  <c r="AK51" i="63"/>
  <c r="AL50" i="63"/>
  <c r="AK50" i="63"/>
  <c r="AL49" i="63"/>
  <c r="AK49" i="63"/>
  <c r="AL47" i="63"/>
  <c r="AK47" i="63"/>
  <c r="AL46" i="63"/>
  <c r="AK46" i="63"/>
  <c r="AL45" i="63"/>
  <c r="AK45" i="63"/>
  <c r="AL44" i="63"/>
  <c r="AK44" i="63"/>
  <c r="AL43" i="63"/>
  <c r="AK43" i="63"/>
  <c r="AL42" i="63"/>
  <c r="AK42" i="63"/>
  <c r="AL41" i="63"/>
  <c r="AK41" i="63"/>
  <c r="AL40" i="63"/>
  <c r="AK40" i="63"/>
  <c r="AL39" i="63"/>
  <c r="AK39" i="63"/>
  <c r="AL38" i="63"/>
  <c r="AK38" i="63"/>
  <c r="AL37" i="63"/>
  <c r="AK37" i="63"/>
  <c r="AL36" i="63"/>
  <c r="AK36" i="63"/>
  <c r="AL35" i="63"/>
  <c r="AL62" i="63"/>
  <c r="AK35" i="63"/>
  <c r="AI29" i="63"/>
  <c r="AI63" i="63"/>
  <c r="AH29" i="63"/>
  <c r="AF29" i="63"/>
  <c r="AF63" i="63"/>
  <c r="AE29" i="63"/>
  <c r="AE63" i="63"/>
  <c r="AC29" i="63"/>
  <c r="AC63" i="63"/>
  <c r="AB29" i="63"/>
  <c r="AB63" i="63"/>
  <c r="Z29" i="63"/>
  <c r="Z63" i="63"/>
  <c r="Y29" i="63"/>
  <c r="Y63" i="63"/>
  <c r="W29" i="63"/>
  <c r="W63" i="63"/>
  <c r="V29" i="63"/>
  <c r="V63" i="63"/>
  <c r="T29" i="63"/>
  <c r="T63" i="63"/>
  <c r="S29" i="63"/>
  <c r="S63" i="63"/>
  <c r="Q29" i="63"/>
  <c r="Q63" i="63"/>
  <c r="P29" i="63"/>
  <c r="P63" i="63"/>
  <c r="N29" i="63"/>
  <c r="N63" i="63"/>
  <c r="M29" i="63"/>
  <c r="M63" i="63"/>
  <c r="K29" i="63"/>
  <c r="K63" i="63"/>
  <c r="J29" i="63"/>
  <c r="J63" i="63"/>
  <c r="H63" i="63"/>
  <c r="G63" i="63"/>
  <c r="AL28" i="63"/>
  <c r="AK28" i="63"/>
  <c r="AK29" i="63"/>
  <c r="AL27" i="63"/>
  <c r="AL25" i="63"/>
  <c r="AK25" i="63"/>
  <c r="AL24" i="63"/>
  <c r="AK24" i="63"/>
  <c r="AL22" i="63"/>
  <c r="AK22" i="63"/>
  <c r="AL21" i="63"/>
  <c r="AK21" i="63"/>
  <c r="AL20" i="63"/>
  <c r="AK20" i="63"/>
  <c r="AL19" i="63"/>
  <c r="AK19" i="63"/>
  <c r="AL18" i="63"/>
  <c r="AK18" i="63"/>
  <c r="AL17" i="63"/>
  <c r="AK17" i="63"/>
  <c r="AL16" i="63"/>
  <c r="AK16" i="63"/>
  <c r="AL15" i="63"/>
  <c r="AK15" i="63"/>
  <c r="AL14" i="63"/>
  <c r="AK14" i="63"/>
  <c r="AL13" i="63"/>
  <c r="AK13" i="63"/>
  <c r="AL12" i="63"/>
  <c r="AK12" i="63"/>
  <c r="AL11" i="63"/>
  <c r="AK11" i="63"/>
  <c r="AL10" i="63"/>
  <c r="AK10" i="63"/>
  <c r="AL9" i="63"/>
  <c r="AK9" i="63"/>
  <c r="AL8" i="63"/>
  <c r="AL29" i="63"/>
  <c r="AL63" i="63"/>
  <c r="AK8" i="63"/>
  <c r="AK12" i="62"/>
  <c r="AL12" i="62"/>
  <c r="AK13" i="62"/>
  <c r="AL13" i="62"/>
  <c r="AL62" i="62"/>
  <c r="AK62" i="62"/>
  <c r="AL61" i="62"/>
  <c r="AK61" i="62"/>
  <c r="AL60" i="62"/>
  <c r="AK60" i="62"/>
  <c r="AL59" i="62"/>
  <c r="AK59" i="62"/>
  <c r="AL58" i="62"/>
  <c r="AK58" i="62"/>
  <c r="AL57" i="62"/>
  <c r="AK57" i="62"/>
  <c r="AL55" i="62"/>
  <c r="AL53" i="62"/>
  <c r="AK53" i="62"/>
  <c r="AL52" i="62"/>
  <c r="AK52" i="62"/>
  <c r="AL51" i="62"/>
  <c r="AK51" i="62"/>
  <c r="AL50" i="62"/>
  <c r="AK50" i="62"/>
  <c r="AL48" i="62"/>
  <c r="AK48" i="62"/>
  <c r="AL47" i="62"/>
  <c r="AK47" i="62"/>
  <c r="AL46" i="62"/>
  <c r="AK46" i="62"/>
  <c r="AL45" i="62"/>
  <c r="AK45" i="62"/>
  <c r="AL44" i="62"/>
  <c r="AK44" i="62"/>
  <c r="AL43" i="62"/>
  <c r="AK43" i="62"/>
  <c r="AL42" i="62"/>
  <c r="AK42" i="62"/>
  <c r="AL41" i="62"/>
  <c r="AK41" i="62"/>
  <c r="AL40" i="62"/>
  <c r="AK40" i="62"/>
  <c r="AL39" i="62"/>
  <c r="AK39" i="62"/>
  <c r="AL38" i="62"/>
  <c r="AK38" i="62"/>
  <c r="AL37" i="62"/>
  <c r="AK37" i="62"/>
  <c r="AL36" i="62"/>
  <c r="AL63" i="62"/>
  <c r="AK36" i="62"/>
  <c r="AI30" i="62"/>
  <c r="AI64" i="62"/>
  <c r="AH30" i="62"/>
  <c r="AH64" i="62"/>
  <c r="AF30" i="62"/>
  <c r="AF64" i="62"/>
  <c r="AE30" i="62"/>
  <c r="AE64" i="62"/>
  <c r="AC30" i="62"/>
  <c r="AC64" i="62"/>
  <c r="AB30" i="62"/>
  <c r="AB64" i="62"/>
  <c r="Z30" i="62"/>
  <c r="Z64" i="62"/>
  <c r="Y30" i="62"/>
  <c r="Y64" i="62"/>
  <c r="W30" i="62"/>
  <c r="W64" i="62"/>
  <c r="V30" i="62"/>
  <c r="V64" i="62"/>
  <c r="T30" i="62"/>
  <c r="T64" i="62"/>
  <c r="S30" i="62"/>
  <c r="Q30" i="62"/>
  <c r="Q64" i="62"/>
  <c r="P30" i="62"/>
  <c r="P64" i="62"/>
  <c r="N30" i="62"/>
  <c r="N64" i="62"/>
  <c r="M30" i="62"/>
  <c r="M64" i="62"/>
  <c r="K30" i="62"/>
  <c r="K64" i="62"/>
  <c r="J30" i="62"/>
  <c r="J64" i="62"/>
  <c r="H30" i="62"/>
  <c r="H64" i="62"/>
  <c r="G64" i="62"/>
  <c r="AL29" i="62"/>
  <c r="AK29" i="62"/>
  <c r="AL28" i="62"/>
  <c r="AL26" i="62"/>
  <c r="AK26" i="62"/>
  <c r="AL25" i="62"/>
  <c r="AK25" i="62"/>
  <c r="AL23" i="62"/>
  <c r="AK23" i="62"/>
  <c r="AL22" i="62"/>
  <c r="AK22" i="62"/>
  <c r="AL21" i="62"/>
  <c r="AK21" i="62"/>
  <c r="AL20" i="62"/>
  <c r="AK20" i="62"/>
  <c r="AL19" i="62"/>
  <c r="AK19" i="62"/>
  <c r="AL18" i="62"/>
  <c r="AK18" i="62"/>
  <c r="AL17" i="62"/>
  <c r="AK17" i="62"/>
  <c r="AL16" i="62"/>
  <c r="AK16" i="62"/>
  <c r="AL15" i="62"/>
  <c r="AK15" i="62"/>
  <c r="AL14" i="62"/>
  <c r="AK14" i="62"/>
  <c r="AL11" i="62"/>
  <c r="AK11" i="62"/>
  <c r="AL10" i="62"/>
  <c r="AK10" i="62"/>
  <c r="AL9" i="62"/>
  <c r="AL30" i="62"/>
  <c r="AL64" i="62"/>
  <c r="AK9" i="62"/>
  <c r="AL8" i="62"/>
  <c r="AK8" i="62"/>
  <c r="AK12" i="61"/>
  <c r="AL12" i="61"/>
  <c r="AL61" i="61"/>
  <c r="AK61" i="61"/>
  <c r="AL60" i="61"/>
  <c r="AK60" i="61"/>
  <c r="AL59" i="61"/>
  <c r="AK59" i="61"/>
  <c r="AL58" i="61"/>
  <c r="AK58" i="61"/>
  <c r="AL57" i="61"/>
  <c r="AK57" i="61"/>
  <c r="AL56" i="61"/>
  <c r="AK56" i="61"/>
  <c r="AL54" i="61"/>
  <c r="AL52" i="61"/>
  <c r="AK52" i="61"/>
  <c r="AL51" i="61"/>
  <c r="AK51" i="61"/>
  <c r="AL50" i="61"/>
  <c r="AK50" i="61"/>
  <c r="AL49" i="61"/>
  <c r="AK49" i="61"/>
  <c r="AL47" i="61"/>
  <c r="AK47" i="61"/>
  <c r="AL46" i="61"/>
  <c r="AK46" i="61"/>
  <c r="AL45" i="61"/>
  <c r="AK45" i="61"/>
  <c r="AL44" i="61"/>
  <c r="AK44" i="61"/>
  <c r="AL43" i="61"/>
  <c r="AK43" i="61"/>
  <c r="AL42" i="61"/>
  <c r="AK42" i="61"/>
  <c r="AL41" i="61"/>
  <c r="AK41" i="61"/>
  <c r="AL40" i="61"/>
  <c r="AK40" i="61"/>
  <c r="AL39" i="61"/>
  <c r="AK39" i="61"/>
  <c r="AL38" i="61"/>
  <c r="AK38" i="61"/>
  <c r="AL37" i="61"/>
  <c r="AK37" i="61"/>
  <c r="AL36" i="61"/>
  <c r="AK36" i="61"/>
  <c r="AL35" i="61"/>
  <c r="AL62" i="61"/>
  <c r="AK35" i="61"/>
  <c r="AK62" i="61"/>
  <c r="AI29" i="61"/>
  <c r="AI63" i="61"/>
  <c r="AH29" i="61"/>
  <c r="AH63" i="61"/>
  <c r="AF29" i="61"/>
  <c r="AF63" i="61"/>
  <c r="AE29" i="61"/>
  <c r="AE63" i="61"/>
  <c r="AC29" i="61"/>
  <c r="AC63" i="61"/>
  <c r="AB29" i="61"/>
  <c r="AB63" i="61"/>
  <c r="Z29" i="61"/>
  <c r="Z63" i="61"/>
  <c r="Y29" i="61"/>
  <c r="Y63" i="61"/>
  <c r="W29" i="61"/>
  <c r="W63" i="61"/>
  <c r="V29" i="61"/>
  <c r="V63" i="61"/>
  <c r="T29" i="61"/>
  <c r="T63" i="61"/>
  <c r="S29" i="61"/>
  <c r="S63" i="61"/>
  <c r="Q29" i="61"/>
  <c r="Q63" i="61"/>
  <c r="P29" i="61"/>
  <c r="P63" i="61"/>
  <c r="N29" i="61"/>
  <c r="N63" i="61"/>
  <c r="M29" i="61"/>
  <c r="M63" i="61"/>
  <c r="K29" i="61"/>
  <c r="K63" i="61"/>
  <c r="J29" i="61"/>
  <c r="J63" i="61"/>
  <c r="H29" i="61"/>
  <c r="H63" i="61"/>
  <c r="G63" i="61"/>
  <c r="AL28" i="61"/>
  <c r="AK28" i="61"/>
  <c r="AL27" i="61"/>
  <c r="AL25" i="61"/>
  <c r="AK25" i="61"/>
  <c r="AL24" i="61"/>
  <c r="AK24" i="61"/>
  <c r="AL22" i="61"/>
  <c r="AK22" i="61"/>
  <c r="AL21" i="61"/>
  <c r="AK21" i="61"/>
  <c r="AL20" i="61"/>
  <c r="AK20" i="61"/>
  <c r="AL19" i="61"/>
  <c r="AK19" i="61"/>
  <c r="AL18" i="61"/>
  <c r="AK18" i="61"/>
  <c r="AL17" i="61"/>
  <c r="AK17" i="61"/>
  <c r="AL16" i="61"/>
  <c r="AK16" i="61"/>
  <c r="AL15" i="61"/>
  <c r="AK15" i="61"/>
  <c r="AL14" i="61"/>
  <c r="AK14" i="61"/>
  <c r="AL13" i="61"/>
  <c r="AK13" i="61"/>
  <c r="AL11" i="61"/>
  <c r="AK11" i="61"/>
  <c r="AL10" i="61"/>
  <c r="AK10" i="61"/>
  <c r="AL9" i="61"/>
  <c r="AL29" i="61"/>
  <c r="AL63" i="61"/>
  <c r="AK9" i="61"/>
  <c r="AL8" i="61"/>
  <c r="AK8" i="61"/>
  <c r="AK29" i="61"/>
  <c r="AK63" i="61"/>
  <c r="AL60" i="60"/>
  <c r="AK60" i="60"/>
  <c r="AL59" i="60"/>
  <c r="AK59" i="60"/>
  <c r="AL58" i="60"/>
  <c r="AK58" i="60"/>
  <c r="AL57" i="60"/>
  <c r="AK57" i="60"/>
  <c r="AL56" i="60"/>
  <c r="AK56" i="60"/>
  <c r="AL55" i="60"/>
  <c r="AK55" i="60"/>
  <c r="AL53" i="60"/>
  <c r="AL51" i="60"/>
  <c r="AK51" i="60"/>
  <c r="AL50" i="60"/>
  <c r="AK50" i="60"/>
  <c r="AL49" i="60"/>
  <c r="AK49" i="60"/>
  <c r="AL48" i="60"/>
  <c r="AK48" i="60"/>
  <c r="AL46" i="60"/>
  <c r="AK46" i="60"/>
  <c r="AL45" i="60"/>
  <c r="AK45" i="60"/>
  <c r="AL44" i="60"/>
  <c r="AK44" i="60"/>
  <c r="AL43" i="60"/>
  <c r="AK43" i="60"/>
  <c r="AL42" i="60"/>
  <c r="AK42" i="60"/>
  <c r="AL41" i="60"/>
  <c r="AK41" i="60"/>
  <c r="AL40" i="60"/>
  <c r="AK40" i="60"/>
  <c r="AL39" i="60"/>
  <c r="AK39" i="60"/>
  <c r="AL38" i="60"/>
  <c r="AK38" i="60"/>
  <c r="AL37" i="60"/>
  <c r="AK37" i="60"/>
  <c r="AL36" i="60"/>
  <c r="AK36" i="60"/>
  <c r="AL35" i="60"/>
  <c r="AK35" i="60"/>
  <c r="AL34" i="60"/>
  <c r="AL61" i="60"/>
  <c r="AK34" i="60"/>
  <c r="AK61" i="60"/>
  <c r="AI28" i="60"/>
  <c r="AI62" i="60"/>
  <c r="AH28" i="60"/>
  <c r="AH62" i="60"/>
  <c r="AF28" i="60"/>
  <c r="AF62" i="60"/>
  <c r="AE28" i="60"/>
  <c r="AE62" i="60"/>
  <c r="AC28" i="60"/>
  <c r="AC62" i="60"/>
  <c r="AB28" i="60"/>
  <c r="AB62" i="60"/>
  <c r="Z28" i="60"/>
  <c r="Z62" i="60"/>
  <c r="Y28" i="60"/>
  <c r="Y62" i="60"/>
  <c r="W28" i="60"/>
  <c r="W62" i="60"/>
  <c r="V28" i="60"/>
  <c r="V62" i="60"/>
  <c r="T28" i="60"/>
  <c r="T62" i="60"/>
  <c r="S28" i="60"/>
  <c r="S62" i="60"/>
  <c r="Q28" i="60"/>
  <c r="P28" i="60"/>
  <c r="P62" i="60"/>
  <c r="N28" i="60"/>
  <c r="N62" i="60"/>
  <c r="M28" i="60"/>
  <c r="M62" i="60"/>
  <c r="K28" i="60"/>
  <c r="K62" i="60"/>
  <c r="J28" i="60"/>
  <c r="J62" i="60"/>
  <c r="H28" i="60"/>
  <c r="H62" i="60"/>
  <c r="G62" i="60"/>
  <c r="AL27" i="60"/>
  <c r="AK27" i="60"/>
  <c r="AL26" i="60"/>
  <c r="AL24" i="60"/>
  <c r="AK24" i="60"/>
  <c r="AL23" i="60"/>
  <c r="AK23" i="60"/>
  <c r="AL21" i="60"/>
  <c r="AK21" i="60"/>
  <c r="AL20" i="60"/>
  <c r="AK20" i="60"/>
  <c r="AL19" i="60"/>
  <c r="AK19" i="60"/>
  <c r="AL18" i="60"/>
  <c r="AK18" i="60"/>
  <c r="AL17" i="60"/>
  <c r="AK17" i="60"/>
  <c r="AL16" i="60"/>
  <c r="AK16" i="60"/>
  <c r="AL15" i="60"/>
  <c r="AK15" i="60"/>
  <c r="AL14" i="60"/>
  <c r="AK14" i="60"/>
  <c r="AL13" i="60"/>
  <c r="AK13" i="60"/>
  <c r="AL11" i="60"/>
  <c r="AK11" i="60"/>
  <c r="AL12" i="60"/>
  <c r="AK12" i="60"/>
  <c r="AL10" i="60"/>
  <c r="AK10" i="60"/>
  <c r="AL9" i="60"/>
  <c r="AK9" i="60"/>
  <c r="AL8" i="60"/>
  <c r="AL28" i="60"/>
  <c r="AL62" i="60"/>
  <c r="AK8" i="60"/>
  <c r="AL62" i="59"/>
  <c r="AK62" i="59"/>
  <c r="AL61" i="59"/>
  <c r="AK61" i="59"/>
  <c r="AL60" i="59"/>
  <c r="AK60" i="59"/>
  <c r="AL59" i="59"/>
  <c r="AK59" i="59"/>
  <c r="AL58" i="59"/>
  <c r="AK58" i="59"/>
  <c r="AL57" i="59"/>
  <c r="AK57" i="59"/>
  <c r="AL55" i="59"/>
  <c r="AL53" i="59"/>
  <c r="AK53" i="59"/>
  <c r="AL52" i="59"/>
  <c r="AK52" i="59"/>
  <c r="AL51" i="59"/>
  <c r="AK51" i="59"/>
  <c r="AL50" i="59"/>
  <c r="AK50" i="59"/>
  <c r="AL48" i="59"/>
  <c r="AK48" i="59"/>
  <c r="AL47" i="59"/>
  <c r="AK47" i="59"/>
  <c r="AL46" i="59"/>
  <c r="AK46" i="59"/>
  <c r="AL45" i="59"/>
  <c r="AK45" i="59"/>
  <c r="AL44" i="59"/>
  <c r="AK44" i="59"/>
  <c r="AL43" i="59"/>
  <c r="AK43" i="59"/>
  <c r="AL42" i="59"/>
  <c r="AK42" i="59"/>
  <c r="AL41" i="59"/>
  <c r="AK41" i="59"/>
  <c r="AL40" i="59"/>
  <c r="AK40" i="59"/>
  <c r="AL39" i="59"/>
  <c r="AK39" i="59"/>
  <c r="AL38" i="59"/>
  <c r="AK38" i="59"/>
  <c r="AL37" i="59"/>
  <c r="AK37" i="59"/>
  <c r="AK63" i="59"/>
  <c r="AL36" i="59"/>
  <c r="AL63" i="59"/>
  <c r="AK36" i="59"/>
  <c r="AI64" i="59"/>
  <c r="AH64" i="59"/>
  <c r="AF64" i="59"/>
  <c r="AE64" i="59"/>
  <c r="AC64" i="59"/>
  <c r="AB64" i="59"/>
  <c r="Z64" i="59"/>
  <c r="Y64" i="59"/>
  <c r="W64" i="59"/>
  <c r="V64" i="59"/>
  <c r="T64" i="59"/>
  <c r="S64" i="59"/>
  <c r="Q64" i="59"/>
  <c r="N64" i="59"/>
  <c r="K64" i="59"/>
  <c r="H64" i="59"/>
  <c r="AL29" i="59"/>
  <c r="AK29" i="59"/>
  <c r="AL28" i="59"/>
  <c r="AL20" i="59"/>
  <c r="AK20" i="59"/>
  <c r="AL19" i="59"/>
  <c r="AK19" i="59"/>
  <c r="AL18" i="59"/>
  <c r="AK18" i="59"/>
  <c r="AL17" i="59"/>
  <c r="AK17" i="59"/>
  <c r="AL16" i="59"/>
  <c r="AK16" i="59"/>
  <c r="AL15" i="59"/>
  <c r="AK15" i="59"/>
  <c r="AL14" i="59"/>
  <c r="AK14" i="59"/>
  <c r="AL12" i="59"/>
  <c r="AK12" i="59"/>
  <c r="AL13" i="59"/>
  <c r="AK13" i="59"/>
  <c r="AL11" i="59"/>
  <c r="AK11" i="59"/>
  <c r="AL10" i="59"/>
  <c r="AK10" i="59"/>
  <c r="AK30" i="59"/>
  <c r="AK64" i="59"/>
  <c r="AL9" i="59"/>
  <c r="AK9" i="59"/>
  <c r="AL8" i="59"/>
  <c r="AL30" i="59"/>
  <c r="AL64" i="59"/>
  <c r="AK8" i="59"/>
  <c r="AL60" i="58"/>
  <c r="AK60" i="58"/>
  <c r="AL59" i="58"/>
  <c r="AK59" i="58"/>
  <c r="AL58" i="58"/>
  <c r="AK58" i="58"/>
  <c r="AL57" i="58"/>
  <c r="AK57" i="58"/>
  <c r="AL56" i="58"/>
  <c r="AK56" i="58"/>
  <c r="AL55" i="58"/>
  <c r="AK55" i="58"/>
  <c r="AL53" i="58"/>
  <c r="AL51" i="58"/>
  <c r="AK51" i="58"/>
  <c r="AL50" i="58"/>
  <c r="AK50" i="58"/>
  <c r="AL49" i="58"/>
  <c r="AK49" i="58"/>
  <c r="AL48" i="58"/>
  <c r="AK48" i="58"/>
  <c r="AL46" i="58"/>
  <c r="AK46" i="58"/>
  <c r="AL45" i="58"/>
  <c r="AK45" i="58"/>
  <c r="AL44" i="58"/>
  <c r="AK44" i="58"/>
  <c r="AL43" i="58"/>
  <c r="AK43" i="58"/>
  <c r="AL42" i="58"/>
  <c r="AK42" i="58"/>
  <c r="AL41" i="58"/>
  <c r="AK41" i="58"/>
  <c r="AL40" i="58"/>
  <c r="AK40" i="58"/>
  <c r="AL39" i="58"/>
  <c r="AK39" i="58"/>
  <c r="AL38" i="58"/>
  <c r="AK38" i="58"/>
  <c r="AL37" i="58"/>
  <c r="AK37" i="58"/>
  <c r="AL36" i="58"/>
  <c r="AK36" i="58"/>
  <c r="AL35" i="58"/>
  <c r="AK35" i="58"/>
  <c r="AL34" i="58"/>
  <c r="AL61" i="58"/>
  <c r="AK34" i="58"/>
  <c r="AK61" i="58"/>
  <c r="AI28" i="58"/>
  <c r="AI62" i="58"/>
  <c r="AH28" i="58"/>
  <c r="AH62" i="58"/>
  <c r="AF28" i="58"/>
  <c r="AF62" i="58"/>
  <c r="AE28" i="58"/>
  <c r="AC28" i="58"/>
  <c r="AC62" i="58"/>
  <c r="AB28" i="58"/>
  <c r="AB62" i="58"/>
  <c r="Z28" i="58"/>
  <c r="Z62" i="58"/>
  <c r="Y28" i="58"/>
  <c r="Y62" i="58"/>
  <c r="W28" i="58"/>
  <c r="W62" i="58"/>
  <c r="V28" i="58"/>
  <c r="V62" i="58"/>
  <c r="T28" i="58"/>
  <c r="T62" i="58"/>
  <c r="S28" i="58"/>
  <c r="S62" i="58"/>
  <c r="Q28" i="58"/>
  <c r="Q62" i="58"/>
  <c r="P28" i="58"/>
  <c r="P62" i="58"/>
  <c r="N28" i="58"/>
  <c r="N62" i="58"/>
  <c r="M28" i="58"/>
  <c r="M62" i="58"/>
  <c r="K28" i="58"/>
  <c r="K62" i="58"/>
  <c r="J28" i="58"/>
  <c r="J62" i="58"/>
  <c r="H28" i="58"/>
  <c r="H62" i="58"/>
  <c r="AL27" i="58"/>
  <c r="AK27" i="58"/>
  <c r="AL26" i="58"/>
  <c r="AL24" i="58"/>
  <c r="AK24" i="58"/>
  <c r="AL23" i="58"/>
  <c r="AK23" i="58"/>
  <c r="AL21" i="58"/>
  <c r="AK21" i="58"/>
  <c r="AL20" i="58"/>
  <c r="AK20" i="58"/>
  <c r="AL19" i="58"/>
  <c r="AK19" i="58"/>
  <c r="AL18" i="58"/>
  <c r="AK18" i="58"/>
  <c r="AL17" i="58"/>
  <c r="AK17" i="58"/>
  <c r="AL16" i="58"/>
  <c r="AK16" i="58"/>
  <c r="AL15" i="58"/>
  <c r="AK15" i="58"/>
  <c r="AL14" i="58"/>
  <c r="AK14" i="58"/>
  <c r="AL13" i="58"/>
  <c r="AK13" i="58"/>
  <c r="AL11" i="58"/>
  <c r="AK11" i="58"/>
  <c r="AL12" i="58"/>
  <c r="AK12" i="58"/>
  <c r="AL10" i="58"/>
  <c r="AK10" i="58"/>
  <c r="AL9" i="58"/>
  <c r="AK9" i="58"/>
  <c r="AL8" i="58"/>
  <c r="AL28" i="58"/>
  <c r="AL62" i="58"/>
  <c r="AK8" i="58"/>
  <c r="AK28" i="58"/>
  <c r="AC62" i="74"/>
  <c r="Y62" i="74"/>
  <c r="W62" i="74"/>
  <c r="Q62" i="74"/>
  <c r="AL28" i="74"/>
  <c r="AK28" i="74"/>
  <c r="AK29" i="73"/>
  <c r="AK63" i="73"/>
  <c r="AL30" i="66"/>
  <c r="AL64" i="66"/>
  <c r="AL28" i="65"/>
  <c r="AL62" i="65"/>
  <c r="AK29" i="64"/>
  <c r="AK63" i="64"/>
  <c r="AL29" i="64"/>
  <c r="AH63" i="63"/>
  <c r="S64" i="62"/>
  <c r="Q62" i="60"/>
  <c r="AK28" i="60"/>
  <c r="AK62" i="60"/>
  <c r="P64" i="59"/>
  <c r="AE62" i="58"/>
  <c r="AL61" i="57"/>
  <c r="AK61" i="57"/>
  <c r="AL60" i="57"/>
  <c r="AK60" i="57"/>
  <c r="AL59" i="57"/>
  <c r="AK59" i="57"/>
  <c r="AL58" i="57"/>
  <c r="AK58" i="57"/>
  <c r="AL57" i="57"/>
  <c r="AK57" i="57"/>
  <c r="AL56" i="57"/>
  <c r="AK56" i="57"/>
  <c r="AL54" i="57"/>
  <c r="AL52" i="57"/>
  <c r="AK52" i="57"/>
  <c r="AL51" i="57"/>
  <c r="AK51" i="57"/>
  <c r="AL50" i="57"/>
  <c r="AK50" i="57"/>
  <c r="AL49" i="57"/>
  <c r="AK49" i="57"/>
  <c r="AL47" i="57"/>
  <c r="AK47" i="57"/>
  <c r="AL46" i="57"/>
  <c r="AK46" i="57"/>
  <c r="AL45" i="57"/>
  <c r="AK45" i="57"/>
  <c r="AL44" i="57"/>
  <c r="AK44" i="57"/>
  <c r="AL43" i="57"/>
  <c r="AK43" i="57"/>
  <c r="AL42" i="57"/>
  <c r="AK42" i="57"/>
  <c r="AL41" i="57"/>
  <c r="AK41" i="57"/>
  <c r="AL40" i="57"/>
  <c r="AK40" i="57"/>
  <c r="AL39" i="57"/>
  <c r="AK39" i="57"/>
  <c r="AL38" i="57"/>
  <c r="AK38" i="57"/>
  <c r="AL37" i="57"/>
  <c r="AK37" i="57"/>
  <c r="AK62" i="57"/>
  <c r="AL36" i="57"/>
  <c r="AK36" i="57"/>
  <c r="AL35" i="57"/>
  <c r="AL62" i="57"/>
  <c r="AK35" i="57"/>
  <c r="AI29" i="57"/>
  <c r="AI63" i="57"/>
  <c r="AH29" i="57"/>
  <c r="AH63" i="57"/>
  <c r="AF29" i="57"/>
  <c r="AF63" i="57"/>
  <c r="AE29" i="57"/>
  <c r="AE63" i="57"/>
  <c r="AC29" i="57"/>
  <c r="AC63" i="57"/>
  <c r="AB29" i="57"/>
  <c r="AB63" i="57"/>
  <c r="Z29" i="57"/>
  <c r="Z63" i="57"/>
  <c r="Y29" i="57"/>
  <c r="W29" i="57"/>
  <c r="V29" i="57"/>
  <c r="V63" i="57"/>
  <c r="T29" i="57"/>
  <c r="T63" i="57"/>
  <c r="S29" i="57"/>
  <c r="S63" i="57"/>
  <c r="Q29" i="57"/>
  <c r="Q63" i="57"/>
  <c r="P29" i="57"/>
  <c r="P63" i="57"/>
  <c r="N29" i="57"/>
  <c r="N63" i="57"/>
  <c r="M29" i="57"/>
  <c r="M63" i="57"/>
  <c r="K29" i="57"/>
  <c r="K63" i="57"/>
  <c r="J29" i="57"/>
  <c r="J63" i="57"/>
  <c r="H29" i="57"/>
  <c r="H63" i="57"/>
  <c r="G63" i="57"/>
  <c r="AL28" i="57"/>
  <c r="AK28" i="57"/>
  <c r="AL27" i="57"/>
  <c r="AL25" i="57"/>
  <c r="AK25" i="57"/>
  <c r="AL24" i="57"/>
  <c r="AK24" i="57"/>
  <c r="AL22" i="57"/>
  <c r="AK22" i="57"/>
  <c r="AL21" i="57"/>
  <c r="AK21" i="57"/>
  <c r="AL20" i="57"/>
  <c r="AK20" i="57"/>
  <c r="AL19" i="57"/>
  <c r="AK19" i="57"/>
  <c r="AL18" i="57"/>
  <c r="AK18" i="57"/>
  <c r="AL17" i="57"/>
  <c r="AK17" i="57"/>
  <c r="AL16" i="57"/>
  <c r="AK16" i="57"/>
  <c r="AL14" i="57"/>
  <c r="AK14" i="57"/>
  <c r="AL15" i="57"/>
  <c r="AK15" i="57"/>
  <c r="AL13" i="57"/>
  <c r="AK13" i="57"/>
  <c r="AL12" i="57"/>
  <c r="AK12" i="57"/>
  <c r="AL11" i="57"/>
  <c r="AK11" i="57"/>
  <c r="AL10" i="57"/>
  <c r="AK10" i="57"/>
  <c r="AL9" i="57"/>
  <c r="AK9" i="57"/>
  <c r="AK29" i="57"/>
  <c r="AK63" i="57"/>
  <c r="AL8" i="57"/>
  <c r="AL29" i="57"/>
  <c r="AL63" i="57"/>
  <c r="AK8" i="57"/>
  <c r="AL61" i="56"/>
  <c r="AK61" i="56"/>
  <c r="AL60" i="56"/>
  <c r="AK60" i="56"/>
  <c r="AL59" i="56"/>
  <c r="AK59" i="56"/>
  <c r="AL58" i="56"/>
  <c r="AK58" i="56"/>
  <c r="AL57" i="56"/>
  <c r="AK57" i="56"/>
  <c r="AL56" i="56"/>
  <c r="AK56" i="56"/>
  <c r="AL54" i="56"/>
  <c r="AL52" i="56"/>
  <c r="AK52" i="56"/>
  <c r="AL51" i="56"/>
  <c r="AK51" i="56"/>
  <c r="AL50" i="56"/>
  <c r="AK50" i="56"/>
  <c r="AL49" i="56"/>
  <c r="AK49" i="56"/>
  <c r="AL47" i="56"/>
  <c r="AK47" i="56"/>
  <c r="AL46" i="56"/>
  <c r="AK46" i="56"/>
  <c r="AL45" i="56"/>
  <c r="AK45" i="56"/>
  <c r="AL44" i="56"/>
  <c r="AK44" i="56"/>
  <c r="AL43" i="56"/>
  <c r="AK43" i="56"/>
  <c r="AL42" i="56"/>
  <c r="AK42" i="56"/>
  <c r="AL41" i="56"/>
  <c r="AK41" i="56"/>
  <c r="AL40" i="56"/>
  <c r="AK40" i="56"/>
  <c r="AL39" i="56"/>
  <c r="AK39" i="56"/>
  <c r="AL38" i="56"/>
  <c r="AK38" i="56"/>
  <c r="AL37" i="56"/>
  <c r="AK37" i="56"/>
  <c r="AL36" i="56"/>
  <c r="AK36" i="56"/>
  <c r="AK62" i="56"/>
  <c r="AL35" i="56"/>
  <c r="AL62" i="56"/>
  <c r="AK35" i="56"/>
  <c r="AI29" i="56"/>
  <c r="AI63" i="56"/>
  <c r="AH29" i="56"/>
  <c r="AH63" i="56"/>
  <c r="AF29" i="56"/>
  <c r="AF63" i="56"/>
  <c r="AE29" i="56"/>
  <c r="AE63" i="56"/>
  <c r="AC29" i="56"/>
  <c r="AC63" i="56"/>
  <c r="AB29" i="56"/>
  <c r="Z29" i="56"/>
  <c r="Y29" i="56"/>
  <c r="Y63" i="56"/>
  <c r="W29" i="56"/>
  <c r="W63" i="56"/>
  <c r="V29" i="56"/>
  <c r="V63" i="56"/>
  <c r="T29" i="56"/>
  <c r="T63" i="56"/>
  <c r="S29" i="56"/>
  <c r="S63" i="56"/>
  <c r="Q29" i="56"/>
  <c r="Q63" i="56"/>
  <c r="P29" i="56"/>
  <c r="P63" i="56"/>
  <c r="N29" i="56"/>
  <c r="M29" i="56"/>
  <c r="M63" i="56"/>
  <c r="K29" i="56"/>
  <c r="K63" i="56"/>
  <c r="J29" i="56"/>
  <c r="J63" i="56"/>
  <c r="H29" i="56"/>
  <c r="H63" i="56"/>
  <c r="G63" i="56"/>
  <c r="AL28" i="56"/>
  <c r="AK28" i="56"/>
  <c r="AL27" i="56"/>
  <c r="AL25" i="56"/>
  <c r="AK25" i="56"/>
  <c r="AL24" i="56"/>
  <c r="AK24" i="56"/>
  <c r="AL22" i="56"/>
  <c r="AK22" i="56"/>
  <c r="AL21" i="56"/>
  <c r="AK21" i="56"/>
  <c r="AL20" i="56"/>
  <c r="AK20" i="56"/>
  <c r="AL19" i="56"/>
  <c r="AK19" i="56"/>
  <c r="AL18" i="56"/>
  <c r="AK18" i="56"/>
  <c r="AL17" i="56"/>
  <c r="AK17" i="56"/>
  <c r="AL16" i="56"/>
  <c r="AK16" i="56"/>
  <c r="AL15" i="56"/>
  <c r="AK15" i="56"/>
  <c r="AL14" i="56"/>
  <c r="AK14" i="56"/>
  <c r="AL13" i="56"/>
  <c r="AK13" i="56"/>
  <c r="AL12" i="56"/>
  <c r="AK12" i="56"/>
  <c r="AL11" i="56"/>
  <c r="AK11" i="56"/>
  <c r="AL10" i="56"/>
  <c r="AK10" i="56"/>
  <c r="AL9" i="56"/>
  <c r="AK9" i="56"/>
  <c r="AL8" i="56"/>
  <c r="AL29" i="56"/>
  <c r="AL63" i="56"/>
  <c r="AK8" i="56"/>
  <c r="AK29" i="56"/>
  <c r="AK63" i="56"/>
  <c r="AB63" i="56"/>
  <c r="N63" i="56"/>
  <c r="Z63" i="56"/>
  <c r="W63" i="57"/>
  <c r="Y63" i="57"/>
  <c r="AK30" i="62"/>
  <c r="AK64" i="62"/>
  <c r="AK63" i="62"/>
  <c r="G64" i="59"/>
  <c r="M64" i="59"/>
  <c r="J64" i="59"/>
  <c r="AL63" i="67"/>
  <c r="AK62" i="63"/>
  <c r="AK63" i="63"/>
  <c r="AK62" i="64"/>
  <c r="AK30" i="66"/>
  <c r="AL30" i="67"/>
  <c r="AL64" i="67"/>
  <c r="AK63" i="72"/>
  <c r="AL63" i="71"/>
  <c r="AK63" i="66"/>
  <c r="AK64" i="66"/>
  <c r="AK28" i="85"/>
  <c r="AK62" i="85"/>
  <c r="AL61" i="74"/>
  <c r="AL62" i="74"/>
  <c r="AL28" i="85"/>
  <c r="AL62" i="85"/>
  <c r="AK73" i="91"/>
  <c r="AH72" i="87"/>
  <c r="AB72" i="87"/>
  <c r="P72" i="87"/>
  <c r="AF72" i="87"/>
  <c r="AL72" i="87"/>
  <c r="AE72" i="87"/>
  <c r="Y72" i="87"/>
  <c r="S72" i="87"/>
  <c r="M72" i="87"/>
  <c r="G72" i="87"/>
  <c r="Q72" i="87"/>
  <c r="AL63" i="64"/>
  <c r="AK62" i="58"/>
  <c r="AB62" i="74"/>
  <c r="AH62" i="74"/>
  <c r="AK30" i="69"/>
  <c r="P63" i="70"/>
  <c r="AB63" i="70"/>
  <c r="S63" i="72"/>
  <c r="AK63" i="69"/>
  <c r="W63" i="71"/>
  <c r="AK71" i="87"/>
  <c r="W72" i="88"/>
  <c r="AL73" i="89"/>
  <c r="AK72" i="92"/>
  <c r="AL72" i="93"/>
  <c r="AK62" i="71"/>
  <c r="AK63" i="71"/>
  <c r="AB72" i="88"/>
  <c r="AL75" i="90"/>
  <c r="AK73" i="92"/>
  <c r="Z72" i="94"/>
  <c r="AL37" i="94"/>
  <c r="AL72" i="95"/>
  <c r="AL38" i="95"/>
  <c r="AL62" i="72"/>
  <c r="AL63" i="72"/>
  <c r="P62" i="74"/>
  <c r="Z62" i="85"/>
  <c r="AL38" i="86"/>
  <c r="AL73" i="86"/>
  <c r="J72" i="87"/>
  <c r="AK37" i="87"/>
  <c r="AK72" i="87"/>
  <c r="AK71" i="88"/>
  <c r="W75" i="90"/>
  <c r="AB73" i="93"/>
  <c r="M73" i="93"/>
  <c r="H73" i="93"/>
  <c r="AK71" i="94"/>
  <c r="AK72" i="94"/>
  <c r="AK61" i="74"/>
  <c r="AK62" i="74"/>
  <c r="AK72" i="86"/>
  <c r="AK73" i="86"/>
  <c r="Y73" i="86"/>
  <c r="Z72" i="87"/>
  <c r="Y72" i="88"/>
  <c r="AK37" i="88"/>
  <c r="AK72" i="88"/>
  <c r="P73" i="91"/>
  <c r="AL38" i="91"/>
  <c r="AL73" i="91"/>
  <c r="AL72" i="92"/>
  <c r="AC73" i="92"/>
  <c r="AL38" i="92"/>
  <c r="AL73" i="92"/>
  <c r="AK72" i="93"/>
  <c r="AK73" i="93"/>
  <c r="AF73" i="93"/>
  <c r="AL38" i="93"/>
  <c r="AL73" i="93"/>
  <c r="AL71" i="94"/>
  <c r="Z73" i="95"/>
  <c r="AK64" i="69"/>
  <c r="AL73" i="95"/>
  <c r="AL72" i="94"/>
</calcChain>
</file>

<file path=xl/sharedStrings.xml><?xml version="1.0" encoding="utf-8"?>
<sst xmlns="http://schemas.openxmlformats.org/spreadsheetml/2006/main" count="14073" uniqueCount="756">
  <si>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</si>
  <si>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</si>
  <si>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</si>
  <si>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</si>
  <si>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</si>
  <si>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</si>
  <si>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</si>
  <si>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</si>
  <si>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</si>
  <si>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</si>
  <si>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</si>
  <si>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</si>
  <si>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KR.</t>
  </si>
  <si>
    <t>Tanári mesterség</t>
  </si>
  <si>
    <t>Személyiség és fejlődés</t>
  </si>
  <si>
    <t>Zenepszichológia és gyakorlásmódszertan</t>
  </si>
  <si>
    <t>Zeneközvetítés és zenepedagógia</t>
  </si>
  <si>
    <t>Hospitálás</t>
  </si>
  <si>
    <t>Gyakorlati tanítás</t>
  </si>
  <si>
    <t>Közösségi pedagógiai gyakorlat</t>
  </si>
  <si>
    <t>Anyanyelvi ismeretek</t>
  </si>
  <si>
    <t>Összefüggő egyéni iskolai gyakorlat</t>
  </si>
  <si>
    <t>Portfólió</t>
  </si>
  <si>
    <t>ÖSSZESEN:</t>
  </si>
  <si>
    <t>Szakdolgozat</t>
  </si>
  <si>
    <t>Általános zenetörténet</t>
  </si>
  <si>
    <t>Akusztika</t>
  </si>
  <si>
    <t>SZ.</t>
  </si>
  <si>
    <t>TANÁRI FELKÉSZÍTÉS</t>
  </si>
  <si>
    <t>Egyéni tanítási gyakorlat</t>
  </si>
  <si>
    <t>Szaktárgyon kívüli hospitálás</t>
  </si>
  <si>
    <t>Reflektív szeminárium</t>
  </si>
  <si>
    <t>Csoportos zenei gyakorlat</t>
  </si>
  <si>
    <t>Oktatási intézmény szervezete, működése</t>
  </si>
  <si>
    <t>SZAKTERÜLETI ISMERETEK</t>
  </si>
  <si>
    <t>Szolfézs</t>
  </si>
  <si>
    <t>Zeneelmélet</t>
  </si>
  <si>
    <t>Magyar zenetörténet</t>
  </si>
  <si>
    <t>Népzene</t>
  </si>
  <si>
    <t>MINDÖSSZESEN:</t>
  </si>
  <si>
    <t>Kamarazene</t>
  </si>
  <si>
    <t>Szabadon választható tantárgyak</t>
  </si>
  <si>
    <t>v</t>
  </si>
  <si>
    <t>gy</t>
  </si>
  <si>
    <t>Kórus</t>
  </si>
  <si>
    <t>ZENETANÁR szak ZONGORATANÁR szakirány</t>
  </si>
  <si>
    <t>Zongora főtárgy</t>
  </si>
  <si>
    <t>A zongorajáték módszertana</t>
  </si>
  <si>
    <t>szi</t>
  </si>
  <si>
    <t>Analízis</t>
  </si>
  <si>
    <t>Zongora</t>
  </si>
  <si>
    <t>Hangszerismeret</t>
  </si>
  <si>
    <t>Zenekar</t>
  </si>
  <si>
    <t>Zenekari szólamismeret</t>
  </si>
  <si>
    <t>ÓRA-TÍPUS</t>
  </si>
  <si>
    <t>Zongorakíséret</t>
  </si>
  <si>
    <t>Mélyhegedű</t>
  </si>
  <si>
    <t>Vonósnégyes</t>
  </si>
  <si>
    <t>A hegedűjáték módszertana</t>
  </si>
  <si>
    <t>Hegedű főtárgy</t>
  </si>
  <si>
    <t>ZENETANÁR szak HEGEDŰTANÁR szakirány</t>
  </si>
  <si>
    <t>ÖSSZ. KR.</t>
  </si>
  <si>
    <t>ai</t>
  </si>
  <si>
    <t>Kötelező tantárgyak</t>
  </si>
  <si>
    <t>Kötelezően választható tantárgyak</t>
  </si>
  <si>
    <t>Filozófiatörténet</t>
  </si>
  <si>
    <t>Művészettörténet</t>
  </si>
  <si>
    <t>ZENETANÁR szak MÉLYHEGEDŰTANÁR szakirány</t>
  </si>
  <si>
    <t>Mélyhegedű főtárgy</t>
  </si>
  <si>
    <t>A mélyhegedűjáték módszertana</t>
  </si>
  <si>
    <t>dv</t>
  </si>
  <si>
    <t>ZENETANÁR szak GORDONKATANÁR szakirány</t>
  </si>
  <si>
    <t>Gordonka főtárgy</t>
  </si>
  <si>
    <t>A gordonkajáték módszertana</t>
  </si>
  <si>
    <t>Gordon főtárgy</t>
  </si>
  <si>
    <t>A gordonjáték módszertana</t>
  </si>
  <si>
    <t>ZENETANÁR szak GORDONTANÁR szakirány</t>
  </si>
  <si>
    <t>ZENETANÁR szak GITÁRTANÁR szakirány</t>
  </si>
  <si>
    <t>Gitár főtárgy</t>
  </si>
  <si>
    <t>A gitárjáték módszertana</t>
  </si>
  <si>
    <t>Gitárzenekar</t>
  </si>
  <si>
    <t>ZENETANÁR szak CIMBALOMTANÁR szakirány</t>
  </si>
  <si>
    <t>Cimbalom főtárgy</t>
  </si>
  <si>
    <t>ZENETANÁR szak HÁRFATANÁR szakirány</t>
  </si>
  <si>
    <t>Hárfa főtárgy</t>
  </si>
  <si>
    <t>Harmonika főtárgy</t>
  </si>
  <si>
    <t>ZENETANÁR szak HARMONIKATANÁR szakirány</t>
  </si>
  <si>
    <t>Jazzbasszusgitár főtárgy</t>
  </si>
  <si>
    <t>ZENETANÁR szak JAZZBASSZUSGITÁR-TANÁR szakirány</t>
  </si>
  <si>
    <t>ZENETANÁR szak JAZZBŐGŐTANÁR szakirány</t>
  </si>
  <si>
    <t>Jazzbőgő főtárgy</t>
  </si>
  <si>
    <t>Jazzdob főtárgy</t>
  </si>
  <si>
    <t>ZENETANÁR szak JAZZDOBTANÁR szakirány</t>
  </si>
  <si>
    <t>Jazzének főtárgy</t>
  </si>
  <si>
    <t>ZENETANÁR szak JAZZÉNEKTANÁR szakirány</t>
  </si>
  <si>
    <t>Jazzgitár főtárgy</t>
  </si>
  <si>
    <t>ZENETANÁR szak JAZZGITÁRTANÁR szakirány</t>
  </si>
  <si>
    <t>Jazzharsona főtárgy</t>
  </si>
  <si>
    <t>Jazztrombita főtárgy</t>
  </si>
  <si>
    <t>Jazz-zeneszerzés főtárgy</t>
  </si>
  <si>
    <t>Jazz-zongora főtárgy</t>
  </si>
  <si>
    <t>ZENETANÁR szak JAZZ-ZENESZERZÉSTANÁR szakirány</t>
  </si>
  <si>
    <t>Jazzszaxofon főtárgy</t>
  </si>
  <si>
    <t>ZENETANÁR szak JAZZSZAXOFONTANÁR szakirány</t>
  </si>
  <si>
    <t>Zongora tanítási módszertan</t>
  </si>
  <si>
    <t>Zongora tanítási módszertan-szeminárium</t>
  </si>
  <si>
    <t>Hegedű tanítási módszertan</t>
  </si>
  <si>
    <t>Kamarazene tanítási módszertan-szeminárium</t>
  </si>
  <si>
    <t>Mélyhegedű tanítási módszertan</t>
  </si>
  <si>
    <t>Hegedű tanítási módszertan (alapfok)</t>
  </si>
  <si>
    <t>Gordonka tanítási módszertan</t>
  </si>
  <si>
    <t>Gordon tanítási módszertan</t>
  </si>
  <si>
    <t>Gordon tanítási módszertan-szeminárium</t>
  </si>
  <si>
    <t>Gitár tanítási módszertan</t>
  </si>
  <si>
    <t>A cimbalomjáték módszertana</t>
  </si>
  <si>
    <t>Hangszerjavítás-hangolás</t>
  </si>
  <si>
    <t>Improvizáció</t>
  </si>
  <si>
    <t>Cimbalom tanítási módszertan</t>
  </si>
  <si>
    <t>A hárfajáték módszertana</t>
  </si>
  <si>
    <t>Hárfa tanítási módszertan</t>
  </si>
  <si>
    <t>A harmonikajáték módszertana</t>
  </si>
  <si>
    <t>Harmonika tanítási módszertan</t>
  </si>
  <si>
    <t>Gombos/Billentyűs harmonika tanítási módszertan-szeminárium</t>
  </si>
  <si>
    <t>ZENETANÁR szak ORGONATANÁR szakirány</t>
  </si>
  <si>
    <t>Orgona főtárgy</t>
  </si>
  <si>
    <t>Organológia</t>
  </si>
  <si>
    <t>Billentyűs társhangszerek (zongora, csembaló)</t>
  </si>
  <si>
    <t>Hangképzés és társasének</t>
  </si>
  <si>
    <t>Orgona tanítási módszertan</t>
  </si>
  <si>
    <t>Csembaló főtárgy</t>
  </si>
  <si>
    <t>A csembalójáték módszertana</t>
  </si>
  <si>
    <t>Historikus zenei ismeretek</t>
  </si>
  <si>
    <t>Continuo-játék</t>
  </si>
  <si>
    <t>Csembaló tanítási módszertan</t>
  </si>
  <si>
    <t>ZENETANÁR szak FUVOLATANÁR szakirány</t>
  </si>
  <si>
    <t>Fuvola főtárgy</t>
  </si>
  <si>
    <t>A fuvolajáték módszertana</t>
  </si>
  <si>
    <t>Furulya tanítási módszertan (alapfok)</t>
  </si>
  <si>
    <t>ZENETANÁR szak OBOATANÁR szakirány</t>
  </si>
  <si>
    <t>Oboa főtárgy</t>
  </si>
  <si>
    <t>Az oboajáték módszertana</t>
  </si>
  <si>
    <t>Oboa tanítási módszertan</t>
  </si>
  <si>
    <t>Klarinét tanítási módszertan</t>
  </si>
  <si>
    <t>ZENETANÁR szak KLARINÉTTANÁR szakirány</t>
  </si>
  <si>
    <t>Klarinét főtárgy</t>
  </si>
  <si>
    <t>A klarinétjáték módszertana</t>
  </si>
  <si>
    <t>ZENETANÁR szak FAGOTT-TANÁR szakirány</t>
  </si>
  <si>
    <t>Fagott főtárgy</t>
  </si>
  <si>
    <t>A fagottjáték módszertana</t>
  </si>
  <si>
    <t>Fagott tanítási módszertan</t>
  </si>
  <si>
    <t>Kürt tanítási módszertan</t>
  </si>
  <si>
    <t>Kürt főtárgy</t>
  </si>
  <si>
    <t>A kürtjáték módszertana</t>
  </si>
  <si>
    <t>ZENETANÁR szak KÜRTTANÁR szakirány</t>
  </si>
  <si>
    <t>ZENETANÁR szak TROMBITATANÁR szakirány</t>
  </si>
  <si>
    <t>Trombita főtárgy</t>
  </si>
  <si>
    <t>A trombitajáték módszertana</t>
  </si>
  <si>
    <t>Trombita tanítási módszertan</t>
  </si>
  <si>
    <t>ZENETANÁR szak HARSONATANÁR szakirány</t>
  </si>
  <si>
    <t>Harsona főtárgy</t>
  </si>
  <si>
    <t>A harsonajáték módszertana</t>
  </si>
  <si>
    <t>Harsona tanítási módszertan</t>
  </si>
  <si>
    <t>ZENETANÁR szak TUBATANÁR szakirány</t>
  </si>
  <si>
    <t>Tuba főtárgy</t>
  </si>
  <si>
    <t>A tubajáték módszertana</t>
  </si>
  <si>
    <t>Tuba tanítási módszertan</t>
  </si>
  <si>
    <t>Ütőhangszer tanítási módszertan</t>
  </si>
  <si>
    <t>Az ütőhangszerjáték módszertana</t>
  </si>
  <si>
    <t>Zongora tanítási módszertan (alapfok)</t>
  </si>
  <si>
    <t>Fuvola tanítási módszertan</t>
  </si>
  <si>
    <t>Kiszenekari gyakorlat</t>
  </si>
  <si>
    <t>Nagyzenekari gyakorlat</t>
  </si>
  <si>
    <t>Szekciópróba</t>
  </si>
  <si>
    <t>Improvizációs gyakorlat</t>
  </si>
  <si>
    <t>Jazzvokál</t>
  </si>
  <si>
    <t>Hangszerelés</t>
  </si>
  <si>
    <t>Elektronikus hangszerismeret</t>
  </si>
  <si>
    <t>Hallásfejlesztés</t>
  </si>
  <si>
    <t>Klasszikus zeneelmélet</t>
  </si>
  <si>
    <t>Nemzetközi népzene</t>
  </si>
  <si>
    <t>Jazz-zongora tanítási módszertan</t>
  </si>
  <si>
    <t>Jazz-zongora tanítási módszertan-szeminárium</t>
  </si>
  <si>
    <t>Jazzgitár tanítási módszertan</t>
  </si>
  <si>
    <t>Jazzgitár tanítási módszertan-szeminárium</t>
  </si>
  <si>
    <t>Jazzbasszusgitár tanítási módszertan</t>
  </si>
  <si>
    <t>Jazzbasszusgitár tanítási módszertan-szeminárium</t>
  </si>
  <si>
    <t>Jazzszaxofon tanítási módszertan</t>
  </si>
  <si>
    <t>Jazzszaxofon tanítási módszertan-szeminárium</t>
  </si>
  <si>
    <t>Jazzbőgő tanítási módszertan</t>
  </si>
  <si>
    <t>Jazzbőgő tanítási módszertan-szeminárium</t>
  </si>
  <si>
    <t>Jazzdob tanítási módszertan</t>
  </si>
  <si>
    <t>Jazzdob tanítási módszertan-szeminárium</t>
  </si>
  <si>
    <t>Jazztrombita tanítási módszertan</t>
  </si>
  <si>
    <t>Jazztrombita tanítási módszertan-szeminárium</t>
  </si>
  <si>
    <t>Jazzharsona tanítási módszertan</t>
  </si>
  <si>
    <t>Jazzharsona tanítási módszertan-szeminárium</t>
  </si>
  <si>
    <t>Zenekari gyakorlat</t>
  </si>
  <si>
    <t>Jazzkar</t>
  </si>
  <si>
    <t>Prozódia (angol)</t>
  </si>
  <si>
    <t>Jazzének tanítási módszertan</t>
  </si>
  <si>
    <t>Jazzének tanítási módszertan-szeminárium</t>
  </si>
  <si>
    <t>Jazz-zeneszerzés tanítási módszertan</t>
  </si>
  <si>
    <t>Jazz-zeneszerzés tanítási módszertan-szeminárium</t>
  </si>
  <si>
    <t>Fúvósegyüttes</t>
  </si>
  <si>
    <t>Jazz-zongora</t>
  </si>
  <si>
    <t>Orgona</t>
  </si>
  <si>
    <t>Jazz-gitár</t>
  </si>
  <si>
    <t>Csembaló</t>
  </si>
  <si>
    <t>Jazz-basszusgitár</t>
  </si>
  <si>
    <t>Hárfa</t>
  </si>
  <si>
    <t>Jazz-bőgő</t>
  </si>
  <si>
    <t>Gitár</t>
  </si>
  <si>
    <t>Jazz-szaxofon</t>
  </si>
  <si>
    <t>Harmonika</t>
  </si>
  <si>
    <t>Jazz-trombita</t>
  </si>
  <si>
    <t>Cimbalom</t>
  </si>
  <si>
    <t>Jazz-harsona</t>
  </si>
  <si>
    <t>Hegedű</t>
  </si>
  <si>
    <t>Jazz-dob</t>
  </si>
  <si>
    <t>Jazz-ének</t>
  </si>
  <si>
    <t>Gordonka</t>
  </si>
  <si>
    <t>Jazz-zeneszerzés</t>
  </si>
  <si>
    <t>Gordon</t>
  </si>
  <si>
    <t>Fuvola</t>
  </si>
  <si>
    <t>Oboa</t>
  </si>
  <si>
    <t>Klarinét</t>
  </si>
  <si>
    <t>Fagott</t>
  </si>
  <si>
    <t>Kürt</t>
  </si>
  <si>
    <t>Trombita</t>
  </si>
  <si>
    <t>Harsona</t>
  </si>
  <si>
    <t>Tuba</t>
  </si>
  <si>
    <t>Ütőhangszerek</t>
  </si>
  <si>
    <t>Pedagógus pályakép</t>
  </si>
  <si>
    <t>Kokas Klára pedagógiája</t>
  </si>
  <si>
    <t>A koncertpedagógia praxisa</t>
  </si>
  <si>
    <t>A zeneterápia alapjai</t>
  </si>
  <si>
    <t>Zongora tanítási módszertan szigorlat</t>
  </si>
  <si>
    <t>Orgona tanítási módszertan szigorlat</t>
  </si>
  <si>
    <t>Csembaló tanítási módszertan szigorlat</t>
  </si>
  <si>
    <t>Fuvola tanítási módszertan szigorlat</t>
  </si>
  <si>
    <t>Jazz-zeneszerzés főtárgy diplomavizsga</t>
  </si>
  <si>
    <t>Klasszikus zeneelmélet szigorlat</t>
  </si>
  <si>
    <t>Váltóhangszerek</t>
  </si>
  <si>
    <t>Zongora főtárgy diplomavizsga</t>
  </si>
  <si>
    <t>Orgona főtárgy diplomavizsga</t>
  </si>
  <si>
    <t>Csembaló főtárgy diplomavizsga</t>
  </si>
  <si>
    <t>Hárfa tanítási módszertan szigorlat</t>
  </si>
  <si>
    <t>Gitár főtárgy diplomavizsga</t>
  </si>
  <si>
    <t>Harmonika főtárgy diplomavizsga</t>
  </si>
  <si>
    <t>Gitár tanítási módszertan szigorlat</t>
  </si>
  <si>
    <t>Harmonika tanítási módszertan szigorlat</t>
  </si>
  <si>
    <t>Cimbalom főtárgy diplomavizsga</t>
  </si>
  <si>
    <t>Cimbalom tanítási módszertan szigorlat</t>
  </si>
  <si>
    <t>Hegedű főtárgy diplomavizsga</t>
  </si>
  <si>
    <t>Hegedű tanítási módszertan szigorlat</t>
  </si>
  <si>
    <t>Mélyhegedű tanítási módszertan szigorlat</t>
  </si>
  <si>
    <t>Gordonka főtárgy diplomavizsga</t>
  </si>
  <si>
    <t>Mélyhegedű főtárgy diplomavizsga</t>
  </si>
  <si>
    <t>Gordonka tanítási módszertan szigorlat</t>
  </si>
  <si>
    <t>Gordon főtárgy diplomavizsga</t>
  </si>
  <si>
    <t>Gordon tanítási módszertan szigorlat</t>
  </si>
  <si>
    <t>Oboa főtárgy diplomavizsga</t>
  </si>
  <si>
    <t>ZENETANÁR szak ÜTŐHANGSZERTANÁR szakirány</t>
  </si>
  <si>
    <t>Oboa tanítási módszertan szigorlat</t>
  </si>
  <si>
    <t>Klarinét főtárgy diplomavizsga</t>
  </si>
  <si>
    <t>Klarinét tanítási módszertan szigorlat</t>
  </si>
  <si>
    <t>Fagott főtárgy diplomavizsga</t>
  </si>
  <si>
    <t>Váltóhangszer</t>
  </si>
  <si>
    <t>Fagott tanítási módszertan szigorlat</t>
  </si>
  <si>
    <t>Kürt főtárgy diplomavizsga</t>
  </si>
  <si>
    <t>Kürt tanítási módszertan szigorlat</t>
  </si>
  <si>
    <t>Trombita főtárgy diplomavizsga</t>
  </si>
  <si>
    <t>Trombita tanítási módszertan szigorlat</t>
  </si>
  <si>
    <t>Harsona főtárgy diplomavizsga</t>
  </si>
  <si>
    <t>Harsona tanítási módszertan szigorlat</t>
  </si>
  <si>
    <t>Tuba főtárgy diplomavizsga</t>
  </si>
  <si>
    <t>Tuba tanítási módszertan szigorlat</t>
  </si>
  <si>
    <t>Ütőhangszer tanítási módszertan szigorlat</t>
  </si>
  <si>
    <t>Ütőhangszer főtárgy diplomavizsga</t>
  </si>
  <si>
    <t>Ütőhangszer főtárgy</t>
  </si>
  <si>
    <t>Jazzelmélet</t>
  </si>
  <si>
    <t>Jazzelmélet szigorlat</t>
  </si>
  <si>
    <t>Jazztörténet</t>
  </si>
  <si>
    <t>Jazztörténet szigorlat</t>
  </si>
  <si>
    <t>Hallásfejlesztés szigorlat</t>
  </si>
  <si>
    <t>Jazz-zongora főtárgy diplomavizsga</t>
  </si>
  <si>
    <t>Jazzgitár főtárgy diplomavizsga</t>
  </si>
  <si>
    <t>Jazzbőgő főtárgy diplomavizsga</t>
  </si>
  <si>
    <t>Klasszikus bőgő</t>
  </si>
  <si>
    <t>Klasszikus zongora</t>
  </si>
  <si>
    <t>Klasszikus fuvola</t>
  </si>
  <si>
    <t>Klasszikus trombita</t>
  </si>
  <si>
    <t>Klasszikus harsona</t>
  </si>
  <si>
    <t>Jazzdob főtárgy diplomavizsga</t>
  </si>
  <si>
    <t>Jazzének főtárgy diplomavizsga</t>
  </si>
  <si>
    <t>Klasszikus ének</t>
  </si>
  <si>
    <t>Klasszikus zeneszerzés</t>
  </si>
  <si>
    <t>Gitár continuo-játék</t>
  </si>
  <si>
    <t>IDŐ-TAR-TAM</t>
  </si>
  <si>
    <t>ÓRA JEL-LEGE</t>
  </si>
  <si>
    <t>e</t>
  </si>
  <si>
    <t>csop</t>
  </si>
  <si>
    <t>ELŐFELTÉTEL</t>
  </si>
  <si>
    <t>TANTÁRGY NEVE</t>
  </si>
  <si>
    <t>KÓD</t>
  </si>
  <si>
    <t>sz</t>
  </si>
  <si>
    <t>ea</t>
  </si>
  <si>
    <t>ko</t>
  </si>
  <si>
    <t>ÖSSZ. ÓRA</t>
  </si>
  <si>
    <t>A pedagógiai kommunikáció alapjai</t>
  </si>
  <si>
    <t>ZENETANÁR szak CSEMBALÓTANÁR szakirány</t>
  </si>
  <si>
    <t>Hárfa főtárgy diplomavizsga</t>
  </si>
  <si>
    <t>Fuvola főtárgy diplomavizsga</t>
  </si>
  <si>
    <t>60/45</t>
  </si>
  <si>
    <t>Jazzbasszusgitár főtárgy diplomavizsga</t>
  </si>
  <si>
    <t>Jazzszaxofon főtárgy diplomavizsga</t>
  </si>
  <si>
    <t>Kötelezően választható tantárgyak II.</t>
  </si>
  <si>
    <t>Kötelezően választható tantárgyak I.</t>
  </si>
  <si>
    <t>Klasszikus klarinét</t>
  </si>
  <si>
    <t>Jazztrombita főtárgy diplomavizsga</t>
  </si>
  <si>
    <t>Jazzharsona főtárgy diplomavizsga</t>
  </si>
  <si>
    <t>R</t>
  </si>
  <si>
    <t>R; ÖSSZT</t>
  </si>
  <si>
    <t>ÖSSZT</t>
  </si>
  <si>
    <t>isk</t>
  </si>
  <si>
    <t>A záróvizsga részei: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</si>
  <si>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</si>
  <si>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</si>
  <si>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</si>
  <si>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</si>
  <si>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</si>
  <si>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</si>
  <si>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</si>
  <si>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</si>
  <si>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</si>
  <si>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</si>
  <si>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</si>
  <si>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</si>
  <si>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</si>
  <si>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</si>
  <si>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</si>
  <si>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</si>
  <si>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</si>
  <si>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>Megjegyzések:</t>
  </si>
  <si>
    <t xml:space="preserve">     Az egyes szabadon választható tantárgyak kreditértéke és óraszáma eltérő lehet, az aktuális félévi meghirdetésektől függ. </t>
  </si>
  <si>
    <t xml:space="preserve">   P =  a megjelölt tanegységgel párhuzamosan vagy azt követően vehető fel</t>
  </si>
  <si>
    <t xml:space="preserve">   ÖSSZT = az 1-8. félévben feltüntetett valamennyi tanegység teljesítése</t>
  </si>
  <si>
    <t xml:space="preserve">* Egy egész tanóra időtartama percben megadva. </t>
  </si>
  <si>
    <t xml:space="preserve">   isk = az időtartam a gyakorlóhelyen zajló adott iskolai tanóra/foglalkozás időtartamával megegyező.</t>
  </si>
  <si>
    <t>IDŐ-TAR-TAM*</t>
  </si>
  <si>
    <t>Meghirdetés szerint **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</si>
  <si>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</si>
  <si>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</si>
  <si>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szakdolgozat</t>
  </si>
  <si>
    <t xml:space="preserve">   portfólió</t>
  </si>
  <si>
    <t xml:space="preserve">   komplex tanári vizsga</t>
  </si>
  <si>
    <t xml:space="preserve">   ai = aláírás a teljesítésről</t>
  </si>
  <si>
    <t>10_ZFT</t>
  </si>
  <si>
    <t>10_ZFT_D</t>
  </si>
  <si>
    <t>10_ZM</t>
  </si>
  <si>
    <t>O10_ZK_Z</t>
  </si>
  <si>
    <t>O10_KZ_Z</t>
  </si>
  <si>
    <t>10_K2</t>
  </si>
  <si>
    <t>10_SZF</t>
  </si>
  <si>
    <t>10_ZE</t>
  </si>
  <si>
    <t>O10_AN</t>
  </si>
  <si>
    <t>10_AZT</t>
  </si>
  <si>
    <t>10_MZT</t>
  </si>
  <si>
    <t>10_NZ</t>
  </si>
  <si>
    <t>10_AK</t>
  </si>
  <si>
    <t>P: 10_ZFT (8)</t>
  </si>
  <si>
    <t>10_ZE (6)</t>
  </si>
  <si>
    <t>10_FT</t>
  </si>
  <si>
    <t>10_MT</t>
  </si>
  <si>
    <t>S_</t>
  </si>
  <si>
    <t>O10_SZD</t>
  </si>
  <si>
    <t>O10_SZFE(16)</t>
  </si>
  <si>
    <t>O10_ZPGY</t>
  </si>
  <si>
    <t>O10_TM(16)</t>
  </si>
  <si>
    <t>O10_ZZ</t>
  </si>
  <si>
    <t>O10_AI</t>
  </si>
  <si>
    <t>10_TM_Z</t>
  </si>
  <si>
    <t>O10_TMSZ_Z</t>
  </si>
  <si>
    <t>10_H</t>
  </si>
  <si>
    <t>O10_GYT</t>
  </si>
  <si>
    <t>O10_KPGY</t>
  </si>
  <si>
    <t>O10_PKA(16)</t>
  </si>
  <si>
    <t>O10_PPK(16)</t>
  </si>
  <si>
    <t>O10_KK(16)</t>
  </si>
  <si>
    <t>O10_ZA(16)</t>
  </si>
  <si>
    <t>O10_KP(16)</t>
  </si>
  <si>
    <t>O10_ETG</t>
  </si>
  <si>
    <t>O10_SZKH</t>
  </si>
  <si>
    <t>O10_RSZ</t>
  </si>
  <si>
    <t>O10_CZG</t>
  </si>
  <si>
    <t>O10_OIS</t>
  </si>
  <si>
    <t>O10_PF</t>
  </si>
  <si>
    <t>R; O10_SZFE(16)</t>
  </si>
  <si>
    <t>R; O10_TM(16) (2)</t>
  </si>
  <si>
    <t>P:  10_TM_Z (6)</t>
  </si>
  <si>
    <t>R; 10_TM_Z (2)</t>
  </si>
  <si>
    <t>R; 10_H (2)</t>
  </si>
  <si>
    <t>10_OFT</t>
  </si>
  <si>
    <t>10_OFT_D</t>
  </si>
  <si>
    <t>10_ORGAN</t>
  </si>
  <si>
    <t>O10_IMP_O</t>
  </si>
  <si>
    <t>O10_TH_O</t>
  </si>
  <si>
    <t>O10_KZ_O</t>
  </si>
  <si>
    <t>10_HTÉ</t>
  </si>
  <si>
    <t>10_TM_O</t>
  </si>
  <si>
    <t>10_TM_O_S</t>
  </si>
  <si>
    <t>O10_ATM_Z</t>
  </si>
  <si>
    <t>P: 10_OFT (8)</t>
  </si>
  <si>
    <t>P: 10_TM_O (4)</t>
  </si>
  <si>
    <t>R; 10_TM_O (2)</t>
  </si>
  <si>
    <t>10_CSBFT</t>
  </si>
  <si>
    <t>10_CSBFT_D</t>
  </si>
  <si>
    <t>10_CSBM</t>
  </si>
  <si>
    <t>O10_HZI_CSB</t>
  </si>
  <si>
    <t>O10_KZ_CSB</t>
  </si>
  <si>
    <t>O10_CONTJ_CSB</t>
  </si>
  <si>
    <t>10_Z2</t>
  </si>
  <si>
    <t>10_TM_CSB</t>
  </si>
  <si>
    <t>10_TM_CSB_S</t>
  </si>
  <si>
    <t>P: 10_CSBFT (8)</t>
  </si>
  <si>
    <t>P: 10_TM_CSB (4)</t>
  </si>
  <si>
    <t>R; 10_TM_CSB (2)</t>
  </si>
  <si>
    <t>10_HFFT</t>
  </si>
  <si>
    <t>10_HFFT_D</t>
  </si>
  <si>
    <t>10_HFM</t>
  </si>
  <si>
    <t>O10_KZ_HF</t>
  </si>
  <si>
    <t>10_ZK4</t>
  </si>
  <si>
    <t>O10_ZSI_HF</t>
  </si>
  <si>
    <t>10_TM_HF</t>
  </si>
  <si>
    <t>10_TM_HF_S</t>
  </si>
  <si>
    <t>O10_TMSZ_K</t>
  </si>
  <si>
    <t>P: 10_HFFT (8)</t>
  </si>
  <si>
    <t>P:  10_TM_HF (4)</t>
  </si>
  <si>
    <t>R; 10_TM_HF (2)</t>
  </si>
  <si>
    <t>10_GTFT</t>
  </si>
  <si>
    <t>10_GTFT_D</t>
  </si>
  <si>
    <t>10_GTM</t>
  </si>
  <si>
    <t>O10_KZ_GT</t>
  </si>
  <si>
    <t>10_Z3</t>
  </si>
  <si>
    <t>10_CJ_GT</t>
  </si>
  <si>
    <t>10_TM_GT</t>
  </si>
  <si>
    <t>10_TM_GT_S</t>
  </si>
  <si>
    <t>P: 10_GTFT (8)</t>
  </si>
  <si>
    <t>P: 10_TM_GT (2)</t>
  </si>
  <si>
    <t>R; 10_TM_GT (2)</t>
  </si>
  <si>
    <t>10_HRFT</t>
  </si>
  <si>
    <t>10_HRFT_D</t>
  </si>
  <si>
    <t>10_HRM</t>
  </si>
  <si>
    <t>O10_HISM_HR</t>
  </si>
  <si>
    <t>O10_KZ_HR</t>
  </si>
  <si>
    <t>10_K3</t>
  </si>
  <si>
    <t>10_TM_HR</t>
  </si>
  <si>
    <t>10_TM_HR_S</t>
  </si>
  <si>
    <t>O10_TMSZ_HR</t>
  </si>
  <si>
    <t>10_CIMFT</t>
  </si>
  <si>
    <t>10_CIMM</t>
  </si>
  <si>
    <t>O10_HH_CIM</t>
  </si>
  <si>
    <t>O10_IMP_CIM</t>
  </si>
  <si>
    <t>O10_KZ_CIM</t>
  </si>
  <si>
    <t>P: 10_HRFT (8)</t>
  </si>
  <si>
    <t>P: 10_CIMFT (8)</t>
  </si>
  <si>
    <t>10_TM_C</t>
  </si>
  <si>
    <t>10_TM_C_S</t>
  </si>
  <si>
    <t>R; 10_TM_C (2)</t>
  </si>
  <si>
    <t>10_HFT</t>
  </si>
  <si>
    <t>10_HFT_D</t>
  </si>
  <si>
    <t>10_HM</t>
  </si>
  <si>
    <t>O10_KZ_V</t>
  </si>
  <si>
    <t>O10_VN</t>
  </si>
  <si>
    <t>O10_MH</t>
  </si>
  <si>
    <t>10_Z6</t>
  </si>
  <si>
    <t>O10_ZSI_V</t>
  </si>
  <si>
    <t>10_Z_HE</t>
  </si>
  <si>
    <t>10_TM_H</t>
  </si>
  <si>
    <t>10_TM_H_S</t>
  </si>
  <si>
    <t>R; 10_TM_H (2)</t>
  </si>
  <si>
    <t>P: 10_TM_H (4)</t>
  </si>
  <si>
    <t>P: 10_TM_C (4)</t>
  </si>
  <si>
    <t>P: 10_TM_HR (3)</t>
  </si>
  <si>
    <t>R; 10_TM_HR (1)</t>
  </si>
  <si>
    <t>P: 10_HFT (8)</t>
  </si>
  <si>
    <t>10_MHFT</t>
  </si>
  <si>
    <t>10_MHFT_D</t>
  </si>
  <si>
    <t>10_MHM</t>
  </si>
  <si>
    <t>P: 10_MHFT (8)</t>
  </si>
  <si>
    <t>10_TM_MH</t>
  </si>
  <si>
    <t>10_TM_MH_S</t>
  </si>
  <si>
    <t>R; 10_TM_MH (2)</t>
  </si>
  <si>
    <t>P: 10_TM_MH (2)</t>
  </si>
  <si>
    <t>10_GKAFT</t>
  </si>
  <si>
    <t>10_GKAFT_D</t>
  </si>
  <si>
    <t>10_GKAM</t>
  </si>
  <si>
    <t>P: 10_GKAFT (8)</t>
  </si>
  <si>
    <t>10_TM_GKA</t>
  </si>
  <si>
    <t>10_TM_GKA_S</t>
  </si>
  <si>
    <t>P: 10_TM_GKA (4)</t>
  </si>
  <si>
    <t>R; 10_TM_GKA (2)</t>
  </si>
  <si>
    <t>10_GDFT</t>
  </si>
  <si>
    <t>10_GDFT_D</t>
  </si>
  <si>
    <t>10_GDM</t>
  </si>
  <si>
    <t>O10_ZSI_GD</t>
  </si>
  <si>
    <t>P: 10_GDFT (8)</t>
  </si>
  <si>
    <t>10_TM_GD</t>
  </si>
  <si>
    <t>10_TM_GD_S</t>
  </si>
  <si>
    <t>R; 10_TM_GD (2)</t>
  </si>
  <si>
    <t>P: 10_TM_GD (3)</t>
  </si>
  <si>
    <t>10_FUFT</t>
  </si>
  <si>
    <t>10_FUFT_D</t>
  </si>
  <si>
    <t>10_FUM</t>
  </si>
  <si>
    <t>O10_KZ_F</t>
  </si>
  <si>
    <t>O10_FEGY</t>
  </si>
  <si>
    <t>P: 10_FUFT (8)</t>
  </si>
  <si>
    <t>10_TM_F</t>
  </si>
  <si>
    <t>10_TM_F_S</t>
  </si>
  <si>
    <t>O10_ATM_FUR</t>
  </si>
  <si>
    <t>R; 10_TM_F (2)</t>
  </si>
  <si>
    <t>P: 10_TM_F (4)</t>
  </si>
  <si>
    <t>10_OBFT</t>
  </si>
  <si>
    <t>10_OBFT_D</t>
  </si>
  <si>
    <t>O10_OBM</t>
  </si>
  <si>
    <t>P: 10_OBFT (8)</t>
  </si>
  <si>
    <t>10_TM_OB</t>
  </si>
  <si>
    <t>10_TM_OB_S</t>
  </si>
  <si>
    <t>P: 10_TM_OB (4)</t>
  </si>
  <si>
    <t>R; 10_TM_OB (2)</t>
  </si>
  <si>
    <t>10_KLFT</t>
  </si>
  <si>
    <t>10_KLFT_D</t>
  </si>
  <si>
    <t>10_KLM</t>
  </si>
  <si>
    <t>P: 10_KLFT (8)</t>
  </si>
  <si>
    <t>10_TM_KL</t>
  </si>
  <si>
    <t>10_TM_KL_S</t>
  </si>
  <si>
    <t>P: 10_TM_KL (4)</t>
  </si>
  <si>
    <t>R; 10_TM_KL (2)</t>
  </si>
  <si>
    <t>10_FAFT</t>
  </si>
  <si>
    <t>10_FAFT_D</t>
  </si>
  <si>
    <t>10_FAM</t>
  </si>
  <si>
    <t>P: 10_FAFT (8)</t>
  </si>
  <si>
    <t>10_TM_FA</t>
  </si>
  <si>
    <t>10_TM_FA_S</t>
  </si>
  <si>
    <t>P: 10_TM_FA (4)</t>
  </si>
  <si>
    <t>R; 10_TM_FA (2)</t>
  </si>
  <si>
    <t>10_KÜFT</t>
  </si>
  <si>
    <t>10_KÜFT_D</t>
  </si>
  <si>
    <t>10_KÜM</t>
  </si>
  <si>
    <t>P: 10_KÜFT (8)</t>
  </si>
  <si>
    <t>O10_ZE (6)</t>
  </si>
  <si>
    <t>10_TM_KÜ</t>
  </si>
  <si>
    <t>10_TM_KÜ_S</t>
  </si>
  <si>
    <t>P: 10_TM_KÜ (4)</t>
  </si>
  <si>
    <t>R; 10_TM_KÜ (2)</t>
  </si>
  <si>
    <t>10_TRFT</t>
  </si>
  <si>
    <t>10_TRFTD</t>
  </si>
  <si>
    <t>10_TRM</t>
  </si>
  <si>
    <t>P: 10_TRFT (8)</t>
  </si>
  <si>
    <t>P: 10_TM_TR (4)</t>
  </si>
  <si>
    <t>R; 10_TM_TR (2)</t>
  </si>
  <si>
    <t>10_TM_TR</t>
  </si>
  <si>
    <t>10_TM_TR_S</t>
  </si>
  <si>
    <t>10_HRSFT</t>
  </si>
  <si>
    <t>10HRSFT_D</t>
  </si>
  <si>
    <t>10_HRSM</t>
  </si>
  <si>
    <t>P: 10_HRSFT (8)</t>
  </si>
  <si>
    <t>10_TM_HRS</t>
  </si>
  <si>
    <t>10_TM_HRS_S</t>
  </si>
  <si>
    <t>P: 10_TM_HRS (4)</t>
  </si>
  <si>
    <t>R; 10_TM_HRS (2)</t>
  </si>
  <si>
    <t>10_TUFT</t>
  </si>
  <si>
    <t>10_TUFT_D</t>
  </si>
  <si>
    <t>10_TUM</t>
  </si>
  <si>
    <t>10_Z4</t>
  </si>
  <si>
    <t>P: 10_TUFT (8)</t>
  </si>
  <si>
    <t>10_TM_TU</t>
  </si>
  <si>
    <t>10_TM_TU_S</t>
  </si>
  <si>
    <t>P: 10_TM_TU (4)</t>
  </si>
  <si>
    <t>R; 10_TM_TU (2)</t>
  </si>
  <si>
    <t>10_ÜFT</t>
  </si>
  <si>
    <t>10_FT_D</t>
  </si>
  <si>
    <t>10_ÜM</t>
  </si>
  <si>
    <t>10_KZ_Ü</t>
  </si>
  <si>
    <t>10_ZK6</t>
  </si>
  <si>
    <t>10_ZSI_Ü</t>
  </si>
  <si>
    <t>P: 10_ÜFT (8)</t>
  </si>
  <si>
    <t>10_TM_Ü</t>
  </si>
  <si>
    <t>10_TM_Ü_S</t>
  </si>
  <si>
    <t>R; 10_TM_Ü (2)</t>
  </si>
  <si>
    <t>P: 10_TM_Ü (2)</t>
  </si>
  <si>
    <t>10_TMSZ_K</t>
  </si>
  <si>
    <t>10_JZOFT</t>
  </si>
  <si>
    <t>10_JZOFT_D</t>
  </si>
  <si>
    <t>O10_KZG_JZO</t>
  </si>
  <si>
    <t>10_NZG</t>
  </si>
  <si>
    <t>10_SZP</t>
  </si>
  <si>
    <t>10_I_J</t>
  </si>
  <si>
    <t>10_JE</t>
  </si>
  <si>
    <t>10_JE_S</t>
  </si>
  <si>
    <t>10_JTÖ</t>
  </si>
  <si>
    <t>10_JTÖ_S</t>
  </si>
  <si>
    <t>10_HSZ</t>
  </si>
  <si>
    <t>O10_EHSZ</t>
  </si>
  <si>
    <t>10_HF</t>
  </si>
  <si>
    <t>10_HF_S</t>
  </si>
  <si>
    <t>10_KZE</t>
  </si>
  <si>
    <t>10_KZE_S</t>
  </si>
  <si>
    <t>10_NNZ</t>
  </si>
  <si>
    <t>P: 10_JZOFT (8)</t>
  </si>
  <si>
    <t>P: 10_JE (4)</t>
  </si>
  <si>
    <t>P: 10_JTÖ (6)</t>
  </si>
  <si>
    <t>P: 10_HF (6)</t>
  </si>
  <si>
    <t>P: 10_KZE (6)</t>
  </si>
  <si>
    <t>R; 10_JE_S</t>
  </si>
  <si>
    <t>O10_TMSZ_JZO</t>
  </si>
  <si>
    <t>R; 10_TM_JZO (2)</t>
  </si>
  <si>
    <t>10_JGFT</t>
  </si>
  <si>
    <t>10_JGFT_D</t>
  </si>
  <si>
    <t>O10_KZG_JG</t>
  </si>
  <si>
    <t>10_Z_J</t>
  </si>
  <si>
    <t>O10_TMSZ_JG</t>
  </si>
  <si>
    <t>R; 10_TM_JG (2)</t>
  </si>
  <si>
    <t>10_JBGFT</t>
  </si>
  <si>
    <t>10_JBGFT_D</t>
  </si>
  <si>
    <t>O10_TMSZ_JBG</t>
  </si>
  <si>
    <t>R; 10_TM_JBG (2)</t>
  </si>
  <si>
    <t>10_JBFT</t>
  </si>
  <si>
    <t>10_JBFT_D</t>
  </si>
  <si>
    <t>P: 10_JBFT (8)</t>
  </si>
  <si>
    <t>P: 10_JGFT (8)</t>
  </si>
  <si>
    <t>P: 10_JBGFT (8)</t>
  </si>
  <si>
    <t>O10_TMSZ_JB</t>
  </si>
  <si>
    <t>R; 10_TM_JB (2)</t>
  </si>
  <si>
    <t>O10_KZG_JBG</t>
  </si>
  <si>
    <t>O10_KZG_JB</t>
  </si>
  <si>
    <t>O10_KZG_JSZ</t>
  </si>
  <si>
    <t>10_JSZFT</t>
  </si>
  <si>
    <t>10_JSZFT_D</t>
  </si>
  <si>
    <t>P: 10_JSZFT (8)</t>
  </si>
  <si>
    <t>10_KLF</t>
  </si>
  <si>
    <t>10_KLK</t>
  </si>
  <si>
    <t>O10_TMSZ_JSZ</t>
  </si>
  <si>
    <t>R; 10_TM_JSZ (2)</t>
  </si>
  <si>
    <t>10_JTRFT</t>
  </si>
  <si>
    <t>10_JTRFT_D</t>
  </si>
  <si>
    <t>O10_KZG_JT</t>
  </si>
  <si>
    <t>P: 10_JTRFT (8)</t>
  </si>
  <si>
    <t>O10_TMSZ_JT</t>
  </si>
  <si>
    <t>R; 10_TM_JT (2)</t>
  </si>
  <si>
    <t>10_JHFT</t>
  </si>
  <si>
    <t>10_JHFT_D</t>
  </si>
  <si>
    <t>O10_KZG_JH</t>
  </si>
  <si>
    <t>P: 10_JHFT (8)</t>
  </si>
  <si>
    <t>O10_TMSZ_JH</t>
  </si>
  <si>
    <t>R; 10_TM_JH (2)</t>
  </si>
  <si>
    <t>10_JDFT</t>
  </si>
  <si>
    <t>10_JDFT_D</t>
  </si>
  <si>
    <t>O10_KZG_JD</t>
  </si>
  <si>
    <t>P: 10_JDFT (8)</t>
  </si>
  <si>
    <t>O10_TMSZ_JD</t>
  </si>
  <si>
    <t>R; 10_TM_JD (2)</t>
  </si>
  <si>
    <t>10_JZEFT</t>
  </si>
  <si>
    <t>10_JZEFT_D</t>
  </si>
  <si>
    <t>O10_KZG_JZE</t>
  </si>
  <si>
    <t>P: 10_JZEFT (8)</t>
  </si>
  <si>
    <t>O10_TMSZ_JZE</t>
  </si>
  <si>
    <t>R; 10_TM_JZE (2)</t>
  </si>
  <si>
    <t>10_JEFT</t>
  </si>
  <si>
    <t>10_JEFT_D</t>
  </si>
  <si>
    <t>O10_ZG_JE</t>
  </si>
  <si>
    <t>10_JK</t>
  </si>
  <si>
    <t>O10_HSZ_JE</t>
  </si>
  <si>
    <t>10_PR_JE</t>
  </si>
  <si>
    <t>P: 10_JEFT (8)</t>
  </si>
  <si>
    <t>O10_TMSZ_JE</t>
  </si>
  <si>
    <t>R; 10_TM_JE (2)</t>
  </si>
  <si>
    <t>Zenetanár (jazz)</t>
  </si>
  <si>
    <t>Zenetanár (klasszikus)</t>
  </si>
  <si>
    <t xml:space="preserve"> Az összefüggő egyéni tanítási gyakorlat keretein belül – a Tanulmányi és Vizsgaszabályzatban meghatározottak szerint – alapfokú zárótanítást kell teljesíteni.</t>
  </si>
  <si>
    <t>20-21. századi zenepedagógiai irányzatok</t>
  </si>
  <si>
    <t>O10_XX(19)</t>
  </si>
  <si>
    <t>Kötelezően választható tantárgyak II. **</t>
  </si>
  <si>
    <r>
      <t xml:space="preserve">** A </t>
    </r>
    <r>
      <rPr>
        <i/>
        <sz val="9"/>
        <color indexed="8"/>
        <rFont val="Calibri"/>
        <family val="2"/>
        <charset val="238"/>
      </rPr>
      <t>Gitárzenekar</t>
    </r>
    <r>
      <rPr>
        <sz val="9"/>
        <color indexed="8"/>
        <rFont val="Calibri"/>
        <family val="2"/>
        <charset val="238"/>
      </rPr>
      <t xml:space="preserve"> és a </t>
    </r>
    <r>
      <rPr>
        <i/>
        <sz val="9"/>
        <color indexed="8"/>
        <rFont val="Calibri"/>
        <family val="2"/>
        <charset val="238"/>
      </rPr>
      <t>Kórus</t>
    </r>
    <r>
      <rPr>
        <sz val="9"/>
        <color indexed="8"/>
        <rFont val="Calibri"/>
        <family val="2"/>
        <charset val="238"/>
      </rPr>
      <t xml:space="preserve"> tantárgyak választhatósága az egyes tanegységekre (félévekre) egyenként is vonatkozik.</t>
    </r>
  </si>
  <si>
    <t>*** A szabadon választható tantárgyakat a hallgató az itt megjelöltektől eltérően, a szabadon választható tantárgyakhoz rendelt össz-kreditértéken belül, tetszőleges félév- és kreditfelosztásban veheti fel.</t>
  </si>
  <si>
    <t>Meghirdetés szerint ***</t>
  </si>
  <si>
    <t>10_GTZ(19)</t>
  </si>
  <si>
    <t>10_K3(19)</t>
  </si>
  <si>
    <t>10_JVO(19)</t>
  </si>
  <si>
    <t>10_VHS(19)</t>
  </si>
  <si>
    <r>
      <t>10_ZSI_F</t>
    </r>
    <r>
      <rPr>
        <b/>
        <sz val="8"/>
        <color indexed="8"/>
        <rFont val="Calibri"/>
        <family val="2"/>
        <charset val="238"/>
      </rPr>
      <t>(19)</t>
    </r>
  </si>
  <si>
    <t>10_ZSI_F(19)</t>
  </si>
  <si>
    <t>10_VH_FA(19)</t>
  </si>
  <si>
    <t>10_HI_Z</t>
  </si>
  <si>
    <t>Ajánlott tanterv a 2020/2021. tanévtől</t>
  </si>
  <si>
    <t>A jazztanítás általános módszertana</t>
  </si>
  <si>
    <t xml:space="preserve">   szi = szigorlat</t>
  </si>
  <si>
    <t xml:space="preserve">   dv =  diplomavizsga</t>
  </si>
  <si>
    <t>Jazz általános és jazz-zongora tanítási módszertan szigorlat</t>
  </si>
  <si>
    <t>kszi</t>
  </si>
  <si>
    <t xml:space="preserve">10_AM_J(20) </t>
  </si>
  <si>
    <t xml:space="preserve">10_M_S_JZO(20) </t>
  </si>
  <si>
    <t>kszi = komplex szigorlat</t>
  </si>
  <si>
    <t>R; 10_AM_J(20) (2)</t>
  </si>
  <si>
    <t xml:space="preserve">10_M_S_JG(20) </t>
  </si>
  <si>
    <t>Jazz általános és jazzgitár tanítási módszertan szigorlat</t>
  </si>
  <si>
    <t>Jazz általános és jazzbasszusgitár tanítási módszertan szigorlat</t>
  </si>
  <si>
    <t xml:space="preserve">10_M_S_JBG(20) </t>
  </si>
  <si>
    <t>10_AM_J(20) (2); P: 10_TM_JZO(20) (2)</t>
  </si>
  <si>
    <t>10_TM_JZO(20)</t>
  </si>
  <si>
    <t>10_TM_JG(20)</t>
  </si>
  <si>
    <t>10_AM_J(20) (2); P: 10_TM_JG(20) (2)</t>
  </si>
  <si>
    <t>10_TM_JBG(20)</t>
  </si>
  <si>
    <t>10_AM_J(20) (2); P: 10_TM_JBG(20) (2)</t>
  </si>
  <si>
    <t>10_AM_J(20) (2); P: 10_TM_JB(20) (2)</t>
  </si>
  <si>
    <t>10_TM_JB(20)</t>
  </si>
  <si>
    <t xml:space="preserve">10_M_S_JB(20) </t>
  </si>
  <si>
    <t>Jazz általános és jazzbőgő tanítási módszertan szigorlat</t>
  </si>
  <si>
    <t>Jazz általános és jazzszaxofon tanítási módszertan szigorlat</t>
  </si>
  <si>
    <t>10_TM_JSZ(20)</t>
  </si>
  <si>
    <t xml:space="preserve">10_M_S_JSZ(20) </t>
  </si>
  <si>
    <t>10_AM_J(20) (2); P: 10_TM_JSZ(20) (2)</t>
  </si>
  <si>
    <t>10_TM_JT(20)</t>
  </si>
  <si>
    <t>Jazz általános és jazztrombita tanítási módszertan szigorlat</t>
  </si>
  <si>
    <t xml:space="preserve">10_M_S_JT(20) </t>
  </si>
  <si>
    <t>10_AM_J(20) (2); P: 10_TM_JT(20) (2)</t>
  </si>
  <si>
    <t>Jazz általános és jazzharsona tanítási módszertan szigorlat</t>
  </si>
  <si>
    <t>10_TM_JH(20)</t>
  </si>
  <si>
    <t>10_AM_J(20) (2); P: 10_TM_JH(20) (2)</t>
  </si>
  <si>
    <t xml:space="preserve">10_M_S_JH(20) </t>
  </si>
  <si>
    <t>Jazz általános és jazzdob tanítási módszertan szigorlat</t>
  </si>
  <si>
    <t>10_TM_JD(20)</t>
  </si>
  <si>
    <t xml:space="preserve">10_M_S_JD(20) </t>
  </si>
  <si>
    <t>10_AM_J(20) (2); P: 10_TM_JD(20) (2)</t>
  </si>
  <si>
    <t>Jazz általános és jazzének tanítási módszertan szigorlat</t>
  </si>
  <si>
    <t>10_TM_JE(20)</t>
  </si>
  <si>
    <t xml:space="preserve">10_M_S_JE(20) </t>
  </si>
  <si>
    <t>10_AM_J(20) (2); P: 10_TM_JE(20) (2)</t>
  </si>
  <si>
    <t>Jazz általános és jazz-zeneszerzés tanítási módszertan szigorlat</t>
  </si>
  <si>
    <t>10_TM_JZE(20)</t>
  </si>
  <si>
    <t xml:space="preserve">10_M_S_JZE(20) </t>
  </si>
  <si>
    <t>10_AM_J(20) (2); P: 10_TM_JZE(20) (2)</t>
  </si>
  <si>
    <t>Ajánlott tanterv a 2019/2020. tanévtől</t>
  </si>
  <si>
    <t>ZENETANÁR szak JAZZ-ZONGORA TANÁR szakirány</t>
  </si>
  <si>
    <t>10_KLZ (21)</t>
  </si>
  <si>
    <t>Ajánlott tanterv a 2021/2022. tanévtől</t>
  </si>
  <si>
    <t>10_KLB(21)</t>
  </si>
  <si>
    <t>ZENETANÁR szak JAZZTROMBITATANÁR szakirány</t>
  </si>
  <si>
    <t>10_KLTR(21)</t>
  </si>
  <si>
    <t>ZENETANÁR szak JAZZHARSONATANÁR szakirány</t>
  </si>
  <si>
    <t>10_KLH(21)</t>
  </si>
  <si>
    <t>Klasszikus ütőhangszerek</t>
  </si>
  <si>
    <t>10_KLD(21)</t>
  </si>
  <si>
    <t>10_KLE(21)</t>
  </si>
  <si>
    <t>10_KLZE(21)</t>
  </si>
  <si>
    <t>O10 - Osztatlan 10 féléves tanári 2021/2022.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</si>
</sst>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b/>
      <i/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8" fillId="0" borderId="0"/>
    <xf numFmtId="0" fontId="8" fillId="0" borderId="0"/>
  </cellStyleXfs>
  <cellXfs count="26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2" borderId="2" xfId="7" applyFont="1" applyFill="1" applyBorder="1" applyAlignment="1">
      <alignment horizontal="center" vertical="center" wrapText="1"/>
    </xf>
    <xf numFmtId="0" fontId="9" fillId="3" borderId="0" xfId="7" applyFont="1" applyFill="1" applyBorder="1" applyAlignment="1">
      <alignment horizontal="center" vertical="center"/>
    </xf>
    <xf numFmtId="0" fontId="9" fillId="4" borderId="2" xfId="7" applyFont="1" applyFill="1" applyBorder="1" applyAlignment="1">
      <alignment horizontal="center" vertical="center"/>
    </xf>
    <xf numFmtId="0" fontId="8" fillId="3" borderId="0" xfId="7" applyFill="1" applyBorder="1" applyAlignment="1">
      <alignment vertical="center"/>
    </xf>
    <xf numFmtId="0" fontId="10" fillId="3" borderId="0" xfId="7" applyFont="1" applyFill="1" applyBorder="1" applyAlignment="1">
      <alignment vertical="center"/>
    </xf>
    <xf numFmtId="0" fontId="15" fillId="2" borderId="3" xfId="3" applyFill="1" applyBorder="1" applyAlignment="1" applyProtection="1">
      <alignment vertical="center"/>
    </xf>
    <xf numFmtId="0" fontId="15" fillId="2" borderId="4" xfId="3" applyFill="1" applyBorder="1" applyAlignment="1" applyProtection="1">
      <alignment vertical="center"/>
    </xf>
    <xf numFmtId="0" fontId="8" fillId="3" borderId="0" xfId="7" applyFill="1" applyBorder="1" applyAlignment="1">
      <alignment horizontal="center" vertical="center"/>
    </xf>
    <xf numFmtId="0" fontId="15" fillId="4" borderId="3" xfId="3" applyFill="1" applyBorder="1" applyAlignment="1" applyProtection="1">
      <alignment vertical="center"/>
    </xf>
    <xf numFmtId="0" fontId="15" fillId="4" borderId="4" xfId="3" applyFill="1" applyBorder="1" applyAlignment="1" applyProtection="1">
      <alignment vertical="center"/>
    </xf>
    <xf numFmtId="0" fontId="15" fillId="4" borderId="5" xfId="3" applyFill="1" applyBorder="1" applyAlignment="1" applyProtection="1">
      <alignment vertical="center"/>
    </xf>
    <xf numFmtId="165" fontId="4" fillId="0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5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5" fontId="4" fillId="7" borderId="8" xfId="0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5" fontId="3" fillId="5" borderId="11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5" fontId="3" fillId="5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5" fontId="3" fillId="5" borderId="16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165" fontId="3" fillId="5" borderId="20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5" fontId="3" fillId="5" borderId="21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165" fontId="3" fillId="5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165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65" fontId="4" fillId="7" borderId="27" xfId="0" applyNumberFormat="1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/>
    </xf>
    <xf numFmtId="165" fontId="4" fillId="0" borderId="3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5" fontId="4" fillId="7" borderId="3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/>
    </xf>
    <xf numFmtId="165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65" fontId="4" fillId="7" borderId="36" xfId="0" applyNumberFormat="1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165" fontId="4" fillId="7" borderId="6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165" fontId="4" fillId="7" borderId="49" xfId="0" applyNumberFormat="1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/>
    </xf>
    <xf numFmtId="165" fontId="4" fillId="7" borderId="8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165" fontId="4" fillId="0" borderId="49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65" fontId="6" fillId="0" borderId="49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8" fillId="0" borderId="0" xfId="0" applyFont="1"/>
    <xf numFmtId="0" fontId="4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17" fillId="0" borderId="0" xfId="0" applyFont="1" applyFill="1"/>
    <xf numFmtId="165" fontId="3" fillId="0" borderId="25" xfId="0" applyNumberFormat="1" applyFont="1" applyFill="1" applyBorder="1" applyAlignment="1">
      <alignment horizontal="center" vertical="center"/>
    </xf>
    <xf numFmtId="165" fontId="3" fillId="0" borderId="56" xfId="0" applyNumberFormat="1" applyFont="1" applyFill="1" applyBorder="1" applyAlignment="1">
      <alignment horizontal="center" vertical="center"/>
    </xf>
    <xf numFmtId="165" fontId="4" fillId="0" borderId="57" xfId="0" applyNumberFormat="1" applyFont="1" applyFill="1" applyBorder="1" applyAlignment="1">
      <alignment horizontal="center" vertical="center" wrapText="1"/>
    </xf>
    <xf numFmtId="165" fontId="4" fillId="0" borderId="58" xfId="0" applyNumberFormat="1" applyFont="1" applyFill="1" applyBorder="1" applyAlignment="1">
      <alignment horizontal="center" vertical="center" wrapText="1"/>
    </xf>
    <xf numFmtId="165" fontId="4" fillId="0" borderId="59" xfId="0" applyNumberFormat="1" applyFont="1" applyFill="1" applyBorder="1" applyAlignment="1">
      <alignment horizontal="center" vertical="center" wrapText="1"/>
    </xf>
    <xf numFmtId="165" fontId="4" fillId="0" borderId="60" xfId="0" applyNumberFormat="1" applyFont="1" applyFill="1" applyBorder="1" applyAlignment="1">
      <alignment horizontal="center" vertical="center" wrapText="1"/>
    </xf>
    <xf numFmtId="165" fontId="3" fillId="0" borderId="61" xfId="0" applyNumberFormat="1" applyFont="1" applyFill="1" applyBorder="1" applyAlignment="1">
      <alignment horizontal="center" vertical="center" wrapText="1"/>
    </xf>
    <xf numFmtId="165" fontId="4" fillId="0" borderId="62" xfId="0" applyNumberFormat="1" applyFont="1" applyFill="1" applyBorder="1" applyAlignment="1">
      <alignment horizontal="center" vertical="center" wrapText="1"/>
    </xf>
    <xf numFmtId="165" fontId="4" fillId="0" borderId="63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5" fontId="6" fillId="0" borderId="6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top" wrapText="1"/>
    </xf>
    <xf numFmtId="0" fontId="20" fillId="0" borderId="3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65" fontId="20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9" fillId="8" borderId="66" xfId="7" applyFont="1" applyFill="1" applyBorder="1" applyAlignment="1">
      <alignment horizontal="center" vertical="center"/>
    </xf>
    <xf numFmtId="0" fontId="9" fillId="8" borderId="69" xfId="7" applyFont="1" applyFill="1" applyBorder="1" applyAlignment="1">
      <alignment horizontal="center" vertical="center"/>
    </xf>
    <xf numFmtId="0" fontId="9" fillId="8" borderId="70" xfId="7" applyFont="1" applyFill="1" applyBorder="1" applyAlignment="1">
      <alignment horizontal="center" vertical="center"/>
    </xf>
    <xf numFmtId="0" fontId="21" fillId="0" borderId="14" xfId="6" applyFont="1" applyFill="1" applyBorder="1" applyAlignment="1">
      <alignment horizontal="right" vertical="distributed" wrapText="1"/>
    </xf>
    <xf numFmtId="0" fontId="21" fillId="0" borderId="91" xfId="6" applyFont="1" applyFill="1" applyBorder="1" applyAlignment="1">
      <alignment horizontal="right" vertical="distributed" wrapText="1"/>
    </xf>
    <xf numFmtId="0" fontId="3" fillId="0" borderId="14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6" borderId="80" xfId="0" applyFont="1" applyFill="1" applyBorder="1" applyAlignment="1">
      <alignment horizontal="center" vertical="center"/>
    </xf>
    <xf numFmtId="0" fontId="3" fillId="6" borderId="81" xfId="0" applyFont="1" applyFill="1" applyBorder="1" applyAlignment="1">
      <alignment horizontal="center" vertical="center"/>
    </xf>
    <xf numFmtId="0" fontId="3" fillId="6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left" vertical="center"/>
    </xf>
    <xf numFmtId="0" fontId="12" fillId="0" borderId="70" xfId="0" applyFont="1" applyFill="1" applyBorder="1" applyAlignment="1">
      <alignment horizontal="left" vertical="center"/>
    </xf>
    <xf numFmtId="165" fontId="6" fillId="0" borderId="66" xfId="0" applyNumberFormat="1" applyFont="1" applyFill="1" applyBorder="1" applyAlignment="1">
      <alignment horizontal="center" vertical="center"/>
    </xf>
    <xf numFmtId="165" fontId="6" fillId="0" borderId="69" xfId="0" applyNumberFormat="1" applyFont="1" applyFill="1" applyBorder="1" applyAlignment="1">
      <alignment horizontal="center" vertical="center"/>
    </xf>
    <xf numFmtId="165" fontId="6" fillId="0" borderId="70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77" xfId="0" applyFont="1" applyFill="1" applyBorder="1" applyAlignment="1">
      <alignment horizontal="left" vertical="center"/>
    </xf>
    <xf numFmtId="0" fontId="3" fillId="0" borderId="7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65" fontId="4" fillId="0" borderId="66" xfId="0" applyNumberFormat="1" applyFont="1" applyFill="1" applyBorder="1" applyAlignment="1">
      <alignment horizontal="center" vertical="center"/>
    </xf>
    <xf numFmtId="165" fontId="4" fillId="0" borderId="69" xfId="0" applyNumberFormat="1" applyFont="1" applyFill="1" applyBorder="1" applyAlignment="1">
      <alignment horizontal="center" vertical="center"/>
    </xf>
    <xf numFmtId="165" fontId="4" fillId="0" borderId="70" xfId="0" applyNumberFormat="1" applyFont="1" applyFill="1" applyBorder="1" applyAlignment="1">
      <alignment horizontal="center" vertical="center"/>
    </xf>
    <xf numFmtId="0" fontId="2" fillId="9" borderId="71" xfId="0" applyFont="1" applyFill="1" applyBorder="1" applyAlignment="1">
      <alignment horizontal="center" vertical="center" wrapText="1"/>
    </xf>
    <xf numFmtId="0" fontId="2" fillId="9" borderId="69" xfId="0" applyFont="1" applyFill="1" applyBorder="1" applyAlignment="1">
      <alignment horizontal="center" vertical="center" wrapText="1"/>
    </xf>
    <xf numFmtId="0" fontId="2" fillId="9" borderId="67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3" fillId="10" borderId="64" xfId="0" applyFont="1" applyFill="1" applyBorder="1" applyAlignment="1">
      <alignment vertical="center"/>
    </xf>
    <xf numFmtId="0" fontId="21" fillId="10" borderId="14" xfId="6" applyFont="1" applyFill="1" applyBorder="1" applyAlignment="1">
      <alignment horizontal="right" vertical="distributed" wrapText="1"/>
    </xf>
    <xf numFmtId="0" fontId="21" fillId="10" borderId="91" xfId="6" applyFont="1" applyFill="1" applyBorder="1" applyAlignment="1">
      <alignment horizontal="right" vertical="distributed" wrapText="1"/>
    </xf>
  </cellXfs>
  <cellStyles count="9">
    <cellStyle name="Ezres 3" xfId="1"/>
    <cellStyle name="Ezres 3 2" xfId="2"/>
    <cellStyle name="Hivatkozás" xfId="3" builtinId="8"/>
    <cellStyle name="Hivatkozás 2" xfId="4"/>
    <cellStyle name="Normál" xfId="0" builtinId="0"/>
    <cellStyle name="Normál 2" xfId="5"/>
    <cellStyle name="Normál 2 2" xfId="6"/>
    <cellStyle name="Normál 3" xfId="7"/>
    <cellStyle name="Normál 3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D24"/>
  <sheetViews>
    <sheetView tabSelected="1" workbookViewId="0">
      <selection activeCell="D25" sqref="D25"/>
    </sheetView>
  </sheetViews>
  <sheetFormatPr defaultRowHeight="15.95" customHeight="1" x14ac:dyDescent="0.25"/>
  <cols>
    <col min="1" max="1" width="3" style="7" customWidth="1"/>
    <col min="2" max="2" width="26.7109375" style="7" customWidth="1"/>
    <col min="3" max="3" width="3.42578125" style="7" customWidth="1"/>
    <col min="4" max="4" width="26.7109375" style="7" customWidth="1"/>
    <col min="5" max="16384" width="9.140625" style="7"/>
  </cols>
  <sheetData>
    <row r="1" spans="2:4" ht="24" customHeight="1" thickBot="1" x14ac:dyDescent="0.3">
      <c r="B1" s="185" t="s">
        <v>755</v>
      </c>
      <c r="C1" s="186"/>
      <c r="D1" s="187"/>
    </row>
    <row r="2" spans="2:4" ht="15.95" customHeight="1" x14ac:dyDescent="0.25">
      <c r="B2" s="11"/>
      <c r="C2" s="11"/>
      <c r="D2" s="11"/>
    </row>
    <row r="3" spans="2:4" ht="28.5" customHeight="1" x14ac:dyDescent="0.25">
      <c r="B3" s="4" t="s">
        <v>678</v>
      </c>
      <c r="C3" s="5"/>
      <c r="D3" s="6" t="s">
        <v>677</v>
      </c>
    </row>
    <row r="4" spans="2:4" ht="15.95" customHeight="1" x14ac:dyDescent="0.25">
      <c r="B4" s="8"/>
    </row>
    <row r="5" spans="2:4" ht="15.95" customHeight="1" x14ac:dyDescent="0.25">
      <c r="B5" s="9" t="s">
        <v>50</v>
      </c>
      <c r="C5" s="8"/>
      <c r="D5" s="12" t="s">
        <v>204</v>
      </c>
    </row>
    <row r="6" spans="2:4" ht="15.95" customHeight="1" x14ac:dyDescent="0.25">
      <c r="B6" s="10" t="s">
        <v>205</v>
      </c>
      <c r="C6" s="8"/>
      <c r="D6" s="13" t="s">
        <v>206</v>
      </c>
    </row>
    <row r="7" spans="2:4" ht="15.95" customHeight="1" x14ac:dyDescent="0.25">
      <c r="B7" s="10" t="s">
        <v>207</v>
      </c>
      <c r="C7" s="8"/>
      <c r="D7" s="13" t="s">
        <v>208</v>
      </c>
    </row>
    <row r="8" spans="2:4" ht="15.95" customHeight="1" x14ac:dyDescent="0.25">
      <c r="B8" s="10" t="s">
        <v>209</v>
      </c>
      <c r="C8" s="8"/>
      <c r="D8" s="13" t="s">
        <v>210</v>
      </c>
    </row>
    <row r="9" spans="2:4" ht="15.95" customHeight="1" x14ac:dyDescent="0.25">
      <c r="B9" s="10" t="s">
        <v>211</v>
      </c>
      <c r="C9" s="8"/>
      <c r="D9" s="13" t="s">
        <v>212</v>
      </c>
    </row>
    <row r="10" spans="2:4" ht="15.95" customHeight="1" x14ac:dyDescent="0.25">
      <c r="B10" s="10" t="s">
        <v>213</v>
      </c>
      <c r="C10" s="8"/>
      <c r="D10" s="13" t="s">
        <v>214</v>
      </c>
    </row>
    <row r="11" spans="2:4" ht="15.95" customHeight="1" x14ac:dyDescent="0.25">
      <c r="B11" s="10" t="s">
        <v>215</v>
      </c>
      <c r="C11" s="8"/>
      <c r="D11" s="13" t="s">
        <v>216</v>
      </c>
    </row>
    <row r="12" spans="2:4" ht="15.95" customHeight="1" x14ac:dyDescent="0.25">
      <c r="B12" s="10" t="s">
        <v>217</v>
      </c>
      <c r="C12" s="8"/>
      <c r="D12" s="13" t="s">
        <v>218</v>
      </c>
    </row>
    <row r="13" spans="2:4" ht="15.95" customHeight="1" x14ac:dyDescent="0.25">
      <c r="B13" s="10" t="s">
        <v>56</v>
      </c>
      <c r="C13" s="8"/>
      <c r="D13" s="13" t="s">
        <v>219</v>
      </c>
    </row>
    <row r="14" spans="2:4" ht="15.95" customHeight="1" x14ac:dyDescent="0.25">
      <c r="B14" s="10" t="s">
        <v>220</v>
      </c>
      <c r="C14" s="8"/>
      <c r="D14" s="14" t="s">
        <v>221</v>
      </c>
    </row>
    <row r="15" spans="2:4" ht="15.95" customHeight="1" x14ac:dyDescent="0.25">
      <c r="B15" s="10" t="s">
        <v>222</v>
      </c>
    </row>
    <row r="16" spans="2:4" ht="15.95" customHeight="1" x14ac:dyDescent="0.25">
      <c r="B16" s="10" t="s">
        <v>223</v>
      </c>
    </row>
    <row r="17" spans="2:2" ht="15.95" customHeight="1" x14ac:dyDescent="0.25">
      <c r="B17" s="10" t="s">
        <v>224</v>
      </c>
    </row>
    <row r="18" spans="2:2" ht="15.95" customHeight="1" x14ac:dyDescent="0.25">
      <c r="B18" s="10" t="s">
        <v>225</v>
      </c>
    </row>
    <row r="19" spans="2:2" ht="15.95" customHeight="1" x14ac:dyDescent="0.25">
      <c r="B19" s="10" t="s">
        <v>226</v>
      </c>
    </row>
    <row r="20" spans="2:2" ht="15.95" customHeight="1" x14ac:dyDescent="0.25">
      <c r="B20" s="10" t="s">
        <v>227</v>
      </c>
    </row>
    <row r="21" spans="2:2" ht="15.95" customHeight="1" x14ac:dyDescent="0.25">
      <c r="B21" s="10" t="s">
        <v>228</v>
      </c>
    </row>
    <row r="22" spans="2:2" ht="15.95" customHeight="1" x14ac:dyDescent="0.25">
      <c r="B22" s="10" t="s">
        <v>229</v>
      </c>
    </row>
    <row r="23" spans="2:2" ht="15.95" customHeight="1" x14ac:dyDescent="0.25">
      <c r="B23" s="10" t="s">
        <v>230</v>
      </c>
    </row>
    <row r="24" spans="2:2" ht="15.95" customHeight="1" x14ac:dyDescent="0.25">
      <c r="B24" s="10" t="s">
        <v>231</v>
      </c>
    </row>
  </sheetData>
  <sheetProtection password="CEBE" sheet="1"/>
  <mergeCells count="1">
    <mergeCell ref="B1:D1"/>
  </mergeCells>
  <hyperlinks>
    <hyperlink ref="B5" location="'Zongora 4+1'!A1" display="Zongora"/>
    <hyperlink ref="B6" location="'Orgona 4+1'!A1" display="Orgona"/>
    <hyperlink ref="B7" location="'Csembaló 4+1'!A1" display="Csembaló"/>
    <hyperlink ref="B8" location="'Hárfa 4+1'!A1" display="Hárfa"/>
    <hyperlink ref="B9" location="'Gitár 4+1'!A1" display="Gitár"/>
    <hyperlink ref="B10" location="'Harmonika 4+1'!A1" display="Harmonika"/>
    <hyperlink ref="B11" location="'Cimbalom 4+1'!A1" display="Cimbalom"/>
    <hyperlink ref="B12" location="'Hegedű 4+1'!A1" display="Hegedű"/>
    <hyperlink ref="B13" location="'Mélyhegedű 4+1'!A1" display="Mélyhegedű"/>
    <hyperlink ref="B14" location="'Gordonka 4+1'!A1" display="Gordonka"/>
    <hyperlink ref="B15" location="'Gordon 4+1'!A1" display="Gordon"/>
    <hyperlink ref="B16" location="'Fuvola 4+1'!A1" display="Fuvola"/>
    <hyperlink ref="B17" location="'Oboa 4+1'!A1" display="Oboa"/>
    <hyperlink ref="B18" location="'Klarinét 4+1'!A1" display="Klarinét"/>
    <hyperlink ref="B19" location="'Fagott 4+1'!A1" display="Fagott"/>
    <hyperlink ref="B20" location="'Kürt 4+1'!A1" display="Kürt"/>
    <hyperlink ref="B21" location="'Trombita 4+1'!A1" display="Trombita"/>
    <hyperlink ref="B22" location="'Harsona 4+1'!A1" display="Harsona"/>
    <hyperlink ref="B23" location="'Tuba 4+1'!A1" display="Tuba"/>
    <hyperlink ref="B24" location="'Ütő 4+1'!A1" display="Ütőhangszerek"/>
    <hyperlink ref="D5" location="'Jazz-zongora 4+1'!A1" display="Jazz-zongora"/>
    <hyperlink ref="D6" location="'Jazzgitár 4+1'!A1" display="Jazz-gitár"/>
    <hyperlink ref="D7" location="'Jazzbasszusgitár 4+1'!A1" display="Jazz-basszusgitár"/>
    <hyperlink ref="D8" location="'Jazzbőgő 4+1'!A1" display="Jazz-bőgő"/>
    <hyperlink ref="D9" location="'Jazzszaxofon 4+1'!A1" display="Jazz-szaxofon"/>
    <hyperlink ref="D10" location="'Jazztrombita 4+1'!A1" display="Jazz-trombita"/>
    <hyperlink ref="D11" location="'Jazzharsona 4+1'!A1" display="Jazz-harsona"/>
    <hyperlink ref="D12" location="'Jazzdob 4+1'!A1" display="Jazz-dob"/>
    <hyperlink ref="D13" location="'Jazzének 4+1'!A1" display="Jazz-ének"/>
    <hyperlink ref="D14" location="'Jazz-zeneszerzés 4+1'!A1" display="Jazz-zeneszerzés"/>
  </hyperlinks>
  <printOptions horizontalCentered="1" verticalCentered="1"/>
  <pageMargins left="0.19685039370078741" right="0.47244094488188981" top="0.27559055118110237" bottom="0.27559055118110237" header="0.11811023622047245" footer="0.118110236220472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7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68</v>
      </c>
      <c r="B8" s="77" t="s">
        <v>486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257</v>
      </c>
      <c r="B9" s="80" t="s">
        <v>487</v>
      </c>
      <c r="C9" s="56" t="s">
        <v>489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2" si="0">SUM(G9,J9,M9,P9,S9,V9,Y9,AB9,AE9,AH9)*15</f>
        <v>0</v>
      </c>
      <c r="AL9" s="61">
        <f t="shared" ref="AL9:AL22" si="1">SUM(H9,K9,N9,Q9,T9,W9,Z9,AC9,AF9,AI9)</f>
        <v>2</v>
      </c>
    </row>
    <row r="10" spans="1:42" ht="12.6" customHeight="1" x14ac:dyDescent="0.25">
      <c r="A10" s="54" t="s">
        <v>69</v>
      </c>
      <c r="B10" s="80" t="s">
        <v>488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1</v>
      </c>
      <c r="H10" s="56">
        <v>4</v>
      </c>
      <c r="I10" s="57" t="s">
        <v>43</v>
      </c>
      <c r="J10" s="55">
        <v>1</v>
      </c>
      <c r="K10" s="56">
        <v>4</v>
      </c>
      <c r="L10" s="57" t="s">
        <v>42</v>
      </c>
      <c r="M10" s="55"/>
      <c r="N10" s="56"/>
      <c r="O10" s="57"/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30</v>
      </c>
      <c r="AL10" s="61">
        <f t="shared" si="1"/>
        <v>8</v>
      </c>
    </row>
    <row r="11" spans="1:42" ht="12.6" customHeight="1" x14ac:dyDescent="0.25">
      <c r="A11" s="54" t="s">
        <v>40</v>
      </c>
      <c r="B11" s="80" t="s">
        <v>472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1</v>
      </c>
      <c r="H11" s="56">
        <v>3</v>
      </c>
      <c r="I11" s="57" t="s">
        <v>43</v>
      </c>
      <c r="J11" s="55">
        <v>1</v>
      </c>
      <c r="K11" s="56">
        <v>3</v>
      </c>
      <c r="L11" s="57" t="s">
        <v>42</v>
      </c>
      <c r="M11" s="55">
        <v>1</v>
      </c>
      <c r="N11" s="56">
        <v>3</v>
      </c>
      <c r="O11" s="57" t="s">
        <v>43</v>
      </c>
      <c r="P11" s="55">
        <v>1</v>
      </c>
      <c r="Q11" s="56">
        <v>3</v>
      </c>
      <c r="R11" s="57" t="s">
        <v>42</v>
      </c>
      <c r="S11" s="55">
        <v>1</v>
      </c>
      <c r="T11" s="56">
        <v>3</v>
      </c>
      <c r="U11" s="57" t="s">
        <v>43</v>
      </c>
      <c r="V11" s="55">
        <v>1</v>
      </c>
      <c r="W11" s="56">
        <v>3</v>
      </c>
      <c r="X11" s="57" t="s">
        <v>42</v>
      </c>
      <c r="Y11" s="55">
        <v>1</v>
      </c>
      <c r="Z11" s="56">
        <v>3</v>
      </c>
      <c r="AA11" s="57" t="s">
        <v>43</v>
      </c>
      <c r="AB11" s="55">
        <v>1</v>
      </c>
      <c r="AC11" s="56">
        <v>3</v>
      </c>
      <c r="AD11" s="57" t="s">
        <v>43</v>
      </c>
      <c r="AE11" s="58"/>
      <c r="AF11" s="59"/>
      <c r="AG11" s="60"/>
      <c r="AH11" s="58"/>
      <c r="AI11" s="59"/>
      <c r="AJ11" s="60"/>
      <c r="AK11" s="157">
        <f>SUM(G11,J11,M11,P11,S11,V11,Y11,AB11,AE11,AH11)*15</f>
        <v>120</v>
      </c>
      <c r="AL11" s="61">
        <f>SUM(H11,K11,N11,Q11,T11,W11,Z11,AC11,AF11,AI11)</f>
        <v>24</v>
      </c>
    </row>
    <row r="12" spans="1:42" ht="12.6" customHeight="1" x14ac:dyDescent="0.25">
      <c r="A12" s="54" t="s">
        <v>57</v>
      </c>
      <c r="B12" s="80" t="s">
        <v>473</v>
      </c>
      <c r="C12" s="56" t="s">
        <v>321</v>
      </c>
      <c r="D12" s="81" t="s">
        <v>301</v>
      </c>
      <c r="E12" s="81" t="s">
        <v>43</v>
      </c>
      <c r="F12" s="82">
        <v>60</v>
      </c>
      <c r="G12" s="55"/>
      <c r="H12" s="56"/>
      <c r="I12" s="57"/>
      <c r="J12" s="55"/>
      <c r="K12" s="56"/>
      <c r="L12" s="57"/>
      <c r="M12" s="55"/>
      <c r="N12" s="56"/>
      <c r="O12" s="57"/>
      <c r="P12" s="55"/>
      <c r="Q12" s="56"/>
      <c r="R12" s="57"/>
      <c r="S12" s="55"/>
      <c r="T12" s="56"/>
      <c r="U12" s="57"/>
      <c r="V12" s="55"/>
      <c r="W12" s="56"/>
      <c r="X12" s="57"/>
      <c r="Y12" s="55">
        <v>1</v>
      </c>
      <c r="Z12" s="56">
        <v>3</v>
      </c>
      <c r="AA12" s="57" t="s">
        <v>43</v>
      </c>
      <c r="AB12" s="55">
        <v>1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>SUM(G12,J12,M12,P12,S12,V12,Y12,AB12,AE12,AH12)*15</f>
        <v>30</v>
      </c>
      <c r="AL12" s="61">
        <f>SUM(H12,K12,N12,Q12,T12,W12,Z12,AC12,AF12,AI12)</f>
        <v>6</v>
      </c>
    </row>
    <row r="13" spans="1:42" ht="12.6" customHeight="1" x14ac:dyDescent="0.25">
      <c r="A13" s="54" t="s">
        <v>52</v>
      </c>
      <c r="B13" s="80" t="s">
        <v>475</v>
      </c>
      <c r="C13" s="56" t="s">
        <v>321</v>
      </c>
      <c r="D13" s="81" t="s">
        <v>301</v>
      </c>
      <c r="E13" s="81" t="s">
        <v>43</v>
      </c>
      <c r="F13" s="82">
        <v>60</v>
      </c>
      <c r="G13" s="55">
        <v>6</v>
      </c>
      <c r="H13" s="56">
        <v>3</v>
      </c>
      <c r="I13" s="57" t="s">
        <v>43</v>
      </c>
      <c r="J13" s="55">
        <v>6</v>
      </c>
      <c r="K13" s="56">
        <v>3</v>
      </c>
      <c r="L13" s="57" t="s">
        <v>43</v>
      </c>
      <c r="M13" s="55">
        <v>6</v>
      </c>
      <c r="N13" s="56">
        <v>3</v>
      </c>
      <c r="O13" s="57" t="s">
        <v>43</v>
      </c>
      <c r="P13" s="55">
        <v>6</v>
      </c>
      <c r="Q13" s="56">
        <v>3</v>
      </c>
      <c r="R13" s="57" t="s">
        <v>43</v>
      </c>
      <c r="S13" s="55">
        <v>6</v>
      </c>
      <c r="T13" s="56">
        <v>3</v>
      </c>
      <c r="U13" s="57" t="s">
        <v>43</v>
      </c>
      <c r="V13" s="55">
        <v>6</v>
      </c>
      <c r="W13" s="56">
        <v>3</v>
      </c>
      <c r="X13" s="57" t="s">
        <v>43</v>
      </c>
      <c r="Y13" s="55">
        <v>6</v>
      </c>
      <c r="Z13" s="56">
        <v>3</v>
      </c>
      <c r="AA13" s="57" t="s">
        <v>43</v>
      </c>
      <c r="AB13" s="55">
        <v>6</v>
      </c>
      <c r="AC13" s="56">
        <v>3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720</v>
      </c>
      <c r="AL13" s="61">
        <f t="shared" si="1"/>
        <v>24</v>
      </c>
    </row>
    <row r="14" spans="1:42" ht="12.6" customHeight="1" x14ac:dyDescent="0.25">
      <c r="A14" s="54" t="s">
        <v>53</v>
      </c>
      <c r="B14" s="80" t="s">
        <v>476</v>
      </c>
      <c r="C14" s="56" t="s">
        <v>321</v>
      </c>
      <c r="D14" s="81" t="s">
        <v>301</v>
      </c>
      <c r="E14" s="81" t="s">
        <v>43</v>
      </c>
      <c r="F14" s="82">
        <v>45</v>
      </c>
      <c r="G14" s="55">
        <v>1</v>
      </c>
      <c r="H14" s="56">
        <v>1</v>
      </c>
      <c r="I14" s="57" t="s">
        <v>43</v>
      </c>
      <c r="J14" s="55">
        <v>1</v>
      </c>
      <c r="K14" s="56">
        <v>1</v>
      </c>
      <c r="L14" s="57" t="s">
        <v>43</v>
      </c>
      <c r="M14" s="55">
        <v>1</v>
      </c>
      <c r="N14" s="56">
        <v>1</v>
      </c>
      <c r="O14" s="57" t="s">
        <v>43</v>
      </c>
      <c r="P14" s="55">
        <v>1</v>
      </c>
      <c r="Q14" s="56">
        <v>1</v>
      </c>
      <c r="R14" s="57" t="s">
        <v>43</v>
      </c>
      <c r="S14" s="55">
        <v>1</v>
      </c>
      <c r="T14" s="56">
        <v>1</v>
      </c>
      <c r="U14" s="57" t="s">
        <v>43</v>
      </c>
      <c r="V14" s="55">
        <v>1</v>
      </c>
      <c r="W14" s="56">
        <v>1</v>
      </c>
      <c r="X14" s="57" t="s">
        <v>43</v>
      </c>
      <c r="Y14" s="55">
        <v>1</v>
      </c>
      <c r="Z14" s="56">
        <v>1</v>
      </c>
      <c r="AA14" s="57" t="s">
        <v>43</v>
      </c>
      <c r="AB14" s="55">
        <v>1</v>
      </c>
      <c r="AC14" s="56">
        <v>1</v>
      </c>
      <c r="AD14" s="57" t="s">
        <v>43</v>
      </c>
      <c r="AE14" s="58"/>
      <c r="AF14" s="59"/>
      <c r="AG14" s="60"/>
      <c r="AH14" s="58"/>
      <c r="AI14" s="59"/>
      <c r="AJ14" s="60"/>
      <c r="AK14" s="157">
        <f t="shared" si="0"/>
        <v>120</v>
      </c>
      <c r="AL14" s="61">
        <f t="shared" si="1"/>
        <v>8</v>
      </c>
    </row>
    <row r="15" spans="1:42" ht="12.6" customHeight="1" x14ac:dyDescent="0.25">
      <c r="A15" s="117" t="s">
        <v>50</v>
      </c>
      <c r="B15" s="80" t="s">
        <v>421</v>
      </c>
      <c r="C15" s="103" t="s">
        <v>321</v>
      </c>
      <c r="D15" s="96" t="s">
        <v>300</v>
      </c>
      <c r="E15" s="96" t="s">
        <v>43</v>
      </c>
      <c r="F15" s="97">
        <v>60</v>
      </c>
      <c r="G15" s="101">
        <v>0.5</v>
      </c>
      <c r="H15" s="103">
        <v>2</v>
      </c>
      <c r="I15" s="102" t="s">
        <v>43</v>
      </c>
      <c r="J15" s="101">
        <v>0.5</v>
      </c>
      <c r="K15" s="103">
        <v>2</v>
      </c>
      <c r="L15" s="102" t="s">
        <v>43</v>
      </c>
      <c r="M15" s="101"/>
      <c r="N15" s="103"/>
      <c r="O15" s="102"/>
      <c r="P15" s="101"/>
      <c r="Q15" s="103"/>
      <c r="R15" s="102"/>
      <c r="S15" s="101"/>
      <c r="T15" s="103"/>
      <c r="U15" s="102"/>
      <c r="V15" s="101"/>
      <c r="W15" s="103"/>
      <c r="X15" s="102"/>
      <c r="Y15" s="101"/>
      <c r="Z15" s="103"/>
      <c r="AA15" s="102"/>
      <c r="AB15" s="101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15</v>
      </c>
      <c r="AL15" s="61">
        <f t="shared" si="1"/>
        <v>4</v>
      </c>
    </row>
    <row r="16" spans="1:42" ht="12.6" customHeight="1" x14ac:dyDescent="0.25">
      <c r="A16" s="117" t="s">
        <v>35</v>
      </c>
      <c r="B16" s="80" t="s">
        <v>363</v>
      </c>
      <c r="C16" s="103" t="s">
        <v>321</v>
      </c>
      <c r="D16" s="96" t="s">
        <v>301</v>
      </c>
      <c r="E16" s="96" t="s">
        <v>305</v>
      </c>
      <c r="F16" s="97">
        <v>45</v>
      </c>
      <c r="G16" s="101">
        <v>2</v>
      </c>
      <c r="H16" s="103">
        <v>2</v>
      </c>
      <c r="I16" s="102" t="s">
        <v>43</v>
      </c>
      <c r="J16" s="101">
        <v>2</v>
      </c>
      <c r="K16" s="103">
        <v>2</v>
      </c>
      <c r="L16" s="102" t="s">
        <v>42</v>
      </c>
      <c r="M16" s="101">
        <v>1</v>
      </c>
      <c r="N16" s="103">
        <v>1</v>
      </c>
      <c r="O16" s="102" t="s">
        <v>43</v>
      </c>
      <c r="P16" s="101">
        <v>1</v>
      </c>
      <c r="Q16" s="103">
        <v>1</v>
      </c>
      <c r="R16" s="102" t="s">
        <v>42</v>
      </c>
      <c r="S16" s="101">
        <v>1</v>
      </c>
      <c r="T16" s="103">
        <v>1</v>
      </c>
      <c r="U16" s="102" t="s">
        <v>43</v>
      </c>
      <c r="V16" s="101">
        <v>1</v>
      </c>
      <c r="W16" s="103">
        <v>1</v>
      </c>
      <c r="X16" s="102" t="s">
        <v>42</v>
      </c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42" ht="12.6" customHeight="1" x14ac:dyDescent="0.25">
      <c r="A17" s="117" t="s">
        <v>36</v>
      </c>
      <c r="B17" s="80" t="s">
        <v>364</v>
      </c>
      <c r="C17" s="103" t="s">
        <v>321</v>
      </c>
      <c r="D17" s="96" t="s">
        <v>301</v>
      </c>
      <c r="E17" s="96" t="s">
        <v>305</v>
      </c>
      <c r="F17" s="97">
        <v>45</v>
      </c>
      <c r="G17" s="101">
        <v>2</v>
      </c>
      <c r="H17" s="103">
        <v>2</v>
      </c>
      <c r="I17" s="102" t="s">
        <v>43</v>
      </c>
      <c r="J17" s="101">
        <v>2</v>
      </c>
      <c r="K17" s="103">
        <v>2</v>
      </c>
      <c r="L17" s="102" t="s">
        <v>42</v>
      </c>
      <c r="M17" s="101">
        <v>1</v>
      </c>
      <c r="N17" s="103">
        <v>1</v>
      </c>
      <c r="O17" s="102" t="s">
        <v>43</v>
      </c>
      <c r="P17" s="101">
        <v>1</v>
      </c>
      <c r="Q17" s="103">
        <v>1</v>
      </c>
      <c r="R17" s="102" t="s">
        <v>42</v>
      </c>
      <c r="S17" s="101">
        <v>1</v>
      </c>
      <c r="T17" s="103">
        <v>1</v>
      </c>
      <c r="U17" s="102" t="s">
        <v>43</v>
      </c>
      <c r="V17" s="101">
        <v>1</v>
      </c>
      <c r="W17" s="103">
        <v>1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120</v>
      </c>
      <c r="AL17" s="61">
        <f t="shared" si="1"/>
        <v>8</v>
      </c>
    </row>
    <row r="18" spans="1:42" ht="12.6" customHeight="1" x14ac:dyDescent="0.25">
      <c r="A18" s="117" t="s">
        <v>49</v>
      </c>
      <c r="B18" s="80" t="s">
        <v>365</v>
      </c>
      <c r="C18" s="103" t="s">
        <v>371</v>
      </c>
      <c r="D18" s="96" t="s">
        <v>301</v>
      </c>
      <c r="E18" s="96" t="s">
        <v>305</v>
      </c>
      <c r="F18" s="97">
        <v>45</v>
      </c>
      <c r="G18" s="101"/>
      <c r="H18" s="103"/>
      <c r="I18" s="102"/>
      <c r="J18" s="101"/>
      <c r="K18" s="103"/>
      <c r="L18" s="102"/>
      <c r="M18" s="101"/>
      <c r="N18" s="103"/>
      <c r="O18" s="102"/>
      <c r="P18" s="101"/>
      <c r="Q18" s="103"/>
      <c r="R18" s="102"/>
      <c r="S18" s="101"/>
      <c r="T18" s="103"/>
      <c r="U18" s="102"/>
      <c r="V18" s="101"/>
      <c r="W18" s="103"/>
      <c r="X18" s="102"/>
      <c r="Y18" s="101">
        <v>2</v>
      </c>
      <c r="Z18" s="103">
        <v>2</v>
      </c>
      <c r="AA18" s="102" t="s">
        <v>43</v>
      </c>
      <c r="AB18" s="101">
        <v>2</v>
      </c>
      <c r="AC18" s="56">
        <v>2</v>
      </c>
      <c r="AD18" s="57" t="s">
        <v>43</v>
      </c>
      <c r="AE18" s="58"/>
      <c r="AF18" s="59"/>
      <c r="AG18" s="60"/>
      <c r="AH18" s="58"/>
      <c r="AI18" s="59"/>
      <c r="AJ18" s="60"/>
      <c r="AK18" s="157">
        <f t="shared" si="0"/>
        <v>60</v>
      </c>
      <c r="AL18" s="61">
        <f t="shared" si="1"/>
        <v>4</v>
      </c>
    </row>
    <row r="19" spans="1:42" ht="12.6" customHeight="1" x14ac:dyDescent="0.25">
      <c r="A19" s="117" t="s">
        <v>25</v>
      </c>
      <c r="B19" s="80" t="s">
        <v>366</v>
      </c>
      <c r="C19" s="103"/>
      <c r="D19" s="96" t="s">
        <v>301</v>
      </c>
      <c r="E19" s="96" t="s">
        <v>306</v>
      </c>
      <c r="F19" s="97">
        <v>45</v>
      </c>
      <c r="G19" s="101">
        <v>2</v>
      </c>
      <c r="H19" s="103">
        <v>2</v>
      </c>
      <c r="I19" s="102" t="s">
        <v>42</v>
      </c>
      <c r="J19" s="101">
        <v>2</v>
      </c>
      <c r="K19" s="103">
        <v>2</v>
      </c>
      <c r="L19" s="102" t="s">
        <v>42</v>
      </c>
      <c r="M19" s="101">
        <v>2</v>
      </c>
      <c r="N19" s="103">
        <v>2</v>
      </c>
      <c r="O19" s="102" t="s">
        <v>42</v>
      </c>
      <c r="P19" s="101">
        <v>2</v>
      </c>
      <c r="Q19" s="103">
        <v>2</v>
      </c>
      <c r="R19" s="102" t="s">
        <v>42</v>
      </c>
      <c r="S19" s="101">
        <v>2</v>
      </c>
      <c r="T19" s="103">
        <v>2</v>
      </c>
      <c r="U19" s="102" t="s">
        <v>42</v>
      </c>
      <c r="V19" s="101">
        <v>2</v>
      </c>
      <c r="W19" s="103">
        <v>2</v>
      </c>
      <c r="X19" s="102" t="s">
        <v>42</v>
      </c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180</v>
      </c>
      <c r="AL19" s="61">
        <f t="shared" si="1"/>
        <v>12</v>
      </c>
    </row>
    <row r="20" spans="1:42" ht="12.6" customHeight="1" x14ac:dyDescent="0.25">
      <c r="A20" s="117" t="s">
        <v>37</v>
      </c>
      <c r="B20" s="80" t="s">
        <v>367</v>
      </c>
      <c r="C20" s="103"/>
      <c r="D20" s="96" t="s">
        <v>301</v>
      </c>
      <c r="E20" s="96" t="s">
        <v>306</v>
      </c>
      <c r="F20" s="97">
        <v>45</v>
      </c>
      <c r="G20" s="101"/>
      <c r="H20" s="103"/>
      <c r="I20" s="102"/>
      <c r="J20" s="101"/>
      <c r="K20" s="103"/>
      <c r="L20" s="102"/>
      <c r="M20" s="101"/>
      <c r="N20" s="103"/>
      <c r="O20" s="102"/>
      <c r="P20" s="101"/>
      <c r="Q20" s="103"/>
      <c r="R20" s="102"/>
      <c r="S20" s="101"/>
      <c r="T20" s="103"/>
      <c r="U20" s="102"/>
      <c r="V20" s="101">
        <v>1</v>
      </c>
      <c r="W20" s="103">
        <v>2</v>
      </c>
      <c r="X20" s="102" t="s">
        <v>42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15</v>
      </c>
      <c r="AL20" s="61">
        <f t="shared" si="1"/>
        <v>2</v>
      </c>
    </row>
    <row r="21" spans="1:42" ht="12.6" customHeight="1" x14ac:dyDescent="0.25">
      <c r="A21" s="121" t="s">
        <v>38</v>
      </c>
      <c r="B21" s="122" t="s">
        <v>368</v>
      </c>
      <c r="C21" s="103" t="s">
        <v>321</v>
      </c>
      <c r="D21" s="123" t="s">
        <v>301</v>
      </c>
      <c r="E21" s="123" t="s">
        <v>306</v>
      </c>
      <c r="F21" s="124">
        <v>45</v>
      </c>
      <c r="G21" s="55">
        <v>1</v>
      </c>
      <c r="H21" s="56">
        <v>2</v>
      </c>
      <c r="I21" s="57" t="s">
        <v>43</v>
      </c>
      <c r="J21" s="55">
        <v>1</v>
      </c>
      <c r="K21" s="56">
        <v>2</v>
      </c>
      <c r="L21" s="57" t="s">
        <v>43</v>
      </c>
      <c r="M21" s="101"/>
      <c r="N21" s="103"/>
      <c r="O21" s="102"/>
      <c r="P21" s="101"/>
      <c r="Q21" s="103"/>
      <c r="R21" s="102"/>
      <c r="S21" s="101"/>
      <c r="T21" s="103"/>
      <c r="U21" s="102"/>
      <c r="V21" s="101"/>
      <c r="W21" s="103"/>
      <c r="X21" s="102"/>
      <c r="Y21" s="101"/>
      <c r="Z21" s="103"/>
      <c r="AA21" s="102"/>
      <c r="AB21" s="101"/>
      <c r="AC21" s="56"/>
      <c r="AD21" s="57"/>
      <c r="AE21" s="125"/>
      <c r="AF21" s="126"/>
      <c r="AG21" s="127"/>
      <c r="AH21" s="125"/>
      <c r="AI21" s="126"/>
      <c r="AJ21" s="127"/>
      <c r="AK21" s="161">
        <f>SUM(G21,J21,M21,P21,S21,V21,Y21,AB21,AE21,AH21)*15</f>
        <v>30</v>
      </c>
      <c r="AL21" s="128">
        <f>SUM(H21,K21,N21,Q21,T21,W21,Z21,AC21,AF21,AI21)</f>
        <v>4</v>
      </c>
    </row>
    <row r="22" spans="1:42" ht="12.6" customHeight="1" thickBot="1" x14ac:dyDescent="0.3">
      <c r="A22" s="118" t="s">
        <v>26</v>
      </c>
      <c r="B22" s="83" t="s">
        <v>369</v>
      </c>
      <c r="C22" s="105"/>
      <c r="D22" s="98" t="s">
        <v>301</v>
      </c>
      <c r="E22" s="98" t="s">
        <v>306</v>
      </c>
      <c r="F22" s="99">
        <v>45</v>
      </c>
      <c r="G22" s="104">
        <v>1</v>
      </c>
      <c r="H22" s="105">
        <v>1</v>
      </c>
      <c r="I22" s="106" t="s">
        <v>43</v>
      </c>
      <c r="J22" s="104"/>
      <c r="K22" s="105"/>
      <c r="L22" s="106"/>
      <c r="M22" s="104"/>
      <c r="N22" s="105"/>
      <c r="O22" s="106"/>
      <c r="P22" s="104"/>
      <c r="Q22" s="105"/>
      <c r="R22" s="106"/>
      <c r="S22" s="104"/>
      <c r="T22" s="105"/>
      <c r="U22" s="106"/>
      <c r="V22" s="104"/>
      <c r="W22" s="105"/>
      <c r="X22" s="106"/>
      <c r="Y22" s="104"/>
      <c r="Z22" s="105"/>
      <c r="AA22" s="106"/>
      <c r="AB22" s="104"/>
      <c r="AC22" s="64"/>
      <c r="AD22" s="65"/>
      <c r="AE22" s="66"/>
      <c r="AF22" s="67"/>
      <c r="AG22" s="68"/>
      <c r="AH22" s="66"/>
      <c r="AI22" s="67"/>
      <c r="AJ22" s="68"/>
      <c r="AK22" s="158">
        <f t="shared" si="0"/>
        <v>15</v>
      </c>
      <c r="AL22" s="69">
        <f t="shared" si="1"/>
        <v>1</v>
      </c>
    </row>
    <row r="23" spans="1:42" ht="12.6" customHeight="1" thickBot="1" x14ac:dyDescent="0.3">
      <c r="A23" s="222" t="s">
        <v>64</v>
      </c>
      <c r="B23" s="223"/>
      <c r="C23" s="223"/>
      <c r="D23" s="223"/>
      <c r="E23" s="223"/>
      <c r="F23" s="224"/>
      <c r="G23" s="225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  <c r="AK23" s="228"/>
      <c r="AL23" s="229"/>
    </row>
    <row r="24" spans="1:42" ht="12.6" customHeight="1" x14ac:dyDescent="0.25">
      <c r="A24" s="46" t="s">
        <v>65</v>
      </c>
      <c r="B24" s="77" t="s">
        <v>372</v>
      </c>
      <c r="C24" s="48" t="s">
        <v>321</v>
      </c>
      <c r="D24" s="78" t="s">
        <v>301</v>
      </c>
      <c r="E24" s="78" t="s">
        <v>306</v>
      </c>
      <c r="F24" s="79">
        <v>45</v>
      </c>
      <c r="G24" s="47"/>
      <c r="H24" s="48"/>
      <c r="I24" s="49"/>
      <c r="J24" s="47"/>
      <c r="K24" s="48"/>
      <c r="L24" s="49"/>
      <c r="M24" s="47"/>
      <c r="N24" s="48"/>
      <c r="O24" s="49"/>
      <c r="P24" s="47"/>
      <c r="Q24" s="48"/>
      <c r="R24" s="49"/>
      <c r="S24" s="47">
        <v>1</v>
      </c>
      <c r="T24" s="48">
        <v>1</v>
      </c>
      <c r="U24" s="49" t="s">
        <v>43</v>
      </c>
      <c r="V24" s="47">
        <v>1</v>
      </c>
      <c r="W24" s="48">
        <v>1</v>
      </c>
      <c r="X24" s="49" t="s">
        <v>43</v>
      </c>
      <c r="Y24" s="47"/>
      <c r="Z24" s="48"/>
      <c r="AA24" s="49"/>
      <c r="AB24" s="47"/>
      <c r="AC24" s="48"/>
      <c r="AD24" s="49"/>
      <c r="AE24" s="50"/>
      <c r="AF24" s="51"/>
      <c r="AG24" s="52"/>
      <c r="AH24" s="50"/>
      <c r="AI24" s="51"/>
      <c r="AJ24" s="52"/>
      <c r="AK24" s="156">
        <f>SUM(G24,J24,M24,P24,S24,V24,Y24,AB24,AE24,AH24)*15</f>
        <v>30</v>
      </c>
      <c r="AL24" s="53">
        <f>SUM(H24,K24,N24,Q24,T24,W24,Z24,AC24,AF24,AI24)</f>
        <v>2</v>
      </c>
    </row>
    <row r="25" spans="1:42" ht="12.6" customHeight="1" thickBot="1" x14ac:dyDescent="0.3">
      <c r="A25" s="62" t="s">
        <v>66</v>
      </c>
      <c r="B25" s="83" t="s">
        <v>373</v>
      </c>
      <c r="C25" s="64" t="s">
        <v>321</v>
      </c>
      <c r="D25" s="84" t="s">
        <v>301</v>
      </c>
      <c r="E25" s="84" t="s">
        <v>306</v>
      </c>
      <c r="F25" s="85">
        <v>45</v>
      </c>
      <c r="G25" s="63"/>
      <c r="H25" s="64"/>
      <c r="I25" s="65"/>
      <c r="J25" s="63"/>
      <c r="K25" s="64"/>
      <c r="L25" s="65"/>
      <c r="M25" s="63"/>
      <c r="N25" s="64"/>
      <c r="O25" s="65"/>
      <c r="P25" s="63"/>
      <c r="Q25" s="64"/>
      <c r="R25" s="65"/>
      <c r="S25" s="63">
        <v>1</v>
      </c>
      <c r="T25" s="64">
        <v>1</v>
      </c>
      <c r="U25" s="65" t="s">
        <v>43</v>
      </c>
      <c r="V25" s="63">
        <v>1</v>
      </c>
      <c r="W25" s="64">
        <v>1</v>
      </c>
      <c r="X25" s="65" t="s">
        <v>43</v>
      </c>
      <c r="Y25" s="63"/>
      <c r="Z25" s="64"/>
      <c r="AA25" s="65"/>
      <c r="AB25" s="63"/>
      <c r="AC25" s="64"/>
      <c r="AD25" s="65"/>
      <c r="AE25" s="66"/>
      <c r="AF25" s="67"/>
      <c r="AG25" s="68"/>
      <c r="AH25" s="66"/>
      <c r="AI25" s="67"/>
      <c r="AJ25" s="68"/>
      <c r="AK25" s="158">
        <f>SUM(G25,J25,M25,P25,S25,V25,Y25,AB25,AE25,AH25)*15</f>
        <v>30</v>
      </c>
      <c r="AL25" s="69">
        <f>SUM(H25,K25,N25,Q25,T25,W25,Z25,AC25,AF25,AI25)</f>
        <v>2</v>
      </c>
    </row>
    <row r="26" spans="1:42" ht="12.6" customHeight="1" thickBot="1" x14ac:dyDescent="0.3">
      <c r="A26" s="230" t="s">
        <v>41</v>
      </c>
      <c r="B26" s="231"/>
      <c r="C26" s="231"/>
      <c r="D26" s="231"/>
      <c r="E26" s="231"/>
      <c r="F26" s="232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228"/>
      <c r="AL26" s="229"/>
    </row>
    <row r="27" spans="1:42" ht="12.6" customHeight="1" thickBot="1" x14ac:dyDescent="0.3">
      <c r="A27" s="76" t="s">
        <v>350</v>
      </c>
      <c r="B27" s="147" t="s">
        <v>374</v>
      </c>
      <c r="C27" s="21"/>
      <c r="D27" s="90"/>
      <c r="E27" s="90"/>
      <c r="F27" s="91"/>
      <c r="G27" s="20"/>
      <c r="H27" s="21"/>
      <c r="I27" s="19"/>
      <c r="J27" s="20"/>
      <c r="K27" s="21"/>
      <c r="L27" s="19"/>
      <c r="M27" s="20"/>
      <c r="N27" s="21">
        <v>4</v>
      </c>
      <c r="O27" s="19"/>
      <c r="P27" s="20"/>
      <c r="Q27" s="21"/>
      <c r="R27" s="19"/>
      <c r="S27" s="20"/>
      <c r="T27" s="21">
        <v>4</v>
      </c>
      <c r="U27" s="19"/>
      <c r="V27" s="20"/>
      <c r="W27" s="21">
        <v>3</v>
      </c>
      <c r="X27" s="19"/>
      <c r="Y27" s="20"/>
      <c r="Z27" s="21"/>
      <c r="AA27" s="19"/>
      <c r="AB27" s="20"/>
      <c r="AC27" s="21"/>
      <c r="AD27" s="19"/>
      <c r="AE27" s="23"/>
      <c r="AF27" s="24"/>
      <c r="AG27" s="18"/>
      <c r="AH27" s="23"/>
      <c r="AI27" s="24"/>
      <c r="AJ27" s="18"/>
      <c r="AK27" s="159"/>
      <c r="AL27" s="164">
        <f>SUM(H27,K27,N27,Q27,T27,W27,Z27,AC27,AF27,AI27)</f>
        <v>11</v>
      </c>
    </row>
    <row r="28" spans="1:42" ht="12.6" customHeight="1" thickBot="1" x14ac:dyDescent="0.3">
      <c r="A28" s="107" t="s">
        <v>24</v>
      </c>
      <c r="B28" s="148" t="s">
        <v>375</v>
      </c>
      <c r="C28" s="138"/>
      <c r="D28" s="93"/>
      <c r="E28" s="94" t="s">
        <v>307</v>
      </c>
      <c r="F28" s="95"/>
      <c r="G28" s="108"/>
      <c r="H28" s="109"/>
      <c r="I28" s="110"/>
      <c r="J28" s="108"/>
      <c r="K28" s="109"/>
      <c r="L28" s="110"/>
      <c r="M28" s="108"/>
      <c r="N28" s="109"/>
      <c r="O28" s="110"/>
      <c r="P28" s="108"/>
      <c r="Q28" s="109"/>
      <c r="R28" s="110"/>
      <c r="S28" s="108"/>
      <c r="T28" s="109"/>
      <c r="U28" s="110"/>
      <c r="V28" s="108"/>
      <c r="W28" s="109"/>
      <c r="X28" s="110"/>
      <c r="Y28" s="108"/>
      <c r="Z28" s="109"/>
      <c r="AA28" s="110"/>
      <c r="AB28" s="108"/>
      <c r="AC28" s="2"/>
      <c r="AD28" s="71"/>
      <c r="AE28" s="72">
        <v>0</v>
      </c>
      <c r="AF28" s="73">
        <v>4</v>
      </c>
      <c r="AG28" s="74" t="s">
        <v>43</v>
      </c>
      <c r="AH28" s="72">
        <v>0</v>
      </c>
      <c r="AI28" s="73">
        <v>4</v>
      </c>
      <c r="AJ28" s="74" t="s">
        <v>43</v>
      </c>
      <c r="AK28" s="162">
        <f>SUM(G28,J28,M28,P28,S28,V28,Y28,AB28,AE28,AH28)*15</f>
        <v>0</v>
      </c>
      <c r="AL28" s="131">
        <f>SUM(H28,K28,N28,Q28,T28,W28,Z28,AC28,AF28,AI28)</f>
        <v>8</v>
      </c>
    </row>
    <row r="29" spans="1:42" ht="12.6" customHeight="1" thickBot="1" x14ac:dyDescent="0.3">
      <c r="A29" s="236" t="s">
        <v>23</v>
      </c>
      <c r="B29" s="237"/>
      <c r="C29" s="237"/>
      <c r="D29" s="237"/>
      <c r="E29" s="237"/>
      <c r="F29" s="238"/>
      <c r="G29" s="25">
        <f>SUM(G8:G22,G24,G27,G28)</f>
        <v>19.5</v>
      </c>
      <c r="H29" s="26">
        <f>SUM(H8:H22,H24,H27,H28)</f>
        <v>30</v>
      </c>
      <c r="I29" s="27"/>
      <c r="J29" s="25">
        <f>SUM(J8:J22,J24,J27,J28)</f>
        <v>18.5</v>
      </c>
      <c r="K29" s="26">
        <f>SUM(K8:K22,K24,K27,K28)</f>
        <v>29</v>
      </c>
      <c r="L29" s="27"/>
      <c r="M29" s="25">
        <f>SUM(M8:M22,M24,M27,M28)</f>
        <v>14</v>
      </c>
      <c r="N29" s="26">
        <f>SUM(N8:N22,N24,N27,N28)</f>
        <v>23</v>
      </c>
      <c r="O29" s="27"/>
      <c r="P29" s="25">
        <f>SUM(P8:P22,P24,P27,P28)</f>
        <v>14</v>
      </c>
      <c r="Q29" s="26">
        <f>SUM(Q8:Q22,Q24,Q27,Q28)</f>
        <v>19</v>
      </c>
      <c r="R29" s="27"/>
      <c r="S29" s="25">
        <f>SUM(S8:S22,S24,S27,S28)</f>
        <v>15</v>
      </c>
      <c r="T29" s="26">
        <f>SUM(T8:T22,T24,T27,T28)</f>
        <v>24</v>
      </c>
      <c r="U29" s="27"/>
      <c r="V29" s="25">
        <f>SUM(V8:V22,V24,V27,V28)</f>
        <v>16</v>
      </c>
      <c r="W29" s="26">
        <f>SUM(W8:W22,W24,W27,W28)</f>
        <v>25</v>
      </c>
      <c r="X29" s="27"/>
      <c r="Y29" s="25">
        <f>SUM(Y8:Y22,Y24,Y27,Y28)</f>
        <v>13</v>
      </c>
      <c r="Z29" s="26">
        <f>SUM(Z8:Z22,Z24,Z27,Z28)</f>
        <v>20</v>
      </c>
      <c r="AA29" s="27"/>
      <c r="AB29" s="25">
        <f>SUM(AB8:AB22,AB24,AB27,AB28)</f>
        <v>13</v>
      </c>
      <c r="AC29" s="26">
        <f>SUM(AC8:AC22,AC24,AC27,AC28)</f>
        <v>22</v>
      </c>
      <c r="AD29" s="27"/>
      <c r="AE29" s="28">
        <f>SUM(AE8:AE22,AE24,AE27,AE28)</f>
        <v>0</v>
      </c>
      <c r="AF29" s="29">
        <f>SUM(AF8:AF22,AF24,AF27,AF28)</f>
        <v>4</v>
      </c>
      <c r="AG29" s="30"/>
      <c r="AH29" s="31">
        <f>SUM(AH8:AH22,AH24,AH27,AH28)</f>
        <v>0</v>
      </c>
      <c r="AI29" s="29">
        <f>SUM(AI8:AI22,AI24,AI27,AI28)</f>
        <v>4</v>
      </c>
      <c r="AJ29" s="30"/>
      <c r="AK29" s="160">
        <f>SUM(AK8:AK22,AK24,AK27,AK28)</f>
        <v>1845</v>
      </c>
      <c r="AL29" s="111">
        <f>SUM(AL8:AL22,AL24,AL27,AL28)</f>
        <v>200</v>
      </c>
    </row>
    <row r="30" spans="1:42" ht="12.6" customHeight="1" thickTop="1" thickBot="1" x14ac:dyDescent="0.3">
      <c r="A30" s="194" t="s">
        <v>28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6"/>
    </row>
    <row r="31" spans="1:42" ht="12.6" customHeight="1" thickBot="1" x14ac:dyDescent="0.3">
      <c r="A31" s="197" t="s">
        <v>303</v>
      </c>
      <c r="B31" s="199" t="s">
        <v>304</v>
      </c>
      <c r="C31" s="202" t="s">
        <v>302</v>
      </c>
      <c r="D31" s="205" t="s">
        <v>299</v>
      </c>
      <c r="E31" s="205" t="s">
        <v>54</v>
      </c>
      <c r="F31" s="208" t="s">
        <v>298</v>
      </c>
      <c r="G31" s="254" t="s">
        <v>0</v>
      </c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6"/>
      <c r="AK31" s="211"/>
      <c r="AL31" s="214"/>
    </row>
    <row r="32" spans="1:42" ht="12.6" customHeight="1" x14ac:dyDescent="0.25">
      <c r="A32" s="197"/>
      <c r="B32" s="200"/>
      <c r="C32" s="203"/>
      <c r="D32" s="206"/>
      <c r="E32" s="206"/>
      <c r="F32" s="209"/>
      <c r="G32" s="240" t="s">
        <v>2</v>
      </c>
      <c r="H32" s="241"/>
      <c r="I32" s="242"/>
      <c r="J32" s="240" t="s">
        <v>3</v>
      </c>
      <c r="K32" s="241"/>
      <c r="L32" s="242"/>
      <c r="M32" s="240" t="s">
        <v>4</v>
      </c>
      <c r="N32" s="241"/>
      <c r="O32" s="242"/>
      <c r="P32" s="240" t="s">
        <v>5</v>
      </c>
      <c r="Q32" s="241"/>
      <c r="R32" s="242"/>
      <c r="S32" s="240" t="s">
        <v>6</v>
      </c>
      <c r="T32" s="241"/>
      <c r="U32" s="242"/>
      <c r="V32" s="240" t="s">
        <v>7</v>
      </c>
      <c r="W32" s="241"/>
      <c r="X32" s="242"/>
      <c r="Y32" s="240" t="s">
        <v>8</v>
      </c>
      <c r="Z32" s="241"/>
      <c r="AA32" s="242"/>
      <c r="AB32" s="240" t="s">
        <v>9</v>
      </c>
      <c r="AC32" s="241"/>
      <c r="AD32" s="242"/>
      <c r="AE32" s="240" t="s">
        <v>10</v>
      </c>
      <c r="AF32" s="241"/>
      <c r="AG32" s="242"/>
      <c r="AH32" s="240" t="s">
        <v>11</v>
      </c>
      <c r="AI32" s="241"/>
      <c r="AJ32" s="242"/>
      <c r="AK32" s="218" t="s">
        <v>308</v>
      </c>
      <c r="AL32" s="220" t="s">
        <v>61</v>
      </c>
      <c r="AN32" s="16"/>
      <c r="AO32" s="16"/>
      <c r="AP32" s="16"/>
    </row>
    <row r="33" spans="1:42" ht="12.6" customHeight="1" thickBot="1" x14ac:dyDescent="0.3">
      <c r="A33" s="198"/>
      <c r="B33" s="201"/>
      <c r="C33" s="204"/>
      <c r="D33" s="207"/>
      <c r="E33" s="207"/>
      <c r="F33" s="210"/>
      <c r="G33" s="100" t="s">
        <v>1</v>
      </c>
      <c r="H33" s="22" t="s">
        <v>12</v>
      </c>
      <c r="I33" s="115" t="s">
        <v>27</v>
      </c>
      <c r="J33" s="100" t="s">
        <v>1</v>
      </c>
      <c r="K33" s="22" t="s">
        <v>12</v>
      </c>
      <c r="L33" s="115" t="s">
        <v>27</v>
      </c>
      <c r="M33" s="100" t="s">
        <v>1</v>
      </c>
      <c r="N33" s="22" t="s">
        <v>12</v>
      </c>
      <c r="O33" s="115" t="s">
        <v>27</v>
      </c>
      <c r="P33" s="100" t="s">
        <v>1</v>
      </c>
      <c r="Q33" s="22" t="s">
        <v>12</v>
      </c>
      <c r="R33" s="115" t="s">
        <v>27</v>
      </c>
      <c r="S33" s="100" t="s">
        <v>1</v>
      </c>
      <c r="T33" s="22" t="s">
        <v>12</v>
      </c>
      <c r="U33" s="115" t="s">
        <v>27</v>
      </c>
      <c r="V33" s="100" t="s">
        <v>1</v>
      </c>
      <c r="W33" s="22" t="s">
        <v>12</v>
      </c>
      <c r="X33" s="115" t="s">
        <v>27</v>
      </c>
      <c r="Y33" s="100" t="s">
        <v>1</v>
      </c>
      <c r="Z33" s="22" t="s">
        <v>12</v>
      </c>
      <c r="AA33" s="115" t="s">
        <v>27</v>
      </c>
      <c r="AB33" s="100" t="s">
        <v>1</v>
      </c>
      <c r="AC33" s="22" t="s">
        <v>12</v>
      </c>
      <c r="AD33" s="115" t="s">
        <v>27</v>
      </c>
      <c r="AE33" s="100" t="s">
        <v>1</v>
      </c>
      <c r="AF33" s="22" t="s">
        <v>12</v>
      </c>
      <c r="AG33" s="115" t="s">
        <v>27</v>
      </c>
      <c r="AH33" s="100" t="s">
        <v>1</v>
      </c>
      <c r="AI33" s="22" t="s">
        <v>12</v>
      </c>
      <c r="AJ33" s="115" t="s">
        <v>27</v>
      </c>
      <c r="AK33" s="219"/>
      <c r="AL33" s="221"/>
      <c r="AN33" s="3"/>
      <c r="AO33" s="3"/>
      <c r="AP33" s="3"/>
    </row>
    <row r="34" spans="1:42" ht="12.6" customHeight="1" thickBot="1" x14ac:dyDescent="0.3">
      <c r="A34" s="222" t="s">
        <v>63</v>
      </c>
      <c r="B34" s="223"/>
      <c r="C34" s="223"/>
      <c r="D34" s="223"/>
      <c r="E34" s="223"/>
      <c r="F34" s="224"/>
      <c r="G34" s="225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7"/>
      <c r="AK34" s="228"/>
      <c r="AL34" s="229"/>
    </row>
    <row r="35" spans="1:42" ht="12.6" customHeight="1" x14ac:dyDescent="0.25">
      <c r="A35" s="46" t="s">
        <v>14</v>
      </c>
      <c r="B35" s="77" t="s">
        <v>376</v>
      </c>
      <c r="C35" s="48" t="s">
        <v>386</v>
      </c>
      <c r="D35" s="78" t="s">
        <v>301</v>
      </c>
      <c r="E35" s="78" t="s">
        <v>305</v>
      </c>
      <c r="F35" s="79">
        <v>45</v>
      </c>
      <c r="G35" s="47"/>
      <c r="H35" s="48"/>
      <c r="I35" s="49"/>
      <c r="J35" s="47"/>
      <c r="K35" s="48"/>
      <c r="L35" s="49"/>
      <c r="M35" s="47"/>
      <c r="N35" s="48"/>
      <c r="O35" s="49"/>
      <c r="P35" s="47"/>
      <c r="Q35" s="48"/>
      <c r="R35" s="49"/>
      <c r="S35" s="47">
        <v>3</v>
      </c>
      <c r="T35" s="48">
        <v>4</v>
      </c>
      <c r="U35" s="49" t="s">
        <v>42</v>
      </c>
      <c r="V35" s="47"/>
      <c r="W35" s="48"/>
      <c r="X35" s="49"/>
      <c r="Y35" s="47"/>
      <c r="Z35" s="48"/>
      <c r="AA35" s="49"/>
      <c r="AB35" s="47"/>
      <c r="AC35" s="48"/>
      <c r="AD35" s="49"/>
      <c r="AE35" s="50"/>
      <c r="AF35" s="51"/>
      <c r="AG35" s="52"/>
      <c r="AH35" s="50"/>
      <c r="AI35" s="51"/>
      <c r="AJ35" s="52"/>
      <c r="AK35" s="156">
        <f>SUM(G35,J35,M35,P35,S35,V35,Y35,AB35,AE35,AH35)*15</f>
        <v>45</v>
      </c>
      <c r="AL35" s="53">
        <f>SUM(H35,K35,N35,Q35,T35,W35,Z35,AC35,AF35,AI35)</f>
        <v>4</v>
      </c>
    </row>
    <row r="36" spans="1:42" ht="12.6" customHeight="1" x14ac:dyDescent="0.25">
      <c r="A36" s="54" t="s">
        <v>15</v>
      </c>
      <c r="B36" s="80" t="s">
        <v>377</v>
      </c>
      <c r="C36" s="56" t="s">
        <v>397</v>
      </c>
      <c r="D36" s="81" t="s">
        <v>301</v>
      </c>
      <c r="E36" s="81" t="s">
        <v>305</v>
      </c>
      <c r="F36" s="82">
        <v>45</v>
      </c>
      <c r="G36" s="55"/>
      <c r="H36" s="56"/>
      <c r="I36" s="57"/>
      <c r="J36" s="55"/>
      <c r="K36" s="56"/>
      <c r="L36" s="57"/>
      <c r="M36" s="55"/>
      <c r="N36" s="56"/>
      <c r="O36" s="57"/>
      <c r="P36" s="55"/>
      <c r="Q36" s="56"/>
      <c r="R36" s="57"/>
      <c r="S36" s="55"/>
      <c r="T36" s="56"/>
      <c r="U36" s="57"/>
      <c r="V36" s="55"/>
      <c r="W36" s="56"/>
      <c r="X36" s="57"/>
      <c r="Y36" s="55">
        <v>2</v>
      </c>
      <c r="Z36" s="56">
        <v>3</v>
      </c>
      <c r="AA36" s="57" t="s">
        <v>43</v>
      </c>
      <c r="AB36" s="55">
        <v>2</v>
      </c>
      <c r="AC36" s="56">
        <v>3</v>
      </c>
      <c r="AD36" s="57" t="s">
        <v>42</v>
      </c>
      <c r="AE36" s="58"/>
      <c r="AF36" s="59"/>
      <c r="AG36" s="60"/>
      <c r="AH36" s="58"/>
      <c r="AI36" s="59"/>
      <c r="AJ36" s="60"/>
      <c r="AK36" s="157">
        <f t="shared" ref="AK36:AK47" si="2">SUM(G36,J36,M36,P36,S36,V36,Y36,AB36,AE36,AH36)*15</f>
        <v>60</v>
      </c>
      <c r="AL36" s="61">
        <f t="shared" ref="AL36:AL47" si="3">SUM(H36,K36,N36,Q36,T36,W36,Z36,AC36,AF36,AI36)</f>
        <v>6</v>
      </c>
    </row>
    <row r="37" spans="1:42" ht="12.6" customHeight="1" x14ac:dyDescent="0.25">
      <c r="A37" s="54" t="s">
        <v>13</v>
      </c>
      <c r="B37" s="80" t="s">
        <v>378</v>
      </c>
      <c r="C37" s="56"/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>
        <v>3</v>
      </c>
      <c r="W37" s="56">
        <v>4</v>
      </c>
      <c r="X37" s="57" t="s">
        <v>42</v>
      </c>
      <c r="Y37" s="55"/>
      <c r="Z37" s="56"/>
      <c r="AA37" s="57"/>
      <c r="AB37" s="55"/>
      <c r="AC37" s="56"/>
      <c r="AD37" s="57"/>
      <c r="AE37" s="58"/>
      <c r="AF37" s="59"/>
      <c r="AG37" s="60"/>
      <c r="AH37" s="58"/>
      <c r="AI37" s="59"/>
      <c r="AJ37" s="60"/>
      <c r="AK37" s="157">
        <f t="shared" si="2"/>
        <v>45</v>
      </c>
      <c r="AL37" s="61">
        <f t="shared" si="3"/>
        <v>4</v>
      </c>
    </row>
    <row r="38" spans="1:42" ht="12.6" customHeight="1" x14ac:dyDescent="0.25">
      <c r="A38" s="54" t="s">
        <v>16</v>
      </c>
      <c r="B38" s="80" t="s">
        <v>379</v>
      </c>
      <c r="C38" s="56" t="s">
        <v>398</v>
      </c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/>
      <c r="W38" s="56"/>
      <c r="X38" s="57"/>
      <c r="Y38" s="55">
        <v>2</v>
      </c>
      <c r="Z38" s="56">
        <v>3</v>
      </c>
      <c r="AA38" s="57" t="s">
        <v>43</v>
      </c>
      <c r="AB38" s="55">
        <v>2</v>
      </c>
      <c r="AC38" s="56">
        <v>3</v>
      </c>
      <c r="AD38" s="57" t="s">
        <v>42</v>
      </c>
      <c r="AE38" s="58"/>
      <c r="AF38" s="59"/>
      <c r="AG38" s="60"/>
      <c r="AH38" s="58"/>
      <c r="AI38" s="59"/>
      <c r="AJ38" s="60"/>
      <c r="AK38" s="157">
        <f t="shared" si="2"/>
        <v>60</v>
      </c>
      <c r="AL38" s="61">
        <f t="shared" si="3"/>
        <v>6</v>
      </c>
    </row>
    <row r="39" spans="1:42" ht="12.6" customHeight="1" x14ac:dyDescent="0.25">
      <c r="A39" s="54" t="s">
        <v>20</v>
      </c>
      <c r="B39" s="80" t="s">
        <v>380</v>
      </c>
      <c r="C39" s="56"/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>
        <v>1</v>
      </c>
      <c r="N39" s="56">
        <v>0</v>
      </c>
      <c r="O39" s="57" t="s">
        <v>62</v>
      </c>
      <c r="P39" s="55"/>
      <c r="Q39" s="56"/>
      <c r="R39" s="57"/>
      <c r="S39" s="55"/>
      <c r="T39" s="56"/>
      <c r="U39" s="57"/>
      <c r="V39" s="55"/>
      <c r="W39" s="56"/>
      <c r="X39" s="57"/>
      <c r="Y39" s="55"/>
      <c r="Z39" s="56"/>
      <c r="AA39" s="57"/>
      <c r="AB39" s="55"/>
      <c r="AC39" s="56"/>
      <c r="AD39" s="57"/>
      <c r="AE39" s="58"/>
      <c r="AF39" s="59"/>
      <c r="AG39" s="60"/>
      <c r="AH39" s="58"/>
      <c r="AI39" s="59"/>
      <c r="AJ39" s="60"/>
      <c r="AK39" s="157">
        <f t="shared" si="2"/>
        <v>15</v>
      </c>
      <c r="AL39" s="61">
        <f t="shared" si="3"/>
        <v>0</v>
      </c>
    </row>
    <row r="40" spans="1:42" ht="12.6" customHeight="1" x14ac:dyDescent="0.25">
      <c r="A40" s="116" t="s">
        <v>108</v>
      </c>
      <c r="B40" s="92" t="s">
        <v>490</v>
      </c>
      <c r="C40" s="139" t="s">
        <v>321</v>
      </c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1</v>
      </c>
      <c r="N40" s="56">
        <v>6</v>
      </c>
      <c r="O40" s="57" t="s">
        <v>43</v>
      </c>
      <c r="P40" s="55">
        <v>1</v>
      </c>
      <c r="Q40" s="56">
        <v>6</v>
      </c>
      <c r="R40" s="57" t="s">
        <v>43</v>
      </c>
      <c r="S40" s="55"/>
      <c r="T40" s="56"/>
      <c r="U40" s="57"/>
      <c r="V40" s="55"/>
      <c r="W40" s="56"/>
      <c r="X40" s="57"/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30</v>
      </c>
      <c r="AL40" s="61">
        <f t="shared" si="3"/>
        <v>12</v>
      </c>
    </row>
    <row r="41" spans="1:42" ht="12.6" customHeight="1" x14ac:dyDescent="0.25">
      <c r="A41" s="116" t="s">
        <v>255</v>
      </c>
      <c r="B41" s="92" t="s">
        <v>491</v>
      </c>
      <c r="C41" s="139" t="s">
        <v>493</v>
      </c>
      <c r="D41" s="81"/>
      <c r="E41" s="81"/>
      <c r="F41" s="82"/>
      <c r="G41" s="55"/>
      <c r="H41" s="56"/>
      <c r="I41" s="57"/>
      <c r="J41" s="55"/>
      <c r="K41" s="56"/>
      <c r="L41" s="57"/>
      <c r="M41" s="55"/>
      <c r="N41" s="56"/>
      <c r="O41" s="57"/>
      <c r="P41" s="55">
        <v>0</v>
      </c>
      <c r="Q41" s="56">
        <v>2</v>
      </c>
      <c r="R41" s="57" t="s">
        <v>48</v>
      </c>
      <c r="S41" s="55"/>
      <c r="T41" s="56"/>
      <c r="U41" s="57"/>
      <c r="V41" s="55"/>
      <c r="W41" s="56"/>
      <c r="X41" s="57"/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0</v>
      </c>
      <c r="AL41" s="61">
        <f t="shared" si="3"/>
        <v>2</v>
      </c>
    </row>
    <row r="42" spans="1:42" ht="12.6" customHeight="1" x14ac:dyDescent="0.25">
      <c r="A42" s="54" t="s">
        <v>109</v>
      </c>
      <c r="B42" s="80" t="s">
        <v>435</v>
      </c>
      <c r="C42" s="56" t="s">
        <v>322</v>
      </c>
      <c r="D42" s="81" t="s">
        <v>301</v>
      </c>
      <c r="E42" s="81" t="s">
        <v>305</v>
      </c>
      <c r="F42" s="82">
        <v>45</v>
      </c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8">
        <v>2</v>
      </c>
      <c r="AF42" s="59">
        <v>2</v>
      </c>
      <c r="AG42" s="60" t="s">
        <v>43</v>
      </c>
      <c r="AH42" s="58">
        <v>2</v>
      </c>
      <c r="AI42" s="59">
        <v>2</v>
      </c>
      <c r="AJ42" s="60" t="s">
        <v>43</v>
      </c>
      <c r="AK42" s="157">
        <f t="shared" si="2"/>
        <v>60</v>
      </c>
      <c r="AL42" s="61">
        <f t="shared" si="3"/>
        <v>4</v>
      </c>
    </row>
    <row r="43" spans="1:42" ht="12.6" customHeight="1" x14ac:dyDescent="0.25">
      <c r="A43" s="54" t="s">
        <v>17</v>
      </c>
      <c r="B43" s="80" t="s">
        <v>383</v>
      </c>
      <c r="C43" s="56" t="s">
        <v>492</v>
      </c>
      <c r="D43" s="81" t="s">
        <v>301</v>
      </c>
      <c r="E43" s="81" t="s">
        <v>43</v>
      </c>
      <c r="F43" s="82" t="s">
        <v>324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>
        <v>2</v>
      </c>
      <c r="T43" s="56">
        <v>1</v>
      </c>
      <c r="U43" s="57" t="s">
        <v>43</v>
      </c>
      <c r="V43" s="55">
        <v>2</v>
      </c>
      <c r="W43" s="56">
        <v>1</v>
      </c>
      <c r="X43" s="57" t="s">
        <v>43</v>
      </c>
      <c r="Y43" s="55"/>
      <c r="Z43" s="56"/>
      <c r="AA43" s="57"/>
      <c r="AB43" s="55"/>
      <c r="AC43" s="56"/>
      <c r="AD43" s="57"/>
      <c r="AE43" s="58"/>
      <c r="AF43" s="59"/>
      <c r="AG43" s="60"/>
      <c r="AH43" s="58"/>
      <c r="AI43" s="59"/>
      <c r="AJ43" s="60"/>
      <c r="AK43" s="157">
        <f t="shared" si="2"/>
        <v>60</v>
      </c>
      <c r="AL43" s="61">
        <f t="shared" si="3"/>
        <v>2</v>
      </c>
    </row>
    <row r="44" spans="1:42" ht="12.6" customHeight="1" x14ac:dyDescent="0.25">
      <c r="A44" s="54" t="s">
        <v>18</v>
      </c>
      <c r="B44" s="80" t="s">
        <v>384</v>
      </c>
      <c r="C44" s="56" t="s">
        <v>401</v>
      </c>
      <c r="D44" s="81" t="s">
        <v>300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2</v>
      </c>
      <c r="Z44" s="56">
        <v>2</v>
      </c>
      <c r="AA44" s="57" t="s">
        <v>43</v>
      </c>
      <c r="AB44" s="55">
        <v>2</v>
      </c>
      <c r="AC44" s="56">
        <v>2</v>
      </c>
      <c r="AD44" s="57" t="s">
        <v>43</v>
      </c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4</v>
      </c>
    </row>
    <row r="45" spans="1:42" ht="12.6" customHeight="1" x14ac:dyDescent="0.25">
      <c r="A45" s="54" t="s">
        <v>19</v>
      </c>
      <c r="B45" s="80" t="s">
        <v>385</v>
      </c>
      <c r="C45" s="56"/>
      <c r="D45" s="81" t="s">
        <v>301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1</v>
      </c>
      <c r="Z45" s="56">
        <v>1</v>
      </c>
      <c r="AA45" s="57" t="s">
        <v>43</v>
      </c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15</v>
      </c>
      <c r="AL45" s="61">
        <f t="shared" si="3"/>
        <v>1</v>
      </c>
    </row>
    <row r="46" spans="1:42" ht="12.6" customHeight="1" x14ac:dyDescent="0.25">
      <c r="A46" s="54" t="s">
        <v>309</v>
      </c>
      <c r="B46" s="80" t="s">
        <v>386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>
        <v>2</v>
      </c>
      <c r="Q46" s="56">
        <v>3</v>
      </c>
      <c r="R46" s="57" t="s">
        <v>43</v>
      </c>
      <c r="S46" s="55"/>
      <c r="T46" s="56"/>
      <c r="U46" s="57"/>
      <c r="V46" s="55"/>
      <c r="W46" s="56"/>
      <c r="X46" s="57"/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30</v>
      </c>
      <c r="AL46" s="61">
        <f t="shared" si="3"/>
        <v>3</v>
      </c>
    </row>
    <row r="47" spans="1:42" ht="12.6" customHeight="1" thickBot="1" x14ac:dyDescent="0.3">
      <c r="A47" s="62" t="s">
        <v>232</v>
      </c>
      <c r="B47" s="83" t="s">
        <v>387</v>
      </c>
      <c r="C47" s="64" t="s">
        <v>323</v>
      </c>
      <c r="D47" s="84" t="s">
        <v>301</v>
      </c>
      <c r="E47" s="84" t="s">
        <v>305</v>
      </c>
      <c r="F47" s="85">
        <v>45</v>
      </c>
      <c r="G47" s="63"/>
      <c r="H47" s="64"/>
      <c r="I47" s="65"/>
      <c r="J47" s="63"/>
      <c r="K47" s="64"/>
      <c r="L47" s="65"/>
      <c r="M47" s="63"/>
      <c r="N47" s="64"/>
      <c r="O47" s="65"/>
      <c r="P47" s="63"/>
      <c r="Q47" s="64"/>
      <c r="R47" s="65"/>
      <c r="S47" s="63"/>
      <c r="T47" s="64"/>
      <c r="U47" s="65"/>
      <c r="V47" s="63"/>
      <c r="W47" s="64"/>
      <c r="X47" s="65"/>
      <c r="Y47" s="63"/>
      <c r="Z47" s="64"/>
      <c r="AA47" s="65"/>
      <c r="AB47" s="63"/>
      <c r="AC47" s="64"/>
      <c r="AD47" s="65"/>
      <c r="AE47" s="66">
        <v>2</v>
      </c>
      <c r="AF47" s="67">
        <v>2</v>
      </c>
      <c r="AG47" s="68" t="s">
        <v>43</v>
      </c>
      <c r="AH47" s="66"/>
      <c r="AI47" s="67"/>
      <c r="AJ47" s="68"/>
      <c r="AK47" s="158">
        <f t="shared" si="2"/>
        <v>30</v>
      </c>
      <c r="AL47" s="69">
        <f t="shared" si="3"/>
        <v>2</v>
      </c>
    </row>
    <row r="48" spans="1:42" ht="12.6" customHeight="1" thickBot="1" x14ac:dyDescent="0.3">
      <c r="A48" s="222" t="s">
        <v>64</v>
      </c>
      <c r="B48" s="223"/>
      <c r="C48" s="223"/>
      <c r="D48" s="223"/>
      <c r="E48" s="223"/>
      <c r="F48" s="224"/>
      <c r="G48" s="225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7"/>
      <c r="AK48" s="228"/>
      <c r="AL48" s="229"/>
    </row>
    <row r="49" spans="1:38" ht="12.6" customHeight="1" x14ac:dyDescent="0.25">
      <c r="A49" s="165" t="s">
        <v>680</v>
      </c>
      <c r="B49" s="166" t="s">
        <v>681</v>
      </c>
      <c r="C49" s="78"/>
      <c r="D49" s="78" t="s">
        <v>301</v>
      </c>
      <c r="E49" s="78" t="s">
        <v>305</v>
      </c>
      <c r="F49" s="79">
        <v>45</v>
      </c>
      <c r="G49" s="47"/>
      <c r="H49" s="48"/>
      <c r="I49" s="49"/>
      <c r="J49" s="47"/>
      <c r="K49" s="48"/>
      <c r="L49" s="49"/>
      <c r="M49" s="47"/>
      <c r="N49" s="48"/>
      <c r="O49" s="49"/>
      <c r="P49" s="47"/>
      <c r="Q49" s="48"/>
      <c r="R49" s="49"/>
      <c r="S49" s="47"/>
      <c r="T49" s="48"/>
      <c r="U49" s="49"/>
      <c r="V49" s="47"/>
      <c r="W49" s="48"/>
      <c r="X49" s="49"/>
      <c r="Y49" s="47"/>
      <c r="Z49" s="48"/>
      <c r="AA49" s="49"/>
      <c r="AB49" s="47">
        <v>2</v>
      </c>
      <c r="AC49" s="48">
        <v>3</v>
      </c>
      <c r="AD49" s="49" t="s">
        <v>43</v>
      </c>
      <c r="AE49" s="50"/>
      <c r="AF49" s="51"/>
      <c r="AG49" s="52"/>
      <c r="AH49" s="50"/>
      <c r="AI49" s="51"/>
      <c r="AJ49" s="52"/>
      <c r="AK49" s="156">
        <f>SUM(G49,J49,M49,P49,S49,V49,Y49,AB49,AE49,AH49)*15</f>
        <v>30</v>
      </c>
      <c r="AL49" s="53">
        <f>SUM(H49,K49,N49,Q49,T49,W49,Z49,AC49,AF49,AI49)</f>
        <v>3</v>
      </c>
    </row>
    <row r="50" spans="1:38" ht="12.6" customHeight="1" x14ac:dyDescent="0.25">
      <c r="A50" s="119" t="s">
        <v>233</v>
      </c>
      <c r="B50" s="80" t="s">
        <v>388</v>
      </c>
      <c r="C50" s="81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>
        <v>2</v>
      </c>
      <c r="AC50" s="56">
        <v>3</v>
      </c>
      <c r="AD50" s="57" t="s">
        <v>43</v>
      </c>
      <c r="AE50" s="58"/>
      <c r="AF50" s="59"/>
      <c r="AG50" s="60"/>
      <c r="AH50" s="58"/>
      <c r="AI50" s="59"/>
      <c r="AJ50" s="60"/>
      <c r="AK50" s="157">
        <f>SUM(G50,J50,M50,P50,S50,V50,Y50,AB50,AE50,AH50)*15</f>
        <v>30</v>
      </c>
      <c r="AL50" s="61">
        <f>SUM(H50,K50,N50,Q50,T50,W50,Z50,AC50,AF50,AI50)</f>
        <v>3</v>
      </c>
    </row>
    <row r="51" spans="1:38" ht="12.6" customHeight="1" x14ac:dyDescent="0.25">
      <c r="A51" s="119" t="s">
        <v>235</v>
      </c>
      <c r="B51" s="80" t="s">
        <v>389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thickBot="1" x14ac:dyDescent="0.3">
      <c r="A52" s="120" t="s">
        <v>234</v>
      </c>
      <c r="B52" s="83" t="s">
        <v>390</v>
      </c>
      <c r="C52" s="84"/>
      <c r="D52" s="84" t="s">
        <v>301</v>
      </c>
      <c r="E52" s="84" t="s">
        <v>305</v>
      </c>
      <c r="F52" s="85">
        <v>45</v>
      </c>
      <c r="G52" s="63"/>
      <c r="H52" s="64"/>
      <c r="I52" s="65"/>
      <c r="J52" s="63"/>
      <c r="K52" s="64"/>
      <c r="L52" s="65"/>
      <c r="M52" s="63"/>
      <c r="N52" s="64"/>
      <c r="O52" s="65"/>
      <c r="P52" s="63"/>
      <c r="Q52" s="64"/>
      <c r="R52" s="65"/>
      <c r="S52" s="63"/>
      <c r="T52" s="64"/>
      <c r="U52" s="65"/>
      <c r="V52" s="63"/>
      <c r="W52" s="64"/>
      <c r="X52" s="65"/>
      <c r="Y52" s="63"/>
      <c r="Z52" s="64"/>
      <c r="AA52" s="65"/>
      <c r="AB52" s="63">
        <v>2</v>
      </c>
      <c r="AC52" s="64">
        <v>3</v>
      </c>
      <c r="AD52" s="65" t="s">
        <v>43</v>
      </c>
      <c r="AE52" s="66"/>
      <c r="AF52" s="67"/>
      <c r="AG52" s="68"/>
      <c r="AH52" s="66"/>
      <c r="AI52" s="67"/>
      <c r="AJ52" s="68"/>
      <c r="AK52" s="158">
        <f>SUM(G52,J52,M52,P52,S52,V52,Y52,AB52,AE52,AH52)*15</f>
        <v>30</v>
      </c>
      <c r="AL52" s="69">
        <f>SUM(H52,K52,N52,Q52,T52,W52,Z52,AC52,AF52,AI52)</f>
        <v>3</v>
      </c>
    </row>
    <row r="53" spans="1:38" ht="12.6" customHeight="1" thickBot="1" x14ac:dyDescent="0.3">
      <c r="A53" s="230" t="s">
        <v>41</v>
      </c>
      <c r="B53" s="231"/>
      <c r="C53" s="231"/>
      <c r="D53" s="231"/>
      <c r="E53" s="231"/>
      <c r="F53" s="232"/>
      <c r="G53" s="248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50"/>
      <c r="AK53" s="228"/>
      <c r="AL53" s="229"/>
    </row>
    <row r="54" spans="1:38" ht="12.6" customHeight="1" thickBot="1" x14ac:dyDescent="0.3">
      <c r="A54" s="76" t="s">
        <v>350</v>
      </c>
      <c r="B54" s="147" t="s">
        <v>374</v>
      </c>
      <c r="C54" s="2"/>
      <c r="D54" s="87"/>
      <c r="E54" s="87"/>
      <c r="F54" s="88"/>
      <c r="G54" s="20"/>
      <c r="H54" s="21"/>
      <c r="I54" s="19"/>
      <c r="J54" s="20"/>
      <c r="K54" s="21"/>
      <c r="L54" s="19"/>
      <c r="M54" s="20"/>
      <c r="N54" s="21"/>
      <c r="O54" s="19"/>
      <c r="P54" s="20"/>
      <c r="Q54" s="21"/>
      <c r="R54" s="19"/>
      <c r="S54" s="20"/>
      <c r="T54" s="21"/>
      <c r="U54" s="19"/>
      <c r="V54" s="20"/>
      <c r="W54" s="21"/>
      <c r="X54" s="19"/>
      <c r="Y54" s="20"/>
      <c r="Z54" s="21">
        <v>3</v>
      </c>
      <c r="AA54" s="19"/>
      <c r="AB54" s="20"/>
      <c r="AC54" s="21"/>
      <c r="AD54" s="19"/>
      <c r="AE54" s="23"/>
      <c r="AF54" s="24"/>
      <c r="AG54" s="18"/>
      <c r="AH54" s="23"/>
      <c r="AI54" s="24"/>
      <c r="AJ54" s="18"/>
      <c r="AK54" s="156"/>
      <c r="AL54" s="53">
        <f>SUM(H54,K54,N54,Q54,T54,W54,Z54,AC54,AF54,AI54)</f>
        <v>3</v>
      </c>
    </row>
    <row r="55" spans="1:38" ht="12.6" customHeight="1" thickBot="1" x14ac:dyDescent="0.3">
      <c r="A55" s="251" t="s">
        <v>21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3"/>
    </row>
    <row r="56" spans="1:38" ht="12.6" customHeight="1" x14ac:dyDescent="0.25">
      <c r="A56" s="46" t="s">
        <v>29</v>
      </c>
      <c r="B56" s="77" t="s">
        <v>391</v>
      </c>
      <c r="C56" s="48" t="s">
        <v>322</v>
      </c>
      <c r="D56" s="78" t="s">
        <v>300</v>
      </c>
      <c r="E56" s="78" t="s">
        <v>43</v>
      </c>
      <c r="F56" s="79" t="s">
        <v>324</v>
      </c>
      <c r="G56" s="47"/>
      <c r="H56" s="48"/>
      <c r="I56" s="49"/>
      <c r="J56" s="47"/>
      <c r="K56" s="48"/>
      <c r="L56" s="49"/>
      <c r="M56" s="47"/>
      <c r="N56" s="48"/>
      <c r="O56" s="49"/>
      <c r="P56" s="47"/>
      <c r="Q56" s="48"/>
      <c r="R56" s="49"/>
      <c r="S56" s="47"/>
      <c r="T56" s="48"/>
      <c r="U56" s="49"/>
      <c r="V56" s="47"/>
      <c r="W56" s="48"/>
      <c r="X56" s="49"/>
      <c r="Y56" s="47"/>
      <c r="Z56" s="48"/>
      <c r="AA56" s="49"/>
      <c r="AB56" s="47"/>
      <c r="AC56" s="48"/>
      <c r="AD56" s="49"/>
      <c r="AE56" s="50">
        <v>5</v>
      </c>
      <c r="AF56" s="51">
        <v>11</v>
      </c>
      <c r="AG56" s="52" t="s">
        <v>43</v>
      </c>
      <c r="AH56" s="50">
        <v>5</v>
      </c>
      <c r="AI56" s="51">
        <v>11</v>
      </c>
      <c r="AJ56" s="52" t="s">
        <v>43</v>
      </c>
      <c r="AK56" s="156">
        <f t="shared" ref="AK56:AK61" si="4">SUM(G56,J56,M56,P56,S56,V56,Y56,AB56,AE56,AH56)*15</f>
        <v>150</v>
      </c>
      <c r="AL56" s="53">
        <f t="shared" ref="AL56:AL61" si="5">SUM(H56,K56,N56,Q56,T56,W56,Z56,AC56,AF56,AI56)</f>
        <v>22</v>
      </c>
    </row>
    <row r="57" spans="1:38" ht="12.6" customHeight="1" x14ac:dyDescent="0.25">
      <c r="A57" s="54" t="s">
        <v>30</v>
      </c>
      <c r="B57" s="80" t="s">
        <v>392</v>
      </c>
      <c r="C57" s="56" t="s">
        <v>323</v>
      </c>
      <c r="D57" s="81" t="s">
        <v>301</v>
      </c>
      <c r="E57" s="81" t="s">
        <v>43</v>
      </c>
      <c r="F57" s="82" t="s">
        <v>324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8"/>
      <c r="AF57" s="59"/>
      <c r="AG57" s="60"/>
      <c r="AH57" s="58">
        <v>2</v>
      </c>
      <c r="AI57" s="59">
        <v>3</v>
      </c>
      <c r="AJ57" s="60" t="s">
        <v>43</v>
      </c>
      <c r="AK57" s="157">
        <f t="shared" si="4"/>
        <v>30</v>
      </c>
      <c r="AL57" s="61">
        <f t="shared" si="5"/>
        <v>3</v>
      </c>
    </row>
    <row r="58" spans="1:38" ht="12.6" customHeight="1" x14ac:dyDescent="0.25">
      <c r="A58" s="54" t="s">
        <v>31</v>
      </c>
      <c r="B58" s="80" t="s">
        <v>393</v>
      </c>
      <c r="C58" s="56" t="s">
        <v>322</v>
      </c>
      <c r="D58" s="81" t="s">
        <v>301</v>
      </c>
      <c r="E58" s="81" t="s">
        <v>305</v>
      </c>
      <c r="F58" s="82">
        <v>45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>
        <v>1</v>
      </c>
      <c r="AF58" s="59">
        <v>3</v>
      </c>
      <c r="AG58" s="60" t="s">
        <v>43</v>
      </c>
      <c r="AH58" s="58">
        <v>1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6</v>
      </c>
    </row>
    <row r="59" spans="1:38" ht="12.6" customHeight="1" x14ac:dyDescent="0.25">
      <c r="A59" s="54" t="s">
        <v>32</v>
      </c>
      <c r="B59" s="80" t="s">
        <v>394</v>
      </c>
      <c r="C59" s="56" t="s">
        <v>322</v>
      </c>
      <c r="D59" s="81" t="s">
        <v>301</v>
      </c>
      <c r="E59" s="81" t="s">
        <v>43</v>
      </c>
      <c r="F59" s="82" t="s">
        <v>324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thickBot="1" x14ac:dyDescent="0.3">
      <c r="A60" s="62" t="s">
        <v>33</v>
      </c>
      <c r="B60" s="83" t="s">
        <v>395</v>
      </c>
      <c r="C60" s="64" t="s">
        <v>323</v>
      </c>
      <c r="D60" s="84" t="s">
        <v>301</v>
      </c>
      <c r="E60" s="84" t="s">
        <v>305</v>
      </c>
      <c r="F60" s="85">
        <v>45</v>
      </c>
      <c r="G60" s="63"/>
      <c r="H60" s="64"/>
      <c r="I60" s="65"/>
      <c r="J60" s="63"/>
      <c r="K60" s="64"/>
      <c r="L60" s="65"/>
      <c r="M60" s="63"/>
      <c r="N60" s="64"/>
      <c r="O60" s="65"/>
      <c r="P60" s="63"/>
      <c r="Q60" s="64"/>
      <c r="R60" s="65"/>
      <c r="S60" s="63"/>
      <c r="T60" s="64"/>
      <c r="U60" s="65"/>
      <c r="V60" s="63"/>
      <c r="W60" s="64"/>
      <c r="X60" s="65"/>
      <c r="Y60" s="63"/>
      <c r="Z60" s="64"/>
      <c r="AA60" s="65"/>
      <c r="AB60" s="63"/>
      <c r="AC60" s="64"/>
      <c r="AD60" s="65"/>
      <c r="AE60" s="66">
        <v>1</v>
      </c>
      <c r="AF60" s="67">
        <v>3</v>
      </c>
      <c r="AG60" s="68" t="s">
        <v>43</v>
      </c>
      <c r="AH60" s="66"/>
      <c r="AI60" s="67"/>
      <c r="AJ60" s="68"/>
      <c r="AK60" s="161">
        <f t="shared" si="4"/>
        <v>15</v>
      </c>
      <c r="AL60" s="128">
        <f t="shared" si="5"/>
        <v>3</v>
      </c>
    </row>
    <row r="61" spans="1:38" ht="12.6" customHeight="1" thickBot="1" x14ac:dyDescent="0.3">
      <c r="A61" s="70" t="s">
        <v>22</v>
      </c>
      <c r="B61" s="86" t="s">
        <v>396</v>
      </c>
      <c r="C61" s="2" t="s">
        <v>322</v>
      </c>
      <c r="D61" s="87"/>
      <c r="E61" s="87" t="s">
        <v>307</v>
      </c>
      <c r="F61" s="88"/>
      <c r="G61" s="15"/>
      <c r="H61" s="2"/>
      <c r="I61" s="71"/>
      <c r="J61" s="15"/>
      <c r="K61" s="2"/>
      <c r="L61" s="71"/>
      <c r="M61" s="15"/>
      <c r="N61" s="2"/>
      <c r="O61" s="71"/>
      <c r="P61" s="15"/>
      <c r="Q61" s="2"/>
      <c r="R61" s="71"/>
      <c r="S61" s="15"/>
      <c r="T61" s="2"/>
      <c r="U61" s="71"/>
      <c r="V61" s="15"/>
      <c r="W61" s="2"/>
      <c r="X61" s="71"/>
      <c r="Y61" s="15"/>
      <c r="Z61" s="2"/>
      <c r="AA61" s="71"/>
      <c r="AB61" s="15"/>
      <c r="AC61" s="2"/>
      <c r="AD61" s="71"/>
      <c r="AE61" s="72">
        <v>0</v>
      </c>
      <c r="AF61" s="73">
        <v>2</v>
      </c>
      <c r="AG61" s="74" t="s">
        <v>43</v>
      </c>
      <c r="AH61" s="72">
        <v>0</v>
      </c>
      <c r="AI61" s="73">
        <v>2</v>
      </c>
      <c r="AJ61" s="74" t="s">
        <v>43</v>
      </c>
      <c r="AK61" s="162">
        <f t="shared" si="4"/>
        <v>0</v>
      </c>
      <c r="AL61" s="131">
        <f t="shared" si="5"/>
        <v>4</v>
      </c>
    </row>
    <row r="62" spans="1:38" ht="12.6" customHeight="1" thickBot="1" x14ac:dyDescent="0.3">
      <c r="A62" s="243" t="s">
        <v>23</v>
      </c>
      <c r="B62" s="244"/>
      <c r="C62" s="244"/>
      <c r="D62" s="244"/>
      <c r="E62" s="244"/>
      <c r="F62" s="245"/>
      <c r="G62" s="39">
        <f>SUM(G35:G47,G49,G54,G56:G61)</f>
        <v>0</v>
      </c>
      <c r="H62" s="40">
        <f t="shared" ref="H62:AL62" si="6">SUM(H35:H47,H49,H54,H56:H61)</f>
        <v>0</v>
      </c>
      <c r="I62" s="41"/>
      <c r="J62" s="39">
        <f t="shared" si="6"/>
        <v>0</v>
      </c>
      <c r="K62" s="40">
        <f t="shared" si="6"/>
        <v>0</v>
      </c>
      <c r="L62" s="41"/>
      <c r="M62" s="39">
        <f t="shared" si="6"/>
        <v>2</v>
      </c>
      <c r="N62" s="40">
        <f t="shared" si="6"/>
        <v>6</v>
      </c>
      <c r="O62" s="41"/>
      <c r="P62" s="39">
        <f t="shared" si="6"/>
        <v>3</v>
      </c>
      <c r="Q62" s="40">
        <f>SUM(Q35:Q47,Q49,Q54,Q56:Q61)</f>
        <v>11</v>
      </c>
      <c r="R62" s="41"/>
      <c r="S62" s="39">
        <f t="shared" si="6"/>
        <v>5</v>
      </c>
      <c r="T62" s="40">
        <f t="shared" si="6"/>
        <v>5</v>
      </c>
      <c r="U62" s="41"/>
      <c r="V62" s="39">
        <f t="shared" si="6"/>
        <v>5</v>
      </c>
      <c r="W62" s="40">
        <f t="shared" si="6"/>
        <v>5</v>
      </c>
      <c r="X62" s="41"/>
      <c r="Y62" s="39">
        <f t="shared" si="6"/>
        <v>7</v>
      </c>
      <c r="Z62" s="40">
        <f t="shared" si="6"/>
        <v>12</v>
      </c>
      <c r="AA62" s="41"/>
      <c r="AB62" s="39">
        <f t="shared" si="6"/>
        <v>8</v>
      </c>
      <c r="AC62" s="40">
        <f t="shared" si="6"/>
        <v>11</v>
      </c>
      <c r="AD62" s="41"/>
      <c r="AE62" s="42">
        <f t="shared" si="6"/>
        <v>12</v>
      </c>
      <c r="AF62" s="43">
        <f t="shared" si="6"/>
        <v>26</v>
      </c>
      <c r="AG62" s="44"/>
      <c r="AH62" s="45">
        <f t="shared" si="6"/>
        <v>11</v>
      </c>
      <c r="AI62" s="43">
        <f t="shared" si="6"/>
        <v>24</v>
      </c>
      <c r="AJ62" s="44"/>
      <c r="AK62" s="154">
        <f t="shared" si="6"/>
        <v>795</v>
      </c>
      <c r="AL62" s="112">
        <f t="shared" si="6"/>
        <v>100</v>
      </c>
    </row>
    <row r="63" spans="1:38" ht="12.6" customHeight="1" thickTop="1" thickBot="1" x14ac:dyDescent="0.3">
      <c r="A63" s="246" t="s">
        <v>39</v>
      </c>
      <c r="B63" s="247"/>
      <c r="C63" s="247"/>
      <c r="D63" s="247"/>
      <c r="E63" s="247"/>
      <c r="F63" s="247"/>
      <c r="G63" s="75">
        <f>SUM(G29,G62)</f>
        <v>19.5</v>
      </c>
      <c r="H63" s="33">
        <f>SUM(H29,H62)</f>
        <v>30</v>
      </c>
      <c r="I63" s="34"/>
      <c r="J63" s="32">
        <f>SUM(J29,J62)</f>
        <v>18.5</v>
      </c>
      <c r="K63" s="33">
        <f>SUM(K29,K62)</f>
        <v>29</v>
      </c>
      <c r="L63" s="34"/>
      <c r="M63" s="32">
        <f>SUM(M29,M62)</f>
        <v>16</v>
      </c>
      <c r="N63" s="33">
        <f>SUM(N29,N62)</f>
        <v>29</v>
      </c>
      <c r="O63" s="34"/>
      <c r="P63" s="32">
        <f>SUM(P29,P62)</f>
        <v>17</v>
      </c>
      <c r="Q63" s="33">
        <f>SUM(Q29,Q62)</f>
        <v>30</v>
      </c>
      <c r="R63" s="34"/>
      <c r="S63" s="32">
        <f>SUM(S29,S62)</f>
        <v>20</v>
      </c>
      <c r="T63" s="33">
        <f>SUM(T29,T62)</f>
        <v>29</v>
      </c>
      <c r="U63" s="34"/>
      <c r="V63" s="32">
        <f>SUM(V29,V62)</f>
        <v>21</v>
      </c>
      <c r="W63" s="33">
        <f>SUM(W29,W62)</f>
        <v>30</v>
      </c>
      <c r="X63" s="34"/>
      <c r="Y63" s="32">
        <f>SUM(Y29,Y62)</f>
        <v>20</v>
      </c>
      <c r="Z63" s="33">
        <f>SUM(Z29,Z62)</f>
        <v>32</v>
      </c>
      <c r="AA63" s="34"/>
      <c r="AB63" s="32">
        <f>SUM(AB29,AB62)</f>
        <v>21</v>
      </c>
      <c r="AC63" s="33">
        <f>SUM(AC29,AC62)</f>
        <v>33</v>
      </c>
      <c r="AD63" s="34"/>
      <c r="AE63" s="35">
        <f>SUM(AE29,AE62)</f>
        <v>12</v>
      </c>
      <c r="AF63" s="36">
        <f>SUM(AF29,AF62)</f>
        <v>30</v>
      </c>
      <c r="AG63" s="37"/>
      <c r="AH63" s="38">
        <f>SUM(AH29,AH62)</f>
        <v>11</v>
      </c>
      <c r="AI63" s="36">
        <f>SUM(AI29,AI62)</f>
        <v>28</v>
      </c>
      <c r="AJ63" s="37"/>
      <c r="AK63" s="155">
        <f>SUM(AK29,AK62)</f>
        <v>2640</v>
      </c>
      <c r="AL63" s="113">
        <f>SUM(AL29,AL62)</f>
        <v>300</v>
      </c>
    </row>
    <row r="64" spans="1:38" ht="12" thickTop="1" x14ac:dyDescent="0.25"/>
    <row r="65" spans="1:36" ht="12" x14ac:dyDescent="0.2">
      <c r="A65" s="153" t="s">
        <v>679</v>
      </c>
    </row>
    <row r="67" spans="1:36" ht="12" x14ac:dyDescent="0.2">
      <c r="A67" s="142" t="s">
        <v>325</v>
      </c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</row>
    <row r="68" spans="1:36" ht="12" x14ac:dyDescent="0.2">
      <c r="A68" s="142" t="s">
        <v>353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354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355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/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5" t="s">
        <v>326</v>
      </c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6" t="s">
        <v>327</v>
      </c>
      <c r="B73" s="142"/>
      <c r="C73" s="143"/>
      <c r="D73" s="114"/>
      <c r="E73" s="114"/>
      <c r="F73" s="114"/>
      <c r="G73" s="142" t="s">
        <v>328</v>
      </c>
      <c r="H73" s="146"/>
      <c r="I73" s="142"/>
      <c r="J73" s="114"/>
      <c r="K73" s="114"/>
      <c r="L73" s="114"/>
      <c r="M73" s="142" t="s">
        <v>329</v>
      </c>
      <c r="N73" s="146"/>
      <c r="O73" s="142"/>
      <c r="P73" s="142"/>
      <c r="Q73" s="146"/>
      <c r="R73" s="146"/>
      <c r="S73" s="114"/>
      <c r="T73" s="146" t="s">
        <v>330</v>
      </c>
      <c r="U73" s="142"/>
      <c r="V73" s="146"/>
      <c r="W73" s="142"/>
      <c r="X73" s="14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331</v>
      </c>
      <c r="B74" s="142"/>
      <c r="C74" s="143"/>
      <c r="D74" s="114"/>
      <c r="E74" s="114"/>
      <c r="F74" s="114"/>
      <c r="G74" s="142" t="s">
        <v>332</v>
      </c>
      <c r="H74" s="146"/>
      <c r="I74" s="142"/>
      <c r="J74" s="114"/>
      <c r="K74" s="114"/>
      <c r="L74" s="114"/>
      <c r="M74" s="142" t="s">
        <v>333</v>
      </c>
      <c r="N74" s="146"/>
      <c r="O74" s="142"/>
      <c r="P74" s="142"/>
      <c r="Q74" s="146"/>
      <c r="R74" s="146"/>
      <c r="S74" s="114"/>
      <c r="T74" s="146" t="s">
        <v>334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2" t="s">
        <v>335</v>
      </c>
      <c r="B75" s="142"/>
      <c r="C75" s="143"/>
      <c r="D75" s="114"/>
      <c r="E75" s="114"/>
      <c r="F75" s="114"/>
      <c r="G75" s="142" t="s">
        <v>336</v>
      </c>
      <c r="H75" s="142"/>
      <c r="I75" s="142"/>
      <c r="J75" s="114"/>
      <c r="K75" s="114"/>
      <c r="L75" s="114"/>
      <c r="M75" s="142" t="s">
        <v>337</v>
      </c>
      <c r="N75" s="142"/>
      <c r="O75" s="142"/>
      <c r="P75" s="142"/>
      <c r="Q75" s="142"/>
      <c r="R75" s="142"/>
      <c r="S75" s="114"/>
      <c r="T75" s="142" t="s">
        <v>338</v>
      </c>
      <c r="U75" s="142"/>
      <c r="V75" s="142"/>
      <c r="W75" s="142"/>
      <c r="X75" s="143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339</v>
      </c>
      <c r="B76" s="142"/>
      <c r="C76" s="143"/>
      <c r="D76" s="114"/>
      <c r="E76" s="114"/>
      <c r="F76" s="114"/>
      <c r="G76" s="142"/>
      <c r="H76" s="142"/>
      <c r="I76" s="142"/>
      <c r="J76" s="114"/>
      <c r="K76" s="114"/>
      <c r="L76" s="114"/>
      <c r="M76" s="142" t="s">
        <v>340</v>
      </c>
      <c r="N76" s="142"/>
      <c r="O76" s="142"/>
      <c r="P76" s="142"/>
      <c r="Q76" s="142"/>
      <c r="R76" s="142"/>
      <c r="S76" s="114"/>
      <c r="T76" s="153" t="s">
        <v>356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341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342</v>
      </c>
      <c r="N77" s="142"/>
      <c r="O77" s="142"/>
      <c r="P77" s="142"/>
      <c r="Q77" s="142"/>
      <c r="R77" s="142"/>
      <c r="S77" s="142"/>
      <c r="T77" s="176" t="s">
        <v>696</v>
      </c>
      <c r="U77" s="153"/>
      <c r="V77" s="153"/>
      <c r="W77" s="153"/>
      <c r="X77" s="175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345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/>
      <c r="N78" s="142"/>
      <c r="O78" s="142"/>
      <c r="P78" s="142"/>
      <c r="Q78" s="142"/>
      <c r="R78" s="142"/>
      <c r="S78" s="142"/>
      <c r="T78" s="176" t="s">
        <v>697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346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3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/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5" t="s">
        <v>343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3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2" t="s">
        <v>351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347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348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352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K85" s="1"/>
      <c r="AL85" s="1"/>
      <c r="AQ85" s="114"/>
      <c r="AR85" s="114"/>
    </row>
    <row r="86" spans="1:44" ht="12" x14ac:dyDescent="0.2">
      <c r="A86" s="142" t="s">
        <v>344</v>
      </c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  <row r="87" spans="1:44" ht="12" x14ac:dyDescent="0.2">
      <c r="A87" s="142"/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3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3:F23"/>
    <mergeCell ref="G23:AJ23"/>
    <mergeCell ref="AK23:AL23"/>
    <mergeCell ref="Y5:AA5"/>
    <mergeCell ref="AB5:AD5"/>
    <mergeCell ref="AE5:AG5"/>
    <mergeCell ref="AH5:AJ5"/>
    <mergeCell ref="AK5:AK6"/>
    <mergeCell ref="A26:F26"/>
    <mergeCell ref="G26:AJ26"/>
    <mergeCell ref="AK26:AL26"/>
    <mergeCell ref="A29:F29"/>
    <mergeCell ref="A30:AL30"/>
    <mergeCell ref="P32:R32"/>
    <mergeCell ref="S32:U32"/>
    <mergeCell ref="V32:X32"/>
    <mergeCell ref="A31:A33"/>
    <mergeCell ref="B31:B33"/>
    <mergeCell ref="C31:C33"/>
    <mergeCell ref="D31:D33"/>
    <mergeCell ref="E31:E33"/>
    <mergeCell ref="F31:F33"/>
    <mergeCell ref="A62:F62"/>
    <mergeCell ref="A63:F63"/>
    <mergeCell ref="A34:F34"/>
    <mergeCell ref="G34:AJ34"/>
    <mergeCell ref="AK34:AL34"/>
    <mergeCell ref="A48:F48"/>
    <mergeCell ref="G48:AJ48"/>
    <mergeCell ref="AK48:AL48"/>
    <mergeCell ref="A55:AL55"/>
    <mergeCell ref="B2:AD2"/>
    <mergeCell ref="AE2:AL2"/>
    <mergeCell ref="A53:F53"/>
    <mergeCell ref="G53:AJ53"/>
    <mergeCell ref="AK53:AL53"/>
    <mergeCell ref="Y32:AA32"/>
    <mergeCell ref="AB32:AD32"/>
    <mergeCell ref="AE32:AG32"/>
    <mergeCell ref="AH32:AJ32"/>
    <mergeCell ref="G31:AJ31"/>
    <mergeCell ref="AK31:AL31"/>
    <mergeCell ref="AK32:AK33"/>
    <mergeCell ref="AL32:AL33"/>
    <mergeCell ref="G32:I32"/>
    <mergeCell ref="J32:L32"/>
    <mergeCell ref="M32:O32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7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71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72</v>
      </c>
      <c r="B8" s="77" t="s">
        <v>494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256</v>
      </c>
      <c r="B9" s="80" t="s">
        <v>495</v>
      </c>
      <c r="C9" s="56" t="s">
        <v>497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2" si="0">SUM(G9,J9,M9,P9,S9,V9,Y9,AB9,AE9,AH9)*15</f>
        <v>0</v>
      </c>
      <c r="AL9" s="61">
        <f t="shared" ref="AL9:AL22" si="1">SUM(H9,K9,N9,Q9,T9,W9,Z9,AC9,AF9,AI9)</f>
        <v>2</v>
      </c>
    </row>
    <row r="10" spans="1:42" ht="12.6" customHeight="1" x14ac:dyDescent="0.25">
      <c r="A10" s="54" t="s">
        <v>73</v>
      </c>
      <c r="B10" s="80" t="s">
        <v>496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1</v>
      </c>
      <c r="H10" s="56">
        <v>4</v>
      </c>
      <c r="I10" s="57" t="s">
        <v>43</v>
      </c>
      <c r="J10" s="55">
        <v>1</v>
      </c>
      <c r="K10" s="56">
        <v>4</v>
      </c>
      <c r="L10" s="57" t="s">
        <v>42</v>
      </c>
      <c r="M10" s="55"/>
      <c r="N10" s="56"/>
      <c r="O10" s="57"/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30</v>
      </c>
      <c r="AL10" s="61">
        <f t="shared" si="1"/>
        <v>8</v>
      </c>
    </row>
    <row r="11" spans="1:42" ht="12.6" customHeight="1" x14ac:dyDescent="0.25">
      <c r="A11" s="54" t="s">
        <v>40</v>
      </c>
      <c r="B11" s="80" t="s">
        <v>472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1</v>
      </c>
      <c r="H11" s="56">
        <v>3</v>
      </c>
      <c r="I11" s="57" t="s">
        <v>43</v>
      </c>
      <c r="J11" s="55">
        <v>1</v>
      </c>
      <c r="K11" s="56">
        <v>3</v>
      </c>
      <c r="L11" s="57" t="s">
        <v>42</v>
      </c>
      <c r="M11" s="55">
        <v>1</v>
      </c>
      <c r="N11" s="56">
        <v>3</v>
      </c>
      <c r="O11" s="57" t="s">
        <v>43</v>
      </c>
      <c r="P11" s="55">
        <v>1</v>
      </c>
      <c r="Q11" s="56">
        <v>3</v>
      </c>
      <c r="R11" s="57" t="s">
        <v>42</v>
      </c>
      <c r="S11" s="55">
        <v>1</v>
      </c>
      <c r="T11" s="56">
        <v>3</v>
      </c>
      <c r="U11" s="57" t="s">
        <v>43</v>
      </c>
      <c r="V11" s="55">
        <v>1</v>
      </c>
      <c r="W11" s="56">
        <v>3</v>
      </c>
      <c r="X11" s="57" t="s">
        <v>42</v>
      </c>
      <c r="Y11" s="55">
        <v>1</v>
      </c>
      <c r="Z11" s="56">
        <v>3</v>
      </c>
      <c r="AA11" s="57" t="s">
        <v>43</v>
      </c>
      <c r="AB11" s="55">
        <v>1</v>
      </c>
      <c r="AC11" s="56">
        <v>3</v>
      </c>
      <c r="AD11" s="57" t="s">
        <v>43</v>
      </c>
      <c r="AE11" s="58"/>
      <c r="AF11" s="59"/>
      <c r="AG11" s="60"/>
      <c r="AH11" s="58"/>
      <c r="AI11" s="59"/>
      <c r="AJ11" s="60"/>
      <c r="AK11" s="157">
        <f>SUM(G11,J11,M11,P11,S11,V11,Y11,AB11,AE11,AH11)*15</f>
        <v>120</v>
      </c>
      <c r="AL11" s="61">
        <f>SUM(H11,K11,N11,Q11,T11,W11,Z11,AC11,AF11,AI11)</f>
        <v>24</v>
      </c>
    </row>
    <row r="12" spans="1:42" ht="12.6" customHeight="1" x14ac:dyDescent="0.25">
      <c r="A12" s="54" t="s">
        <v>57</v>
      </c>
      <c r="B12" s="80" t="s">
        <v>473</v>
      </c>
      <c r="C12" s="56" t="s">
        <v>321</v>
      </c>
      <c r="D12" s="81" t="s">
        <v>301</v>
      </c>
      <c r="E12" s="81" t="s">
        <v>43</v>
      </c>
      <c r="F12" s="82">
        <v>60</v>
      </c>
      <c r="G12" s="55"/>
      <c r="H12" s="56"/>
      <c r="I12" s="57"/>
      <c r="J12" s="55"/>
      <c r="K12" s="56"/>
      <c r="L12" s="57"/>
      <c r="M12" s="55"/>
      <c r="N12" s="56"/>
      <c r="O12" s="57"/>
      <c r="P12" s="55"/>
      <c r="Q12" s="56"/>
      <c r="R12" s="57"/>
      <c r="S12" s="55"/>
      <c r="T12" s="56"/>
      <c r="U12" s="57"/>
      <c r="V12" s="55"/>
      <c r="W12" s="56"/>
      <c r="X12" s="57"/>
      <c r="Y12" s="55">
        <v>1</v>
      </c>
      <c r="Z12" s="56">
        <v>3</v>
      </c>
      <c r="AA12" s="57" t="s">
        <v>43</v>
      </c>
      <c r="AB12" s="55">
        <v>1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>SUM(G12,J12,M12,P12,S12,V12,Y12,AB12,AE12,AH12)*15</f>
        <v>30</v>
      </c>
      <c r="AL12" s="61">
        <f>SUM(H12,K12,N12,Q12,T12,W12,Z12,AC12,AF12,AI12)</f>
        <v>6</v>
      </c>
    </row>
    <row r="13" spans="1:42" ht="12.6" customHeight="1" x14ac:dyDescent="0.25">
      <c r="A13" s="54" t="s">
        <v>52</v>
      </c>
      <c r="B13" s="80" t="s">
        <v>475</v>
      </c>
      <c r="C13" s="56" t="s">
        <v>321</v>
      </c>
      <c r="D13" s="81" t="s">
        <v>301</v>
      </c>
      <c r="E13" s="81" t="s">
        <v>43</v>
      </c>
      <c r="F13" s="82">
        <v>60</v>
      </c>
      <c r="G13" s="55">
        <v>6</v>
      </c>
      <c r="H13" s="56">
        <v>3</v>
      </c>
      <c r="I13" s="57" t="s">
        <v>43</v>
      </c>
      <c r="J13" s="55">
        <v>6</v>
      </c>
      <c r="K13" s="56">
        <v>3</v>
      </c>
      <c r="L13" s="57" t="s">
        <v>43</v>
      </c>
      <c r="M13" s="55">
        <v>6</v>
      </c>
      <c r="N13" s="56">
        <v>3</v>
      </c>
      <c r="O13" s="57" t="s">
        <v>43</v>
      </c>
      <c r="P13" s="55">
        <v>6</v>
      </c>
      <c r="Q13" s="56">
        <v>3</v>
      </c>
      <c r="R13" s="57" t="s">
        <v>43</v>
      </c>
      <c r="S13" s="55">
        <v>6</v>
      </c>
      <c r="T13" s="56">
        <v>3</v>
      </c>
      <c r="U13" s="57" t="s">
        <v>43</v>
      </c>
      <c r="V13" s="55">
        <v>6</v>
      </c>
      <c r="W13" s="56">
        <v>3</v>
      </c>
      <c r="X13" s="57" t="s">
        <v>43</v>
      </c>
      <c r="Y13" s="55">
        <v>6</v>
      </c>
      <c r="Z13" s="56">
        <v>3</v>
      </c>
      <c r="AA13" s="57" t="s">
        <v>43</v>
      </c>
      <c r="AB13" s="55">
        <v>6</v>
      </c>
      <c r="AC13" s="56">
        <v>3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720</v>
      </c>
      <c r="AL13" s="61">
        <f t="shared" si="1"/>
        <v>24</v>
      </c>
    </row>
    <row r="14" spans="1:42" ht="12.6" customHeight="1" x14ac:dyDescent="0.25">
      <c r="A14" s="54" t="s">
        <v>53</v>
      </c>
      <c r="B14" s="80" t="s">
        <v>476</v>
      </c>
      <c r="C14" s="56" t="s">
        <v>321</v>
      </c>
      <c r="D14" s="81" t="s">
        <v>301</v>
      </c>
      <c r="E14" s="81" t="s">
        <v>43</v>
      </c>
      <c r="F14" s="82">
        <v>45</v>
      </c>
      <c r="G14" s="55">
        <v>1</v>
      </c>
      <c r="H14" s="56">
        <v>1</v>
      </c>
      <c r="I14" s="57" t="s">
        <v>43</v>
      </c>
      <c r="J14" s="55">
        <v>1</v>
      </c>
      <c r="K14" s="56">
        <v>1</v>
      </c>
      <c r="L14" s="57" t="s">
        <v>43</v>
      </c>
      <c r="M14" s="55">
        <v>1</v>
      </c>
      <c r="N14" s="56">
        <v>1</v>
      </c>
      <c r="O14" s="57" t="s">
        <v>43</v>
      </c>
      <c r="P14" s="55">
        <v>1</v>
      </c>
      <c r="Q14" s="56">
        <v>1</v>
      </c>
      <c r="R14" s="57" t="s">
        <v>43</v>
      </c>
      <c r="S14" s="55">
        <v>1</v>
      </c>
      <c r="T14" s="56">
        <v>1</v>
      </c>
      <c r="U14" s="57" t="s">
        <v>43</v>
      </c>
      <c r="V14" s="55">
        <v>1</v>
      </c>
      <c r="W14" s="56">
        <v>1</v>
      </c>
      <c r="X14" s="57" t="s">
        <v>43</v>
      </c>
      <c r="Y14" s="55">
        <v>1</v>
      </c>
      <c r="Z14" s="56">
        <v>1</v>
      </c>
      <c r="AA14" s="57" t="s">
        <v>43</v>
      </c>
      <c r="AB14" s="55">
        <v>1</v>
      </c>
      <c r="AC14" s="56">
        <v>1</v>
      </c>
      <c r="AD14" s="57" t="s">
        <v>43</v>
      </c>
      <c r="AE14" s="58"/>
      <c r="AF14" s="59"/>
      <c r="AG14" s="60"/>
      <c r="AH14" s="58"/>
      <c r="AI14" s="59"/>
      <c r="AJ14" s="60"/>
      <c r="AK14" s="157">
        <f t="shared" si="0"/>
        <v>120</v>
      </c>
      <c r="AL14" s="61">
        <f t="shared" si="1"/>
        <v>8</v>
      </c>
    </row>
    <row r="15" spans="1:42" ht="12.6" customHeight="1" x14ac:dyDescent="0.25">
      <c r="A15" s="117" t="s">
        <v>50</v>
      </c>
      <c r="B15" s="80" t="s">
        <v>421</v>
      </c>
      <c r="C15" s="103" t="s">
        <v>321</v>
      </c>
      <c r="D15" s="96" t="s">
        <v>300</v>
      </c>
      <c r="E15" s="96" t="s">
        <v>43</v>
      </c>
      <c r="F15" s="97">
        <v>60</v>
      </c>
      <c r="G15" s="101">
        <v>0.5</v>
      </c>
      <c r="H15" s="103">
        <v>2</v>
      </c>
      <c r="I15" s="102" t="s">
        <v>43</v>
      </c>
      <c r="J15" s="101">
        <v>0.5</v>
      </c>
      <c r="K15" s="103">
        <v>2</v>
      </c>
      <c r="L15" s="102" t="s">
        <v>43</v>
      </c>
      <c r="M15" s="101"/>
      <c r="N15" s="103"/>
      <c r="O15" s="102"/>
      <c r="P15" s="101"/>
      <c r="Q15" s="103"/>
      <c r="R15" s="102"/>
      <c r="S15" s="101"/>
      <c r="T15" s="103"/>
      <c r="U15" s="102"/>
      <c r="V15" s="101"/>
      <c r="W15" s="103"/>
      <c r="X15" s="102"/>
      <c r="Y15" s="101"/>
      <c r="Z15" s="103"/>
      <c r="AA15" s="102"/>
      <c r="AB15" s="101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15</v>
      </c>
      <c r="AL15" s="61">
        <f t="shared" si="1"/>
        <v>4</v>
      </c>
    </row>
    <row r="16" spans="1:42" ht="12.6" customHeight="1" x14ac:dyDescent="0.25">
      <c r="A16" s="117" t="s">
        <v>35</v>
      </c>
      <c r="B16" s="80" t="s">
        <v>363</v>
      </c>
      <c r="C16" s="103" t="s">
        <v>321</v>
      </c>
      <c r="D16" s="96" t="s">
        <v>301</v>
      </c>
      <c r="E16" s="96" t="s">
        <v>305</v>
      </c>
      <c r="F16" s="97">
        <v>45</v>
      </c>
      <c r="G16" s="101">
        <v>2</v>
      </c>
      <c r="H16" s="103">
        <v>2</v>
      </c>
      <c r="I16" s="102" t="s">
        <v>43</v>
      </c>
      <c r="J16" s="101">
        <v>2</v>
      </c>
      <c r="K16" s="103">
        <v>2</v>
      </c>
      <c r="L16" s="102" t="s">
        <v>42</v>
      </c>
      <c r="M16" s="101">
        <v>1</v>
      </c>
      <c r="N16" s="103">
        <v>1</v>
      </c>
      <c r="O16" s="102" t="s">
        <v>43</v>
      </c>
      <c r="P16" s="101">
        <v>1</v>
      </c>
      <c r="Q16" s="103">
        <v>1</v>
      </c>
      <c r="R16" s="102" t="s">
        <v>42</v>
      </c>
      <c r="S16" s="101">
        <v>1</v>
      </c>
      <c r="T16" s="103">
        <v>1</v>
      </c>
      <c r="U16" s="102" t="s">
        <v>43</v>
      </c>
      <c r="V16" s="101">
        <v>1</v>
      </c>
      <c r="W16" s="103">
        <v>1</v>
      </c>
      <c r="X16" s="102" t="s">
        <v>42</v>
      </c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42" ht="12.6" customHeight="1" x14ac:dyDescent="0.25">
      <c r="A17" s="117" t="s">
        <v>36</v>
      </c>
      <c r="B17" s="80" t="s">
        <v>364</v>
      </c>
      <c r="C17" s="103" t="s">
        <v>321</v>
      </c>
      <c r="D17" s="96" t="s">
        <v>301</v>
      </c>
      <c r="E17" s="96" t="s">
        <v>305</v>
      </c>
      <c r="F17" s="97">
        <v>45</v>
      </c>
      <c r="G17" s="101">
        <v>2</v>
      </c>
      <c r="H17" s="103">
        <v>2</v>
      </c>
      <c r="I17" s="102" t="s">
        <v>43</v>
      </c>
      <c r="J17" s="101">
        <v>2</v>
      </c>
      <c r="K17" s="103">
        <v>2</v>
      </c>
      <c r="L17" s="102" t="s">
        <v>42</v>
      </c>
      <c r="M17" s="101">
        <v>1</v>
      </c>
      <c r="N17" s="103">
        <v>1</v>
      </c>
      <c r="O17" s="102" t="s">
        <v>43</v>
      </c>
      <c r="P17" s="101">
        <v>1</v>
      </c>
      <c r="Q17" s="103">
        <v>1</v>
      </c>
      <c r="R17" s="102" t="s">
        <v>42</v>
      </c>
      <c r="S17" s="101">
        <v>1</v>
      </c>
      <c r="T17" s="103">
        <v>1</v>
      </c>
      <c r="U17" s="102" t="s">
        <v>43</v>
      </c>
      <c r="V17" s="101">
        <v>1</v>
      </c>
      <c r="W17" s="103">
        <v>1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120</v>
      </c>
      <c r="AL17" s="61">
        <f t="shared" si="1"/>
        <v>8</v>
      </c>
    </row>
    <row r="18" spans="1:42" ht="12.6" customHeight="1" x14ac:dyDescent="0.25">
      <c r="A18" s="117" t="s">
        <v>49</v>
      </c>
      <c r="B18" s="80" t="s">
        <v>365</v>
      </c>
      <c r="C18" s="103" t="s">
        <v>371</v>
      </c>
      <c r="D18" s="96" t="s">
        <v>301</v>
      </c>
      <c r="E18" s="96" t="s">
        <v>305</v>
      </c>
      <c r="F18" s="97">
        <v>45</v>
      </c>
      <c r="G18" s="101"/>
      <c r="H18" s="103"/>
      <c r="I18" s="102"/>
      <c r="J18" s="101"/>
      <c r="K18" s="103"/>
      <c r="L18" s="102"/>
      <c r="M18" s="101"/>
      <c r="N18" s="103"/>
      <c r="O18" s="102"/>
      <c r="P18" s="101"/>
      <c r="Q18" s="103"/>
      <c r="R18" s="102"/>
      <c r="S18" s="101"/>
      <c r="T18" s="103"/>
      <c r="U18" s="102"/>
      <c r="V18" s="101"/>
      <c r="W18" s="103"/>
      <c r="X18" s="102"/>
      <c r="Y18" s="101">
        <v>2</v>
      </c>
      <c r="Z18" s="103">
        <v>2</v>
      </c>
      <c r="AA18" s="102" t="s">
        <v>43</v>
      </c>
      <c r="AB18" s="101">
        <v>2</v>
      </c>
      <c r="AC18" s="56">
        <v>2</v>
      </c>
      <c r="AD18" s="57" t="s">
        <v>43</v>
      </c>
      <c r="AE18" s="58"/>
      <c r="AF18" s="59"/>
      <c r="AG18" s="60"/>
      <c r="AH18" s="58"/>
      <c r="AI18" s="59"/>
      <c r="AJ18" s="60"/>
      <c r="AK18" s="157">
        <f t="shared" si="0"/>
        <v>60</v>
      </c>
      <c r="AL18" s="61">
        <f t="shared" si="1"/>
        <v>4</v>
      </c>
    </row>
    <row r="19" spans="1:42" ht="12.6" customHeight="1" x14ac:dyDescent="0.25">
      <c r="A19" s="117" t="s">
        <v>25</v>
      </c>
      <c r="B19" s="80" t="s">
        <v>366</v>
      </c>
      <c r="C19" s="103"/>
      <c r="D19" s="96" t="s">
        <v>301</v>
      </c>
      <c r="E19" s="96" t="s">
        <v>306</v>
      </c>
      <c r="F19" s="97">
        <v>45</v>
      </c>
      <c r="G19" s="101">
        <v>2</v>
      </c>
      <c r="H19" s="103">
        <v>2</v>
      </c>
      <c r="I19" s="102" t="s">
        <v>42</v>
      </c>
      <c r="J19" s="101">
        <v>2</v>
      </c>
      <c r="K19" s="103">
        <v>2</v>
      </c>
      <c r="L19" s="102" t="s">
        <v>42</v>
      </c>
      <c r="M19" s="101">
        <v>2</v>
      </c>
      <c r="N19" s="103">
        <v>2</v>
      </c>
      <c r="O19" s="102" t="s">
        <v>42</v>
      </c>
      <c r="P19" s="101">
        <v>2</v>
      </c>
      <c r="Q19" s="103">
        <v>2</v>
      </c>
      <c r="R19" s="102" t="s">
        <v>42</v>
      </c>
      <c r="S19" s="101">
        <v>2</v>
      </c>
      <c r="T19" s="103">
        <v>2</v>
      </c>
      <c r="U19" s="102" t="s">
        <v>42</v>
      </c>
      <c r="V19" s="101">
        <v>2</v>
      </c>
      <c r="W19" s="103">
        <v>2</v>
      </c>
      <c r="X19" s="102" t="s">
        <v>42</v>
      </c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180</v>
      </c>
      <c r="AL19" s="61">
        <f t="shared" si="1"/>
        <v>12</v>
      </c>
    </row>
    <row r="20" spans="1:42" ht="12.6" customHeight="1" x14ac:dyDescent="0.25">
      <c r="A20" s="117" t="s">
        <v>37</v>
      </c>
      <c r="B20" s="80" t="s">
        <v>367</v>
      </c>
      <c r="C20" s="103"/>
      <c r="D20" s="96" t="s">
        <v>301</v>
      </c>
      <c r="E20" s="96" t="s">
        <v>306</v>
      </c>
      <c r="F20" s="97">
        <v>45</v>
      </c>
      <c r="G20" s="101"/>
      <c r="H20" s="103"/>
      <c r="I20" s="102"/>
      <c r="J20" s="101"/>
      <c r="K20" s="103"/>
      <c r="L20" s="102"/>
      <c r="M20" s="101"/>
      <c r="N20" s="103"/>
      <c r="O20" s="102"/>
      <c r="P20" s="101"/>
      <c r="Q20" s="103"/>
      <c r="R20" s="102"/>
      <c r="S20" s="101"/>
      <c r="T20" s="103"/>
      <c r="U20" s="102"/>
      <c r="V20" s="101">
        <v>1</v>
      </c>
      <c r="W20" s="103">
        <v>2</v>
      </c>
      <c r="X20" s="102" t="s">
        <v>42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15</v>
      </c>
      <c r="AL20" s="61">
        <f t="shared" si="1"/>
        <v>2</v>
      </c>
    </row>
    <row r="21" spans="1:42" ht="12.6" customHeight="1" x14ac:dyDescent="0.25">
      <c r="A21" s="121" t="s">
        <v>38</v>
      </c>
      <c r="B21" s="122" t="s">
        <v>368</v>
      </c>
      <c r="C21" s="103" t="s">
        <v>321</v>
      </c>
      <c r="D21" s="123" t="s">
        <v>301</v>
      </c>
      <c r="E21" s="123" t="s">
        <v>306</v>
      </c>
      <c r="F21" s="124">
        <v>45</v>
      </c>
      <c r="G21" s="55">
        <v>1</v>
      </c>
      <c r="H21" s="56">
        <v>2</v>
      </c>
      <c r="I21" s="57" t="s">
        <v>43</v>
      </c>
      <c r="J21" s="55">
        <v>1</v>
      </c>
      <c r="K21" s="56">
        <v>2</v>
      </c>
      <c r="L21" s="57" t="s">
        <v>43</v>
      </c>
      <c r="M21" s="101"/>
      <c r="N21" s="103"/>
      <c r="O21" s="102"/>
      <c r="P21" s="101"/>
      <c r="Q21" s="103"/>
      <c r="R21" s="102"/>
      <c r="S21" s="101"/>
      <c r="T21" s="103"/>
      <c r="U21" s="102"/>
      <c r="V21" s="101"/>
      <c r="W21" s="103"/>
      <c r="X21" s="102"/>
      <c r="Y21" s="101"/>
      <c r="Z21" s="103"/>
      <c r="AA21" s="102"/>
      <c r="AB21" s="101"/>
      <c r="AC21" s="56"/>
      <c r="AD21" s="57"/>
      <c r="AE21" s="125"/>
      <c r="AF21" s="126"/>
      <c r="AG21" s="127"/>
      <c r="AH21" s="125"/>
      <c r="AI21" s="126"/>
      <c r="AJ21" s="127"/>
      <c r="AK21" s="161">
        <f>SUM(G21,J21,M21,P21,S21,V21,Y21,AB21,AE21,AH21)*15</f>
        <v>30</v>
      </c>
      <c r="AL21" s="128">
        <f>SUM(H21,K21,N21,Q21,T21,W21,Z21,AC21,AF21,AI21)</f>
        <v>4</v>
      </c>
    </row>
    <row r="22" spans="1:42" ht="12.6" customHeight="1" thickBot="1" x14ac:dyDescent="0.3">
      <c r="A22" s="118" t="s">
        <v>26</v>
      </c>
      <c r="B22" s="83" t="s">
        <v>369</v>
      </c>
      <c r="C22" s="105"/>
      <c r="D22" s="98" t="s">
        <v>301</v>
      </c>
      <c r="E22" s="98" t="s">
        <v>306</v>
      </c>
      <c r="F22" s="99">
        <v>45</v>
      </c>
      <c r="G22" s="104">
        <v>1</v>
      </c>
      <c r="H22" s="105">
        <v>1</v>
      </c>
      <c r="I22" s="106" t="s">
        <v>43</v>
      </c>
      <c r="J22" s="104"/>
      <c r="K22" s="105"/>
      <c r="L22" s="106"/>
      <c r="M22" s="104"/>
      <c r="N22" s="105"/>
      <c r="O22" s="106"/>
      <c r="P22" s="104"/>
      <c r="Q22" s="105"/>
      <c r="R22" s="106"/>
      <c r="S22" s="104"/>
      <c r="T22" s="105"/>
      <c r="U22" s="106"/>
      <c r="V22" s="104"/>
      <c r="W22" s="105"/>
      <c r="X22" s="106"/>
      <c r="Y22" s="104"/>
      <c r="Z22" s="105"/>
      <c r="AA22" s="106"/>
      <c r="AB22" s="104"/>
      <c r="AC22" s="64"/>
      <c r="AD22" s="65"/>
      <c r="AE22" s="66"/>
      <c r="AF22" s="67"/>
      <c r="AG22" s="68"/>
      <c r="AH22" s="66"/>
      <c r="AI22" s="67"/>
      <c r="AJ22" s="68"/>
      <c r="AK22" s="158">
        <f t="shared" si="0"/>
        <v>15</v>
      </c>
      <c r="AL22" s="69">
        <f t="shared" si="1"/>
        <v>1</v>
      </c>
    </row>
    <row r="23" spans="1:42" ht="12.6" customHeight="1" thickBot="1" x14ac:dyDescent="0.3">
      <c r="A23" s="222" t="s">
        <v>64</v>
      </c>
      <c r="B23" s="223"/>
      <c r="C23" s="223"/>
      <c r="D23" s="223"/>
      <c r="E23" s="223"/>
      <c r="F23" s="224"/>
      <c r="G23" s="225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  <c r="AK23" s="228"/>
      <c r="AL23" s="229"/>
    </row>
    <row r="24" spans="1:42" ht="12.6" customHeight="1" x14ac:dyDescent="0.25">
      <c r="A24" s="46" t="s">
        <v>65</v>
      </c>
      <c r="B24" s="77" t="s">
        <v>372</v>
      </c>
      <c r="C24" s="48" t="s">
        <v>321</v>
      </c>
      <c r="D24" s="78" t="s">
        <v>301</v>
      </c>
      <c r="E24" s="78" t="s">
        <v>306</v>
      </c>
      <c r="F24" s="79">
        <v>45</v>
      </c>
      <c r="G24" s="47"/>
      <c r="H24" s="48"/>
      <c r="I24" s="49"/>
      <c r="J24" s="47"/>
      <c r="K24" s="48"/>
      <c r="L24" s="49"/>
      <c r="M24" s="47">
        <v>1</v>
      </c>
      <c r="N24" s="48">
        <v>1</v>
      </c>
      <c r="O24" s="49" t="s">
        <v>43</v>
      </c>
      <c r="P24" s="47">
        <v>1</v>
      </c>
      <c r="Q24" s="48">
        <v>1</v>
      </c>
      <c r="R24" s="49" t="s">
        <v>43</v>
      </c>
      <c r="S24" s="47"/>
      <c r="T24" s="48"/>
      <c r="U24" s="49"/>
      <c r="V24" s="47"/>
      <c r="W24" s="48"/>
      <c r="X24" s="49"/>
      <c r="Y24" s="47"/>
      <c r="Z24" s="48"/>
      <c r="AA24" s="49"/>
      <c r="AB24" s="47"/>
      <c r="AC24" s="48"/>
      <c r="AD24" s="49"/>
      <c r="AE24" s="50"/>
      <c r="AF24" s="51"/>
      <c r="AG24" s="52"/>
      <c r="AH24" s="50"/>
      <c r="AI24" s="51"/>
      <c r="AJ24" s="52"/>
      <c r="AK24" s="156">
        <f>SUM(G24,J24,M24,P24,S24,V24,Y24,AB24,AE24,AH24)*15</f>
        <v>30</v>
      </c>
      <c r="AL24" s="53">
        <f>SUM(H24,K24,N24,Q24,T24,W24,Z24,AC24,AF24,AI24)</f>
        <v>2</v>
      </c>
    </row>
    <row r="25" spans="1:42" ht="12.6" customHeight="1" thickBot="1" x14ac:dyDescent="0.3">
      <c r="A25" s="62" t="s">
        <v>66</v>
      </c>
      <c r="B25" s="83" t="s">
        <v>373</v>
      </c>
      <c r="C25" s="64" t="s">
        <v>321</v>
      </c>
      <c r="D25" s="84" t="s">
        <v>301</v>
      </c>
      <c r="E25" s="84" t="s">
        <v>306</v>
      </c>
      <c r="F25" s="85">
        <v>45</v>
      </c>
      <c r="G25" s="63"/>
      <c r="H25" s="64"/>
      <c r="I25" s="65"/>
      <c r="J25" s="63"/>
      <c r="K25" s="64"/>
      <c r="L25" s="65"/>
      <c r="M25" s="63">
        <v>1</v>
      </c>
      <c r="N25" s="64">
        <v>1</v>
      </c>
      <c r="O25" s="65" t="s">
        <v>43</v>
      </c>
      <c r="P25" s="63">
        <v>1</v>
      </c>
      <c r="Q25" s="64">
        <v>1</v>
      </c>
      <c r="R25" s="65" t="s">
        <v>43</v>
      </c>
      <c r="S25" s="63"/>
      <c r="T25" s="64"/>
      <c r="U25" s="65"/>
      <c r="V25" s="63"/>
      <c r="W25" s="64"/>
      <c r="X25" s="65"/>
      <c r="Y25" s="63"/>
      <c r="Z25" s="64"/>
      <c r="AA25" s="65"/>
      <c r="AB25" s="63"/>
      <c r="AC25" s="64"/>
      <c r="AD25" s="65"/>
      <c r="AE25" s="66"/>
      <c r="AF25" s="67"/>
      <c r="AG25" s="68"/>
      <c r="AH25" s="66"/>
      <c r="AI25" s="67"/>
      <c r="AJ25" s="68"/>
      <c r="AK25" s="158">
        <f>SUM(G25,J25,M25,P25,S25,V25,Y25,AB25,AE25,AH25)*15</f>
        <v>30</v>
      </c>
      <c r="AL25" s="69">
        <f>SUM(H25,K25,N25,Q25,T25,W25,Z25,AC25,AF25,AI25)</f>
        <v>2</v>
      </c>
    </row>
    <row r="26" spans="1:42" ht="12.6" customHeight="1" thickBot="1" x14ac:dyDescent="0.3">
      <c r="A26" s="230" t="s">
        <v>41</v>
      </c>
      <c r="B26" s="231"/>
      <c r="C26" s="231"/>
      <c r="D26" s="231"/>
      <c r="E26" s="231"/>
      <c r="F26" s="232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228"/>
      <c r="AL26" s="229"/>
    </row>
    <row r="27" spans="1:42" ht="12.6" customHeight="1" thickBot="1" x14ac:dyDescent="0.3">
      <c r="A27" s="76" t="s">
        <v>350</v>
      </c>
      <c r="B27" s="147" t="s">
        <v>374</v>
      </c>
      <c r="C27" s="21"/>
      <c r="D27" s="90"/>
      <c r="E27" s="90"/>
      <c r="F27" s="91"/>
      <c r="G27" s="20"/>
      <c r="H27" s="21"/>
      <c r="I27" s="19"/>
      <c r="J27" s="20"/>
      <c r="K27" s="21"/>
      <c r="L27" s="19"/>
      <c r="M27" s="20"/>
      <c r="N27" s="21">
        <v>6</v>
      </c>
      <c r="O27" s="19"/>
      <c r="P27" s="20"/>
      <c r="Q27" s="21">
        <v>3</v>
      </c>
      <c r="R27" s="19"/>
      <c r="S27" s="20"/>
      <c r="T27" s="21">
        <v>2</v>
      </c>
      <c r="U27" s="19"/>
      <c r="V27" s="20"/>
      <c r="W27" s="21"/>
      <c r="X27" s="19"/>
      <c r="Y27" s="20"/>
      <c r="Z27" s="21"/>
      <c r="AA27" s="19"/>
      <c r="AB27" s="20"/>
      <c r="AC27" s="21"/>
      <c r="AD27" s="19"/>
      <c r="AE27" s="23"/>
      <c r="AF27" s="24"/>
      <c r="AG27" s="18"/>
      <c r="AH27" s="23"/>
      <c r="AI27" s="24"/>
      <c r="AJ27" s="18"/>
      <c r="AK27" s="159"/>
      <c r="AL27" s="164">
        <f>SUM(H27,K27,N27,Q27,T27,W27,Z27,AC27,AF27,AI27)</f>
        <v>11</v>
      </c>
    </row>
    <row r="28" spans="1:42" ht="12.6" customHeight="1" thickBot="1" x14ac:dyDescent="0.3">
      <c r="A28" s="107" t="s">
        <v>24</v>
      </c>
      <c r="B28" s="148" t="s">
        <v>375</v>
      </c>
      <c r="C28" s="138"/>
      <c r="D28" s="93"/>
      <c r="E28" s="94" t="s">
        <v>307</v>
      </c>
      <c r="F28" s="95"/>
      <c r="G28" s="108"/>
      <c r="H28" s="109"/>
      <c r="I28" s="110"/>
      <c r="J28" s="108"/>
      <c r="K28" s="109"/>
      <c r="L28" s="110"/>
      <c r="M28" s="108"/>
      <c r="N28" s="109"/>
      <c r="O28" s="110"/>
      <c r="P28" s="108"/>
      <c r="Q28" s="109"/>
      <c r="R28" s="110"/>
      <c r="S28" s="108"/>
      <c r="T28" s="109"/>
      <c r="U28" s="110"/>
      <c r="V28" s="108"/>
      <c r="W28" s="109"/>
      <c r="X28" s="110"/>
      <c r="Y28" s="108"/>
      <c r="Z28" s="109"/>
      <c r="AA28" s="110"/>
      <c r="AB28" s="108"/>
      <c r="AC28" s="2"/>
      <c r="AD28" s="71"/>
      <c r="AE28" s="72">
        <v>0</v>
      </c>
      <c r="AF28" s="73">
        <v>4</v>
      </c>
      <c r="AG28" s="74" t="s">
        <v>43</v>
      </c>
      <c r="AH28" s="72">
        <v>0</v>
      </c>
      <c r="AI28" s="73">
        <v>4</v>
      </c>
      <c r="AJ28" s="74" t="s">
        <v>43</v>
      </c>
      <c r="AK28" s="162">
        <f>SUM(G28,J28,M28,P28,S28,V28,Y28,AB28,AE28,AH28)*15</f>
        <v>0</v>
      </c>
      <c r="AL28" s="131">
        <f>SUM(H28,K28,N28,Q28,T28,W28,Z28,AC28,AF28,AI28)</f>
        <v>8</v>
      </c>
    </row>
    <row r="29" spans="1:42" ht="12.6" customHeight="1" thickBot="1" x14ac:dyDescent="0.3">
      <c r="A29" s="236" t="s">
        <v>23</v>
      </c>
      <c r="B29" s="237"/>
      <c r="C29" s="237"/>
      <c r="D29" s="237"/>
      <c r="E29" s="237"/>
      <c r="F29" s="238"/>
      <c r="G29" s="25">
        <f>SUM(G8:G22,G24,G27,G28)</f>
        <v>19.5</v>
      </c>
      <c r="H29" s="26">
        <f>SUM(H8:H22,H24,H27,H28)</f>
        <v>30</v>
      </c>
      <c r="I29" s="27"/>
      <c r="J29" s="25">
        <f>SUM(J8:J22,J24,J27,J28)</f>
        <v>18.5</v>
      </c>
      <c r="K29" s="26">
        <f>SUM(K8:K22,K24,K27,K28)</f>
        <v>29</v>
      </c>
      <c r="L29" s="27"/>
      <c r="M29" s="25">
        <f>SUM(M8:M22,M24,M27,M28)</f>
        <v>15</v>
      </c>
      <c r="N29" s="26">
        <f>SUM(N8:N22,N24,N27,N28)</f>
        <v>26</v>
      </c>
      <c r="O29" s="27"/>
      <c r="P29" s="25">
        <f>SUM(P8:P22,P24,P27,P28)</f>
        <v>15</v>
      </c>
      <c r="Q29" s="26">
        <f>SUM(Q8:Q22,Q24,Q27,Q28)</f>
        <v>23</v>
      </c>
      <c r="R29" s="27"/>
      <c r="S29" s="25">
        <f>SUM(S8:S22,S24,S27,S28)</f>
        <v>14</v>
      </c>
      <c r="T29" s="26">
        <f>SUM(T8:T22,T24,T27,T28)</f>
        <v>21</v>
      </c>
      <c r="U29" s="27"/>
      <c r="V29" s="25">
        <f>SUM(V8:V22,V24,V27,V28)</f>
        <v>15</v>
      </c>
      <c r="W29" s="26">
        <f>SUM(W8:W22,W24,W27,W28)</f>
        <v>21</v>
      </c>
      <c r="X29" s="27"/>
      <c r="Y29" s="25">
        <f>SUM(Y8:Y22,Y24,Y27,Y28)</f>
        <v>13</v>
      </c>
      <c r="Z29" s="26">
        <f>SUM(Z8:Z22,Z24,Z27,Z28)</f>
        <v>20</v>
      </c>
      <c r="AA29" s="27"/>
      <c r="AB29" s="25">
        <f>SUM(AB8:AB22,AB24,AB27,AB28)</f>
        <v>13</v>
      </c>
      <c r="AC29" s="26">
        <f>SUM(AC8:AC22,AC24,AC27,AC28)</f>
        <v>22</v>
      </c>
      <c r="AD29" s="27"/>
      <c r="AE29" s="28">
        <f>SUM(AE8:AE22,AE24,AE27,AE28)</f>
        <v>0</v>
      </c>
      <c r="AF29" s="29">
        <f>SUM(AF8:AF22,AF24,AF27,AF28)</f>
        <v>4</v>
      </c>
      <c r="AG29" s="30"/>
      <c r="AH29" s="31">
        <f>SUM(AH8:AH22,AH24,AH27,AH28)</f>
        <v>0</v>
      </c>
      <c r="AI29" s="29">
        <f>SUM(AI8:AI22,AI24,AI27,AI28)</f>
        <v>4</v>
      </c>
      <c r="AJ29" s="30"/>
      <c r="AK29" s="160">
        <f>SUM(AK8:AK22,AK24,AK27,AK28)</f>
        <v>1845</v>
      </c>
      <c r="AL29" s="111">
        <f>SUM(AL8:AL22,AL24,AL27,AL28)</f>
        <v>200</v>
      </c>
    </row>
    <row r="30" spans="1:42" ht="12.6" customHeight="1" thickTop="1" thickBot="1" x14ac:dyDescent="0.3">
      <c r="A30" s="194" t="s">
        <v>28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6"/>
    </row>
    <row r="31" spans="1:42" ht="12.6" customHeight="1" thickBot="1" x14ac:dyDescent="0.3">
      <c r="A31" s="197" t="s">
        <v>303</v>
      </c>
      <c r="B31" s="199" t="s">
        <v>304</v>
      </c>
      <c r="C31" s="202" t="s">
        <v>302</v>
      </c>
      <c r="D31" s="205" t="s">
        <v>299</v>
      </c>
      <c r="E31" s="205" t="s">
        <v>54</v>
      </c>
      <c r="F31" s="208" t="s">
        <v>298</v>
      </c>
      <c r="G31" s="254" t="s">
        <v>0</v>
      </c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6"/>
      <c r="AK31" s="211"/>
      <c r="AL31" s="214"/>
    </row>
    <row r="32" spans="1:42" ht="12.6" customHeight="1" x14ac:dyDescent="0.25">
      <c r="A32" s="197"/>
      <c r="B32" s="200"/>
      <c r="C32" s="203"/>
      <c r="D32" s="206"/>
      <c r="E32" s="206"/>
      <c r="F32" s="209"/>
      <c r="G32" s="240" t="s">
        <v>2</v>
      </c>
      <c r="H32" s="241"/>
      <c r="I32" s="242"/>
      <c r="J32" s="240" t="s">
        <v>3</v>
      </c>
      <c r="K32" s="241"/>
      <c r="L32" s="242"/>
      <c r="M32" s="240" t="s">
        <v>4</v>
      </c>
      <c r="N32" s="241"/>
      <c r="O32" s="242"/>
      <c r="P32" s="240" t="s">
        <v>5</v>
      </c>
      <c r="Q32" s="241"/>
      <c r="R32" s="242"/>
      <c r="S32" s="240" t="s">
        <v>6</v>
      </c>
      <c r="T32" s="241"/>
      <c r="U32" s="242"/>
      <c r="V32" s="240" t="s">
        <v>7</v>
      </c>
      <c r="W32" s="241"/>
      <c r="X32" s="242"/>
      <c r="Y32" s="240" t="s">
        <v>8</v>
      </c>
      <c r="Z32" s="241"/>
      <c r="AA32" s="242"/>
      <c r="AB32" s="240" t="s">
        <v>9</v>
      </c>
      <c r="AC32" s="241"/>
      <c r="AD32" s="242"/>
      <c r="AE32" s="240" t="s">
        <v>10</v>
      </c>
      <c r="AF32" s="241"/>
      <c r="AG32" s="242"/>
      <c r="AH32" s="240" t="s">
        <v>11</v>
      </c>
      <c r="AI32" s="241"/>
      <c r="AJ32" s="242"/>
      <c r="AK32" s="218" t="s">
        <v>308</v>
      </c>
      <c r="AL32" s="220" t="s">
        <v>61</v>
      </c>
      <c r="AN32" s="16"/>
      <c r="AO32" s="16"/>
      <c r="AP32" s="16"/>
    </row>
    <row r="33" spans="1:42" ht="12.6" customHeight="1" thickBot="1" x14ac:dyDescent="0.3">
      <c r="A33" s="198"/>
      <c r="B33" s="201"/>
      <c r="C33" s="204"/>
      <c r="D33" s="207"/>
      <c r="E33" s="207"/>
      <c r="F33" s="210"/>
      <c r="G33" s="100" t="s">
        <v>1</v>
      </c>
      <c r="H33" s="22" t="s">
        <v>12</v>
      </c>
      <c r="I33" s="115" t="s">
        <v>27</v>
      </c>
      <c r="J33" s="100" t="s">
        <v>1</v>
      </c>
      <c r="K33" s="22" t="s">
        <v>12</v>
      </c>
      <c r="L33" s="115" t="s">
        <v>27</v>
      </c>
      <c r="M33" s="100" t="s">
        <v>1</v>
      </c>
      <c r="N33" s="22" t="s">
        <v>12</v>
      </c>
      <c r="O33" s="115" t="s">
        <v>27</v>
      </c>
      <c r="P33" s="100" t="s">
        <v>1</v>
      </c>
      <c r="Q33" s="22" t="s">
        <v>12</v>
      </c>
      <c r="R33" s="115" t="s">
        <v>27</v>
      </c>
      <c r="S33" s="100" t="s">
        <v>1</v>
      </c>
      <c r="T33" s="22" t="s">
        <v>12</v>
      </c>
      <c r="U33" s="115" t="s">
        <v>27</v>
      </c>
      <c r="V33" s="100" t="s">
        <v>1</v>
      </c>
      <c r="W33" s="22" t="s">
        <v>12</v>
      </c>
      <c r="X33" s="115" t="s">
        <v>27</v>
      </c>
      <c r="Y33" s="100" t="s">
        <v>1</v>
      </c>
      <c r="Z33" s="22" t="s">
        <v>12</v>
      </c>
      <c r="AA33" s="115" t="s">
        <v>27</v>
      </c>
      <c r="AB33" s="100" t="s">
        <v>1</v>
      </c>
      <c r="AC33" s="22" t="s">
        <v>12</v>
      </c>
      <c r="AD33" s="115" t="s">
        <v>27</v>
      </c>
      <c r="AE33" s="100" t="s">
        <v>1</v>
      </c>
      <c r="AF33" s="22" t="s">
        <v>12</v>
      </c>
      <c r="AG33" s="115" t="s">
        <v>27</v>
      </c>
      <c r="AH33" s="100" t="s">
        <v>1</v>
      </c>
      <c r="AI33" s="22" t="s">
        <v>12</v>
      </c>
      <c r="AJ33" s="115" t="s">
        <v>27</v>
      </c>
      <c r="AK33" s="219"/>
      <c r="AL33" s="221"/>
      <c r="AN33" s="3"/>
      <c r="AO33" s="3"/>
      <c r="AP33" s="3"/>
    </row>
    <row r="34" spans="1:42" ht="12.6" customHeight="1" thickBot="1" x14ac:dyDescent="0.3">
      <c r="A34" s="222" t="s">
        <v>63</v>
      </c>
      <c r="B34" s="223"/>
      <c r="C34" s="223"/>
      <c r="D34" s="223"/>
      <c r="E34" s="223"/>
      <c r="F34" s="224"/>
      <c r="G34" s="225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7"/>
      <c r="AK34" s="228"/>
      <c r="AL34" s="229"/>
    </row>
    <row r="35" spans="1:42" ht="12.6" customHeight="1" x14ac:dyDescent="0.25">
      <c r="A35" s="46" t="s">
        <v>14</v>
      </c>
      <c r="B35" s="77" t="s">
        <v>376</v>
      </c>
      <c r="C35" s="48" t="s">
        <v>386</v>
      </c>
      <c r="D35" s="78" t="s">
        <v>301</v>
      </c>
      <c r="E35" s="78" t="s">
        <v>305</v>
      </c>
      <c r="F35" s="79">
        <v>45</v>
      </c>
      <c r="G35" s="47"/>
      <c r="H35" s="48"/>
      <c r="I35" s="49"/>
      <c r="J35" s="47"/>
      <c r="K35" s="48"/>
      <c r="L35" s="49"/>
      <c r="M35" s="47"/>
      <c r="N35" s="48"/>
      <c r="O35" s="49"/>
      <c r="P35" s="47"/>
      <c r="Q35" s="48"/>
      <c r="R35" s="49"/>
      <c r="S35" s="47">
        <v>3</v>
      </c>
      <c r="T35" s="48">
        <v>4</v>
      </c>
      <c r="U35" s="49" t="s">
        <v>42</v>
      </c>
      <c r="V35" s="47"/>
      <c r="W35" s="48"/>
      <c r="X35" s="49"/>
      <c r="Y35" s="47"/>
      <c r="Z35" s="48"/>
      <c r="AA35" s="49"/>
      <c r="AB35" s="47"/>
      <c r="AC35" s="48"/>
      <c r="AD35" s="49"/>
      <c r="AE35" s="50"/>
      <c r="AF35" s="51"/>
      <c r="AG35" s="52"/>
      <c r="AH35" s="50"/>
      <c r="AI35" s="51"/>
      <c r="AJ35" s="52"/>
      <c r="AK35" s="156">
        <f>SUM(G35,J35,M35,P35,S35,V35,Y35,AB35,AE35,AH35)*15</f>
        <v>45</v>
      </c>
      <c r="AL35" s="53">
        <f>SUM(H35,K35,N35,Q35,T35,W35,Z35,AC35,AF35,AI35)</f>
        <v>4</v>
      </c>
    </row>
    <row r="36" spans="1:42" ht="12.6" customHeight="1" x14ac:dyDescent="0.25">
      <c r="A36" s="54" t="s">
        <v>15</v>
      </c>
      <c r="B36" s="80" t="s">
        <v>377</v>
      </c>
      <c r="C36" s="56" t="s">
        <v>397</v>
      </c>
      <c r="D36" s="81" t="s">
        <v>301</v>
      </c>
      <c r="E36" s="81" t="s">
        <v>305</v>
      </c>
      <c r="F36" s="82">
        <v>45</v>
      </c>
      <c r="G36" s="55"/>
      <c r="H36" s="56"/>
      <c r="I36" s="57"/>
      <c r="J36" s="55"/>
      <c r="K36" s="56"/>
      <c r="L36" s="57"/>
      <c r="M36" s="55"/>
      <c r="N36" s="56"/>
      <c r="O36" s="57"/>
      <c r="P36" s="55"/>
      <c r="Q36" s="56"/>
      <c r="R36" s="57"/>
      <c r="S36" s="55"/>
      <c r="T36" s="56"/>
      <c r="U36" s="57"/>
      <c r="V36" s="55"/>
      <c r="W36" s="56"/>
      <c r="X36" s="57"/>
      <c r="Y36" s="55">
        <v>2</v>
      </c>
      <c r="Z36" s="56">
        <v>3</v>
      </c>
      <c r="AA36" s="57" t="s">
        <v>43</v>
      </c>
      <c r="AB36" s="55">
        <v>2</v>
      </c>
      <c r="AC36" s="56">
        <v>3</v>
      </c>
      <c r="AD36" s="57" t="s">
        <v>42</v>
      </c>
      <c r="AE36" s="58"/>
      <c r="AF36" s="59"/>
      <c r="AG36" s="60"/>
      <c r="AH36" s="58"/>
      <c r="AI36" s="59"/>
      <c r="AJ36" s="60"/>
      <c r="AK36" s="157">
        <f t="shared" ref="AK36:AK47" si="2">SUM(G36,J36,M36,P36,S36,V36,Y36,AB36,AE36,AH36)*15</f>
        <v>60</v>
      </c>
      <c r="AL36" s="61">
        <f t="shared" ref="AL36:AL47" si="3">SUM(H36,K36,N36,Q36,T36,W36,Z36,AC36,AF36,AI36)</f>
        <v>6</v>
      </c>
    </row>
    <row r="37" spans="1:42" ht="12.6" customHeight="1" x14ac:dyDescent="0.25">
      <c r="A37" s="54" t="s">
        <v>13</v>
      </c>
      <c r="B37" s="80" t="s">
        <v>378</v>
      </c>
      <c r="C37" s="56"/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>
        <v>3</v>
      </c>
      <c r="W37" s="56">
        <v>4</v>
      </c>
      <c r="X37" s="57" t="s">
        <v>42</v>
      </c>
      <c r="Y37" s="55"/>
      <c r="Z37" s="56"/>
      <c r="AA37" s="57"/>
      <c r="AB37" s="55"/>
      <c r="AC37" s="56"/>
      <c r="AD37" s="57"/>
      <c r="AE37" s="58"/>
      <c r="AF37" s="59"/>
      <c r="AG37" s="60"/>
      <c r="AH37" s="58"/>
      <c r="AI37" s="59"/>
      <c r="AJ37" s="60"/>
      <c r="AK37" s="157">
        <f t="shared" si="2"/>
        <v>45</v>
      </c>
      <c r="AL37" s="61">
        <f t="shared" si="3"/>
        <v>4</v>
      </c>
    </row>
    <row r="38" spans="1:42" ht="12.6" customHeight="1" x14ac:dyDescent="0.25">
      <c r="A38" s="54" t="s">
        <v>16</v>
      </c>
      <c r="B38" s="80" t="s">
        <v>379</v>
      </c>
      <c r="C38" s="56" t="s">
        <v>398</v>
      </c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/>
      <c r="W38" s="56"/>
      <c r="X38" s="57"/>
      <c r="Y38" s="55">
        <v>2</v>
      </c>
      <c r="Z38" s="56">
        <v>3</v>
      </c>
      <c r="AA38" s="57" t="s">
        <v>43</v>
      </c>
      <c r="AB38" s="55">
        <v>2</v>
      </c>
      <c r="AC38" s="56">
        <v>3</v>
      </c>
      <c r="AD38" s="57" t="s">
        <v>42</v>
      </c>
      <c r="AE38" s="58"/>
      <c r="AF38" s="59"/>
      <c r="AG38" s="60"/>
      <c r="AH38" s="58"/>
      <c r="AI38" s="59"/>
      <c r="AJ38" s="60"/>
      <c r="AK38" s="157">
        <f t="shared" si="2"/>
        <v>60</v>
      </c>
      <c r="AL38" s="61">
        <f t="shared" si="3"/>
        <v>6</v>
      </c>
    </row>
    <row r="39" spans="1:42" ht="12.6" customHeight="1" x14ac:dyDescent="0.25">
      <c r="A39" s="54" t="s">
        <v>20</v>
      </c>
      <c r="B39" s="80" t="s">
        <v>380</v>
      </c>
      <c r="C39" s="56"/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>
        <v>1</v>
      </c>
      <c r="N39" s="56">
        <v>0</v>
      </c>
      <c r="O39" s="57" t="s">
        <v>62</v>
      </c>
      <c r="P39" s="55"/>
      <c r="Q39" s="56"/>
      <c r="R39" s="57"/>
      <c r="S39" s="55"/>
      <c r="T39" s="56"/>
      <c r="U39" s="57"/>
      <c r="V39" s="55"/>
      <c r="W39" s="56"/>
      <c r="X39" s="57"/>
      <c r="Y39" s="55"/>
      <c r="Z39" s="56"/>
      <c r="AA39" s="57"/>
      <c r="AB39" s="55"/>
      <c r="AC39" s="56"/>
      <c r="AD39" s="57"/>
      <c r="AE39" s="58"/>
      <c r="AF39" s="59"/>
      <c r="AG39" s="60"/>
      <c r="AH39" s="58"/>
      <c r="AI39" s="59"/>
      <c r="AJ39" s="60"/>
      <c r="AK39" s="157">
        <f t="shared" si="2"/>
        <v>15</v>
      </c>
      <c r="AL39" s="61">
        <f t="shared" si="3"/>
        <v>0</v>
      </c>
    </row>
    <row r="40" spans="1:42" ht="12.6" customHeight="1" x14ac:dyDescent="0.25">
      <c r="A40" s="116" t="s">
        <v>110</v>
      </c>
      <c r="B40" s="92" t="s">
        <v>498</v>
      </c>
      <c r="C40" s="139" t="s">
        <v>321</v>
      </c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2</v>
      </c>
      <c r="N40" s="56">
        <v>3</v>
      </c>
      <c r="O40" s="57" t="s">
        <v>43</v>
      </c>
      <c r="P40" s="55">
        <v>2</v>
      </c>
      <c r="Q40" s="56">
        <v>3</v>
      </c>
      <c r="R40" s="57" t="s">
        <v>43</v>
      </c>
      <c r="S40" s="55">
        <v>2</v>
      </c>
      <c r="T40" s="56">
        <v>3</v>
      </c>
      <c r="U40" s="57" t="s">
        <v>43</v>
      </c>
      <c r="V40" s="55">
        <v>2</v>
      </c>
      <c r="W40" s="56">
        <v>3</v>
      </c>
      <c r="X40" s="57" t="s">
        <v>43</v>
      </c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120</v>
      </c>
      <c r="AL40" s="61">
        <f t="shared" si="3"/>
        <v>12</v>
      </c>
    </row>
    <row r="41" spans="1:42" ht="12.6" customHeight="1" x14ac:dyDescent="0.25">
      <c r="A41" s="116" t="s">
        <v>258</v>
      </c>
      <c r="B41" s="92" t="s">
        <v>499</v>
      </c>
      <c r="C41" s="139" t="s">
        <v>500</v>
      </c>
      <c r="D41" s="81"/>
      <c r="E41" s="81"/>
      <c r="F41" s="82"/>
      <c r="G41" s="55"/>
      <c r="H41" s="56"/>
      <c r="I41" s="57"/>
      <c r="J41" s="55"/>
      <c r="K41" s="56"/>
      <c r="L41" s="57"/>
      <c r="M41" s="55"/>
      <c r="N41" s="56"/>
      <c r="O41" s="57"/>
      <c r="P41" s="55"/>
      <c r="Q41" s="56"/>
      <c r="R41" s="57"/>
      <c r="S41" s="55"/>
      <c r="T41" s="56"/>
      <c r="U41" s="57"/>
      <c r="V41" s="55">
        <v>0</v>
      </c>
      <c r="W41" s="56">
        <v>2</v>
      </c>
      <c r="X41" s="57" t="s">
        <v>48</v>
      </c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0</v>
      </c>
      <c r="AL41" s="61">
        <f t="shared" si="3"/>
        <v>2</v>
      </c>
    </row>
    <row r="42" spans="1:42" ht="12.6" customHeight="1" x14ac:dyDescent="0.25">
      <c r="A42" s="54" t="s">
        <v>107</v>
      </c>
      <c r="B42" s="80" t="s">
        <v>435</v>
      </c>
      <c r="C42" s="56" t="s">
        <v>322</v>
      </c>
      <c r="D42" s="81" t="s">
        <v>301</v>
      </c>
      <c r="E42" s="81" t="s">
        <v>305</v>
      </c>
      <c r="F42" s="82">
        <v>45</v>
      </c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8">
        <v>1</v>
      </c>
      <c r="AF42" s="59">
        <v>2</v>
      </c>
      <c r="AG42" s="60" t="s">
        <v>43</v>
      </c>
      <c r="AH42" s="58">
        <v>1</v>
      </c>
      <c r="AI42" s="59">
        <v>2</v>
      </c>
      <c r="AJ42" s="60" t="s">
        <v>43</v>
      </c>
      <c r="AK42" s="157">
        <f t="shared" si="2"/>
        <v>30</v>
      </c>
      <c r="AL42" s="61">
        <f t="shared" si="3"/>
        <v>4</v>
      </c>
    </row>
    <row r="43" spans="1:42" ht="12.6" customHeight="1" x14ac:dyDescent="0.25">
      <c r="A43" s="54" t="s">
        <v>17</v>
      </c>
      <c r="B43" s="80" t="s">
        <v>383</v>
      </c>
      <c r="C43" s="56" t="s">
        <v>501</v>
      </c>
      <c r="D43" s="81" t="s">
        <v>301</v>
      </c>
      <c r="E43" s="81" t="s">
        <v>43</v>
      </c>
      <c r="F43" s="82" t="s">
        <v>324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>
        <v>2</v>
      </c>
      <c r="T43" s="56">
        <v>1</v>
      </c>
      <c r="U43" s="57" t="s">
        <v>43</v>
      </c>
      <c r="V43" s="55">
        <v>2</v>
      </c>
      <c r="W43" s="56">
        <v>1</v>
      </c>
      <c r="X43" s="57" t="s">
        <v>43</v>
      </c>
      <c r="Y43" s="55"/>
      <c r="Z43" s="56"/>
      <c r="AA43" s="57"/>
      <c r="AB43" s="55"/>
      <c r="AC43" s="56"/>
      <c r="AD43" s="57"/>
      <c r="AE43" s="58"/>
      <c r="AF43" s="59"/>
      <c r="AG43" s="60"/>
      <c r="AH43" s="58"/>
      <c r="AI43" s="59"/>
      <c r="AJ43" s="60"/>
      <c r="AK43" s="157">
        <f t="shared" si="2"/>
        <v>60</v>
      </c>
      <c r="AL43" s="61">
        <f t="shared" si="3"/>
        <v>2</v>
      </c>
    </row>
    <row r="44" spans="1:42" ht="12.6" customHeight="1" x14ac:dyDescent="0.25">
      <c r="A44" s="54" t="s">
        <v>18</v>
      </c>
      <c r="B44" s="80" t="s">
        <v>384</v>
      </c>
      <c r="C44" s="56" t="s">
        <v>401</v>
      </c>
      <c r="D44" s="81" t="s">
        <v>300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2</v>
      </c>
      <c r="Z44" s="56">
        <v>2</v>
      </c>
      <c r="AA44" s="57" t="s">
        <v>43</v>
      </c>
      <c r="AB44" s="55">
        <v>2</v>
      </c>
      <c r="AC44" s="56">
        <v>2</v>
      </c>
      <c r="AD44" s="57" t="s">
        <v>43</v>
      </c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4</v>
      </c>
    </row>
    <row r="45" spans="1:42" ht="12.6" customHeight="1" x14ac:dyDescent="0.25">
      <c r="A45" s="54" t="s">
        <v>19</v>
      </c>
      <c r="B45" s="80" t="s">
        <v>385</v>
      </c>
      <c r="C45" s="56"/>
      <c r="D45" s="81" t="s">
        <v>301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1</v>
      </c>
      <c r="Z45" s="56">
        <v>1</v>
      </c>
      <c r="AA45" s="57" t="s">
        <v>43</v>
      </c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15</v>
      </c>
      <c r="AL45" s="61">
        <f t="shared" si="3"/>
        <v>1</v>
      </c>
    </row>
    <row r="46" spans="1:42" ht="12.6" customHeight="1" x14ac:dyDescent="0.25">
      <c r="A46" s="54" t="s">
        <v>309</v>
      </c>
      <c r="B46" s="80" t="s">
        <v>386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>
        <v>2</v>
      </c>
      <c r="Q46" s="56">
        <v>3</v>
      </c>
      <c r="R46" s="57" t="s">
        <v>43</v>
      </c>
      <c r="S46" s="55"/>
      <c r="T46" s="56"/>
      <c r="U46" s="57"/>
      <c r="V46" s="55"/>
      <c r="W46" s="56"/>
      <c r="X46" s="57"/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30</v>
      </c>
      <c r="AL46" s="61">
        <f t="shared" si="3"/>
        <v>3</v>
      </c>
    </row>
    <row r="47" spans="1:42" ht="12.6" customHeight="1" thickBot="1" x14ac:dyDescent="0.3">
      <c r="A47" s="62" t="s">
        <v>232</v>
      </c>
      <c r="B47" s="83" t="s">
        <v>387</v>
      </c>
      <c r="C47" s="64" t="s">
        <v>323</v>
      </c>
      <c r="D47" s="84" t="s">
        <v>301</v>
      </c>
      <c r="E47" s="84" t="s">
        <v>305</v>
      </c>
      <c r="F47" s="85">
        <v>45</v>
      </c>
      <c r="G47" s="63"/>
      <c r="H47" s="64"/>
      <c r="I47" s="65"/>
      <c r="J47" s="63"/>
      <c r="K47" s="64"/>
      <c r="L47" s="65"/>
      <c r="M47" s="63"/>
      <c r="N47" s="64"/>
      <c r="O47" s="65"/>
      <c r="P47" s="63"/>
      <c r="Q47" s="64"/>
      <c r="R47" s="65"/>
      <c r="S47" s="63"/>
      <c r="T47" s="64"/>
      <c r="U47" s="65"/>
      <c r="V47" s="63"/>
      <c r="W47" s="64"/>
      <c r="X47" s="65"/>
      <c r="Y47" s="63"/>
      <c r="Z47" s="64"/>
      <c r="AA47" s="65"/>
      <c r="AB47" s="63"/>
      <c r="AC47" s="64"/>
      <c r="AD47" s="65"/>
      <c r="AE47" s="66">
        <v>2</v>
      </c>
      <c r="AF47" s="67">
        <v>2</v>
      </c>
      <c r="AG47" s="68" t="s">
        <v>43</v>
      </c>
      <c r="AH47" s="66"/>
      <c r="AI47" s="67"/>
      <c r="AJ47" s="68"/>
      <c r="AK47" s="158">
        <f t="shared" si="2"/>
        <v>30</v>
      </c>
      <c r="AL47" s="69">
        <f t="shared" si="3"/>
        <v>2</v>
      </c>
    </row>
    <row r="48" spans="1:42" ht="12.6" customHeight="1" thickBot="1" x14ac:dyDescent="0.3">
      <c r="A48" s="222" t="s">
        <v>64</v>
      </c>
      <c r="B48" s="223"/>
      <c r="C48" s="223"/>
      <c r="D48" s="223"/>
      <c r="E48" s="223"/>
      <c r="F48" s="224"/>
      <c r="G48" s="225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7"/>
      <c r="AK48" s="228"/>
      <c r="AL48" s="229"/>
    </row>
    <row r="49" spans="1:38" ht="12.6" customHeight="1" x14ac:dyDescent="0.25">
      <c r="A49" s="165" t="s">
        <v>680</v>
      </c>
      <c r="B49" s="166" t="s">
        <v>681</v>
      </c>
      <c r="C49" s="78"/>
      <c r="D49" s="78" t="s">
        <v>301</v>
      </c>
      <c r="E49" s="78" t="s">
        <v>305</v>
      </c>
      <c r="F49" s="79">
        <v>45</v>
      </c>
      <c r="G49" s="47"/>
      <c r="H49" s="48"/>
      <c r="I49" s="49"/>
      <c r="J49" s="47"/>
      <c r="K49" s="48"/>
      <c r="L49" s="49"/>
      <c r="M49" s="47"/>
      <c r="N49" s="48"/>
      <c r="O49" s="49"/>
      <c r="P49" s="47"/>
      <c r="Q49" s="48"/>
      <c r="R49" s="49"/>
      <c r="S49" s="47"/>
      <c r="T49" s="48"/>
      <c r="U49" s="49"/>
      <c r="V49" s="47"/>
      <c r="W49" s="48"/>
      <c r="X49" s="49"/>
      <c r="Y49" s="47"/>
      <c r="Z49" s="48"/>
      <c r="AA49" s="49"/>
      <c r="AB49" s="47">
        <v>2</v>
      </c>
      <c r="AC49" s="48">
        <v>3</v>
      </c>
      <c r="AD49" s="49" t="s">
        <v>43</v>
      </c>
      <c r="AE49" s="50"/>
      <c r="AF49" s="51"/>
      <c r="AG49" s="52"/>
      <c r="AH49" s="50"/>
      <c r="AI49" s="51"/>
      <c r="AJ49" s="52"/>
      <c r="AK49" s="156">
        <f>SUM(G49,J49,M49,P49,S49,V49,Y49,AB49,AE49,AH49)*15</f>
        <v>30</v>
      </c>
      <c r="AL49" s="53">
        <f>SUM(H49,K49,N49,Q49,T49,W49,Z49,AC49,AF49,AI49)</f>
        <v>3</v>
      </c>
    </row>
    <row r="50" spans="1:38" ht="12.6" customHeight="1" x14ac:dyDescent="0.25">
      <c r="A50" s="119" t="s">
        <v>233</v>
      </c>
      <c r="B50" s="80" t="s">
        <v>388</v>
      </c>
      <c r="C50" s="81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>
        <v>2</v>
      </c>
      <c r="AC50" s="56">
        <v>3</v>
      </c>
      <c r="AD50" s="57" t="s">
        <v>43</v>
      </c>
      <c r="AE50" s="58"/>
      <c r="AF50" s="59"/>
      <c r="AG50" s="60"/>
      <c r="AH50" s="58"/>
      <c r="AI50" s="59"/>
      <c r="AJ50" s="60"/>
      <c r="AK50" s="157">
        <f>SUM(G50,J50,M50,P50,S50,V50,Y50,AB50,AE50,AH50)*15</f>
        <v>30</v>
      </c>
      <c r="AL50" s="61">
        <f>SUM(H50,K50,N50,Q50,T50,W50,Z50,AC50,AF50,AI50)</f>
        <v>3</v>
      </c>
    </row>
    <row r="51" spans="1:38" ht="12.6" customHeight="1" x14ac:dyDescent="0.25">
      <c r="A51" s="119" t="s">
        <v>235</v>
      </c>
      <c r="B51" s="80" t="s">
        <v>389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thickBot="1" x14ac:dyDescent="0.3">
      <c r="A52" s="120" t="s">
        <v>234</v>
      </c>
      <c r="B52" s="83" t="s">
        <v>390</v>
      </c>
      <c r="C52" s="84"/>
      <c r="D52" s="84" t="s">
        <v>301</v>
      </c>
      <c r="E52" s="84" t="s">
        <v>305</v>
      </c>
      <c r="F52" s="85">
        <v>45</v>
      </c>
      <c r="G52" s="63"/>
      <c r="H52" s="64"/>
      <c r="I52" s="65"/>
      <c r="J52" s="63"/>
      <c r="K52" s="64"/>
      <c r="L52" s="65"/>
      <c r="M52" s="63"/>
      <c r="N52" s="64"/>
      <c r="O52" s="65"/>
      <c r="P52" s="63"/>
      <c r="Q52" s="64"/>
      <c r="R52" s="65"/>
      <c r="S52" s="63"/>
      <c r="T52" s="64"/>
      <c r="U52" s="65"/>
      <c r="V52" s="63"/>
      <c r="W52" s="64"/>
      <c r="X52" s="65"/>
      <c r="Y52" s="63"/>
      <c r="Z52" s="64"/>
      <c r="AA52" s="65"/>
      <c r="AB52" s="63">
        <v>2</v>
      </c>
      <c r="AC52" s="64">
        <v>3</v>
      </c>
      <c r="AD52" s="65" t="s">
        <v>43</v>
      </c>
      <c r="AE52" s="66"/>
      <c r="AF52" s="67"/>
      <c r="AG52" s="68"/>
      <c r="AH52" s="66"/>
      <c r="AI52" s="67"/>
      <c r="AJ52" s="68"/>
      <c r="AK52" s="158">
        <f>SUM(G52,J52,M52,P52,S52,V52,Y52,AB52,AE52,AH52)*15</f>
        <v>30</v>
      </c>
      <c r="AL52" s="69">
        <f>SUM(H52,K52,N52,Q52,T52,W52,Z52,AC52,AF52,AI52)</f>
        <v>3</v>
      </c>
    </row>
    <row r="53" spans="1:38" ht="12.6" customHeight="1" thickBot="1" x14ac:dyDescent="0.3">
      <c r="A53" s="230" t="s">
        <v>41</v>
      </c>
      <c r="B53" s="231"/>
      <c r="C53" s="231"/>
      <c r="D53" s="231"/>
      <c r="E53" s="231"/>
      <c r="F53" s="232"/>
      <c r="G53" s="248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50"/>
      <c r="AK53" s="228"/>
      <c r="AL53" s="229"/>
    </row>
    <row r="54" spans="1:38" ht="12.6" customHeight="1" thickBot="1" x14ac:dyDescent="0.3">
      <c r="A54" s="76" t="s">
        <v>350</v>
      </c>
      <c r="B54" s="86" t="s">
        <v>374</v>
      </c>
      <c r="C54" s="2"/>
      <c r="D54" s="87"/>
      <c r="E54" s="87"/>
      <c r="F54" s="88"/>
      <c r="G54" s="20"/>
      <c r="H54" s="21"/>
      <c r="I54" s="19"/>
      <c r="J54" s="20"/>
      <c r="K54" s="21"/>
      <c r="L54" s="19"/>
      <c r="M54" s="20"/>
      <c r="N54" s="21"/>
      <c r="O54" s="19"/>
      <c r="P54" s="20"/>
      <c r="Q54" s="21"/>
      <c r="R54" s="19"/>
      <c r="S54" s="20"/>
      <c r="T54" s="21"/>
      <c r="U54" s="19"/>
      <c r="V54" s="20"/>
      <c r="W54" s="21"/>
      <c r="X54" s="19"/>
      <c r="Y54" s="20"/>
      <c r="Z54" s="21">
        <v>3</v>
      </c>
      <c r="AA54" s="19"/>
      <c r="AB54" s="20"/>
      <c r="AC54" s="21"/>
      <c r="AD54" s="19"/>
      <c r="AE54" s="23"/>
      <c r="AF54" s="24"/>
      <c r="AG54" s="18"/>
      <c r="AH54" s="23"/>
      <c r="AI54" s="24"/>
      <c r="AJ54" s="18"/>
      <c r="AK54" s="156"/>
      <c r="AL54" s="53">
        <f>SUM(H54,K54,N54,Q54,T54,W54,Z54,AC54,AF54,AI54)</f>
        <v>3</v>
      </c>
    </row>
    <row r="55" spans="1:38" ht="12.6" customHeight="1" thickBot="1" x14ac:dyDescent="0.3">
      <c r="A55" s="251" t="s">
        <v>21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3"/>
    </row>
    <row r="56" spans="1:38" ht="12.6" customHeight="1" x14ac:dyDescent="0.25">
      <c r="A56" s="46" t="s">
        <v>29</v>
      </c>
      <c r="B56" s="77" t="s">
        <v>391</v>
      </c>
      <c r="C56" s="48" t="s">
        <v>322</v>
      </c>
      <c r="D56" s="78" t="s">
        <v>300</v>
      </c>
      <c r="E56" s="78" t="s">
        <v>43</v>
      </c>
      <c r="F56" s="79" t="s">
        <v>324</v>
      </c>
      <c r="G56" s="47"/>
      <c r="H56" s="48"/>
      <c r="I56" s="49"/>
      <c r="J56" s="47"/>
      <c r="K56" s="48"/>
      <c r="L56" s="49"/>
      <c r="M56" s="47"/>
      <c r="N56" s="48"/>
      <c r="O56" s="49"/>
      <c r="P56" s="47"/>
      <c r="Q56" s="48"/>
      <c r="R56" s="49"/>
      <c r="S56" s="47"/>
      <c r="T56" s="48"/>
      <c r="U56" s="49"/>
      <c r="V56" s="47"/>
      <c r="W56" s="48"/>
      <c r="X56" s="49"/>
      <c r="Y56" s="47"/>
      <c r="Z56" s="48"/>
      <c r="AA56" s="49"/>
      <c r="AB56" s="47"/>
      <c r="AC56" s="48"/>
      <c r="AD56" s="49"/>
      <c r="AE56" s="50">
        <v>5</v>
      </c>
      <c r="AF56" s="51">
        <v>11</v>
      </c>
      <c r="AG56" s="52" t="s">
        <v>43</v>
      </c>
      <c r="AH56" s="50">
        <v>5</v>
      </c>
      <c r="AI56" s="51">
        <v>11</v>
      </c>
      <c r="AJ56" s="52" t="s">
        <v>43</v>
      </c>
      <c r="AK56" s="156">
        <f t="shared" ref="AK56:AK61" si="4">SUM(G56,J56,M56,P56,S56,V56,Y56,AB56,AE56,AH56)*15</f>
        <v>150</v>
      </c>
      <c r="AL56" s="53">
        <f t="shared" ref="AL56:AL61" si="5">SUM(H56,K56,N56,Q56,T56,W56,Z56,AC56,AF56,AI56)</f>
        <v>22</v>
      </c>
    </row>
    <row r="57" spans="1:38" ht="12.6" customHeight="1" x14ac:dyDescent="0.25">
      <c r="A57" s="54" t="s">
        <v>30</v>
      </c>
      <c r="B57" s="80" t="s">
        <v>392</v>
      </c>
      <c r="C57" s="56" t="s">
        <v>323</v>
      </c>
      <c r="D57" s="81" t="s">
        <v>301</v>
      </c>
      <c r="E57" s="81" t="s">
        <v>43</v>
      </c>
      <c r="F57" s="82" t="s">
        <v>324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8"/>
      <c r="AF57" s="59"/>
      <c r="AG57" s="60"/>
      <c r="AH57" s="58">
        <v>2</v>
      </c>
      <c r="AI57" s="59">
        <v>3</v>
      </c>
      <c r="AJ57" s="60" t="s">
        <v>43</v>
      </c>
      <c r="AK57" s="157">
        <f t="shared" si="4"/>
        <v>30</v>
      </c>
      <c r="AL57" s="61">
        <f t="shared" si="5"/>
        <v>3</v>
      </c>
    </row>
    <row r="58" spans="1:38" ht="12.6" customHeight="1" x14ac:dyDescent="0.25">
      <c r="A58" s="54" t="s">
        <v>31</v>
      </c>
      <c r="B58" s="80" t="s">
        <v>393</v>
      </c>
      <c r="C58" s="56" t="s">
        <v>322</v>
      </c>
      <c r="D58" s="81" t="s">
        <v>301</v>
      </c>
      <c r="E58" s="81" t="s">
        <v>305</v>
      </c>
      <c r="F58" s="82">
        <v>45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>
        <v>1</v>
      </c>
      <c r="AF58" s="59">
        <v>3</v>
      </c>
      <c r="AG58" s="60" t="s">
        <v>43</v>
      </c>
      <c r="AH58" s="58">
        <v>1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6</v>
      </c>
    </row>
    <row r="59" spans="1:38" ht="12.6" customHeight="1" x14ac:dyDescent="0.25">
      <c r="A59" s="54" t="s">
        <v>32</v>
      </c>
      <c r="B59" s="80" t="s">
        <v>394</v>
      </c>
      <c r="C59" s="56" t="s">
        <v>322</v>
      </c>
      <c r="D59" s="81" t="s">
        <v>301</v>
      </c>
      <c r="E59" s="81" t="s">
        <v>43</v>
      </c>
      <c r="F59" s="82" t="s">
        <v>324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thickBot="1" x14ac:dyDescent="0.3">
      <c r="A60" s="62" t="s">
        <v>33</v>
      </c>
      <c r="B60" s="83" t="s">
        <v>395</v>
      </c>
      <c r="C60" s="64" t="s">
        <v>323</v>
      </c>
      <c r="D60" s="84" t="s">
        <v>301</v>
      </c>
      <c r="E60" s="84" t="s">
        <v>305</v>
      </c>
      <c r="F60" s="85">
        <v>45</v>
      </c>
      <c r="G60" s="63"/>
      <c r="H60" s="64"/>
      <c r="I60" s="65"/>
      <c r="J60" s="63"/>
      <c r="K60" s="64"/>
      <c r="L60" s="65"/>
      <c r="M60" s="63"/>
      <c r="N60" s="64"/>
      <c r="O60" s="65"/>
      <c r="P60" s="63"/>
      <c r="Q60" s="64"/>
      <c r="R60" s="65"/>
      <c r="S60" s="63"/>
      <c r="T60" s="64"/>
      <c r="U60" s="65"/>
      <c r="V60" s="63"/>
      <c r="W60" s="64"/>
      <c r="X60" s="65"/>
      <c r="Y60" s="63"/>
      <c r="Z60" s="64"/>
      <c r="AA60" s="65"/>
      <c r="AB60" s="63"/>
      <c r="AC60" s="64"/>
      <c r="AD60" s="65"/>
      <c r="AE60" s="66">
        <v>1</v>
      </c>
      <c r="AF60" s="67">
        <v>3</v>
      </c>
      <c r="AG60" s="68" t="s">
        <v>43</v>
      </c>
      <c r="AH60" s="66"/>
      <c r="AI60" s="67"/>
      <c r="AJ60" s="68"/>
      <c r="AK60" s="161">
        <f t="shared" si="4"/>
        <v>15</v>
      </c>
      <c r="AL60" s="128">
        <f t="shared" si="5"/>
        <v>3</v>
      </c>
    </row>
    <row r="61" spans="1:38" ht="12.6" customHeight="1" thickBot="1" x14ac:dyDescent="0.3">
      <c r="A61" s="70" t="s">
        <v>22</v>
      </c>
      <c r="B61" s="86" t="s">
        <v>396</v>
      </c>
      <c r="C61" s="2" t="s">
        <v>322</v>
      </c>
      <c r="D61" s="87"/>
      <c r="E61" s="87" t="s">
        <v>307</v>
      </c>
      <c r="F61" s="88"/>
      <c r="G61" s="15"/>
      <c r="H61" s="2"/>
      <c r="I61" s="71"/>
      <c r="J61" s="15"/>
      <c r="K61" s="2"/>
      <c r="L61" s="71"/>
      <c r="M61" s="15"/>
      <c r="N61" s="2"/>
      <c r="O61" s="71"/>
      <c r="P61" s="15"/>
      <c r="Q61" s="2"/>
      <c r="R61" s="71"/>
      <c r="S61" s="15"/>
      <c r="T61" s="2"/>
      <c r="U61" s="71"/>
      <c r="V61" s="15"/>
      <c r="W61" s="2"/>
      <c r="X61" s="71"/>
      <c r="Y61" s="15"/>
      <c r="Z61" s="2"/>
      <c r="AA61" s="71"/>
      <c r="AB61" s="15"/>
      <c r="AC61" s="2"/>
      <c r="AD61" s="71"/>
      <c r="AE61" s="72">
        <v>0</v>
      </c>
      <c r="AF61" s="73">
        <v>2</v>
      </c>
      <c r="AG61" s="74" t="s">
        <v>43</v>
      </c>
      <c r="AH61" s="72">
        <v>0</v>
      </c>
      <c r="AI61" s="73">
        <v>2</v>
      </c>
      <c r="AJ61" s="74" t="s">
        <v>43</v>
      </c>
      <c r="AK61" s="162">
        <f t="shared" si="4"/>
        <v>0</v>
      </c>
      <c r="AL61" s="131">
        <f t="shared" si="5"/>
        <v>4</v>
      </c>
    </row>
    <row r="62" spans="1:38" ht="12.6" customHeight="1" thickBot="1" x14ac:dyDescent="0.3">
      <c r="A62" s="243" t="s">
        <v>23</v>
      </c>
      <c r="B62" s="244"/>
      <c r="C62" s="244"/>
      <c r="D62" s="244"/>
      <c r="E62" s="244"/>
      <c r="F62" s="245"/>
      <c r="G62" s="39">
        <f>SUM(G35:G47,G49,G54,G56:G61)</f>
        <v>0</v>
      </c>
      <c r="H62" s="40">
        <f t="shared" ref="H62:AL62" si="6">SUM(H35:H47,H49,H54,H56:H61)</f>
        <v>0</v>
      </c>
      <c r="I62" s="41"/>
      <c r="J62" s="39">
        <f t="shared" si="6"/>
        <v>0</v>
      </c>
      <c r="K62" s="40">
        <f t="shared" si="6"/>
        <v>0</v>
      </c>
      <c r="L62" s="41"/>
      <c r="M62" s="39">
        <f t="shared" si="6"/>
        <v>3</v>
      </c>
      <c r="N62" s="40">
        <f t="shared" si="6"/>
        <v>3</v>
      </c>
      <c r="O62" s="41"/>
      <c r="P62" s="39">
        <f t="shared" si="6"/>
        <v>4</v>
      </c>
      <c r="Q62" s="40">
        <f t="shared" si="6"/>
        <v>6</v>
      </c>
      <c r="R62" s="41"/>
      <c r="S62" s="39">
        <f t="shared" si="6"/>
        <v>7</v>
      </c>
      <c r="T62" s="40">
        <f t="shared" si="6"/>
        <v>8</v>
      </c>
      <c r="U62" s="41"/>
      <c r="V62" s="39">
        <f t="shared" si="6"/>
        <v>7</v>
      </c>
      <c r="W62" s="40">
        <f t="shared" si="6"/>
        <v>10</v>
      </c>
      <c r="X62" s="41"/>
      <c r="Y62" s="39">
        <f t="shared" si="6"/>
        <v>7</v>
      </c>
      <c r="Z62" s="40">
        <f t="shared" si="6"/>
        <v>12</v>
      </c>
      <c r="AA62" s="41"/>
      <c r="AB62" s="39">
        <f t="shared" si="6"/>
        <v>8</v>
      </c>
      <c r="AC62" s="40">
        <f t="shared" si="6"/>
        <v>11</v>
      </c>
      <c r="AD62" s="41"/>
      <c r="AE62" s="42">
        <f t="shared" si="6"/>
        <v>11</v>
      </c>
      <c r="AF62" s="43">
        <f t="shared" si="6"/>
        <v>26</v>
      </c>
      <c r="AG62" s="44"/>
      <c r="AH62" s="45">
        <f t="shared" si="6"/>
        <v>10</v>
      </c>
      <c r="AI62" s="43">
        <f t="shared" si="6"/>
        <v>24</v>
      </c>
      <c r="AJ62" s="44"/>
      <c r="AK62" s="154">
        <f t="shared" si="6"/>
        <v>855</v>
      </c>
      <c r="AL62" s="112">
        <f t="shared" si="6"/>
        <v>100</v>
      </c>
    </row>
    <row r="63" spans="1:38" ht="12.6" customHeight="1" thickTop="1" thickBot="1" x14ac:dyDescent="0.3">
      <c r="A63" s="246" t="s">
        <v>39</v>
      </c>
      <c r="B63" s="247"/>
      <c r="C63" s="247"/>
      <c r="D63" s="247"/>
      <c r="E63" s="247"/>
      <c r="F63" s="247"/>
      <c r="G63" s="75">
        <f>SUM(G29,G62)</f>
        <v>19.5</v>
      </c>
      <c r="H63" s="33">
        <f>SUM(H29,H62)</f>
        <v>30</v>
      </c>
      <c r="I63" s="34"/>
      <c r="J63" s="32">
        <f>SUM(J29,J62)</f>
        <v>18.5</v>
      </c>
      <c r="K63" s="33">
        <f>SUM(K29,K62)</f>
        <v>29</v>
      </c>
      <c r="L63" s="34"/>
      <c r="M63" s="32">
        <f>SUM(M29,M62)</f>
        <v>18</v>
      </c>
      <c r="N63" s="33">
        <f>SUM(N29,N62)</f>
        <v>29</v>
      </c>
      <c r="O63" s="34"/>
      <c r="P63" s="32">
        <f>SUM(P29,P62)</f>
        <v>19</v>
      </c>
      <c r="Q63" s="33">
        <f>SUM(Q29,Q62)</f>
        <v>29</v>
      </c>
      <c r="R63" s="34"/>
      <c r="S63" s="32">
        <f>SUM(S29,S62)</f>
        <v>21</v>
      </c>
      <c r="T63" s="33">
        <f>SUM(T29,T62)</f>
        <v>29</v>
      </c>
      <c r="U63" s="34"/>
      <c r="V63" s="32">
        <f>SUM(V29,V62)</f>
        <v>22</v>
      </c>
      <c r="W63" s="33">
        <f>SUM(W29,W62)</f>
        <v>31</v>
      </c>
      <c r="X63" s="34"/>
      <c r="Y63" s="32">
        <f>SUM(Y29,Y62)</f>
        <v>20</v>
      </c>
      <c r="Z63" s="33">
        <f>SUM(Z29,Z62)</f>
        <v>32</v>
      </c>
      <c r="AA63" s="34"/>
      <c r="AB63" s="32">
        <f>SUM(AB29,AB62)</f>
        <v>21</v>
      </c>
      <c r="AC63" s="33">
        <f>SUM(AC29,AC62)</f>
        <v>33</v>
      </c>
      <c r="AD63" s="34"/>
      <c r="AE63" s="35">
        <f>SUM(AE29,AE62)</f>
        <v>11</v>
      </c>
      <c r="AF63" s="36">
        <f>SUM(AF29,AF62)</f>
        <v>30</v>
      </c>
      <c r="AG63" s="37"/>
      <c r="AH63" s="38">
        <f>SUM(AH29,AH62)</f>
        <v>10</v>
      </c>
      <c r="AI63" s="36">
        <f>SUM(AI29,AI62)</f>
        <v>28</v>
      </c>
      <c r="AJ63" s="37"/>
      <c r="AK63" s="155">
        <f>SUM(AK29,AK62)</f>
        <v>2700</v>
      </c>
      <c r="AL63" s="113">
        <f>SUM(AL29,AL62)</f>
        <v>300</v>
      </c>
    </row>
    <row r="64" spans="1:38" ht="12" thickTop="1" x14ac:dyDescent="0.25"/>
    <row r="65" spans="1:36" ht="12" x14ac:dyDescent="0.2">
      <c r="A65" s="153" t="s">
        <v>679</v>
      </c>
    </row>
    <row r="67" spans="1:36" ht="12" x14ac:dyDescent="0.2">
      <c r="A67" s="142" t="s">
        <v>325</v>
      </c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</row>
    <row r="68" spans="1:36" ht="12" x14ac:dyDescent="0.2">
      <c r="A68" s="142" t="s">
        <v>353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354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355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/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5" t="s">
        <v>326</v>
      </c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6" t="s">
        <v>327</v>
      </c>
      <c r="B73" s="142"/>
      <c r="C73" s="143"/>
      <c r="D73" s="114"/>
      <c r="E73" s="114"/>
      <c r="F73" s="114"/>
      <c r="G73" s="142" t="s">
        <v>328</v>
      </c>
      <c r="H73" s="146"/>
      <c r="I73" s="142"/>
      <c r="J73" s="114"/>
      <c r="K73" s="114"/>
      <c r="L73" s="114"/>
      <c r="M73" s="142" t="s">
        <v>329</v>
      </c>
      <c r="N73" s="146"/>
      <c r="O73" s="142"/>
      <c r="P73" s="142"/>
      <c r="Q73" s="146"/>
      <c r="R73" s="146"/>
      <c r="S73" s="114"/>
      <c r="T73" s="146" t="s">
        <v>330</v>
      </c>
      <c r="U73" s="142"/>
      <c r="V73" s="146"/>
      <c r="W73" s="142"/>
      <c r="X73" s="14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331</v>
      </c>
      <c r="B74" s="142"/>
      <c r="C74" s="143"/>
      <c r="D74" s="114"/>
      <c r="E74" s="114"/>
      <c r="F74" s="114"/>
      <c r="G74" s="142" t="s">
        <v>332</v>
      </c>
      <c r="H74" s="146"/>
      <c r="I74" s="142"/>
      <c r="J74" s="114"/>
      <c r="K74" s="114"/>
      <c r="L74" s="114"/>
      <c r="M74" s="142" t="s">
        <v>333</v>
      </c>
      <c r="N74" s="146"/>
      <c r="O74" s="142"/>
      <c r="P74" s="142"/>
      <c r="Q74" s="146"/>
      <c r="R74" s="146"/>
      <c r="S74" s="114"/>
      <c r="T74" s="146" t="s">
        <v>334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2" t="s">
        <v>335</v>
      </c>
      <c r="B75" s="142"/>
      <c r="C75" s="143"/>
      <c r="D75" s="114"/>
      <c r="E75" s="114"/>
      <c r="F75" s="114"/>
      <c r="G75" s="142" t="s">
        <v>336</v>
      </c>
      <c r="H75" s="142"/>
      <c r="I75" s="142"/>
      <c r="J75" s="114"/>
      <c r="K75" s="114"/>
      <c r="L75" s="114"/>
      <c r="M75" s="142" t="s">
        <v>337</v>
      </c>
      <c r="N75" s="142"/>
      <c r="O75" s="142"/>
      <c r="P75" s="142"/>
      <c r="Q75" s="142"/>
      <c r="R75" s="142"/>
      <c r="S75" s="114"/>
      <c r="T75" s="142" t="s">
        <v>338</v>
      </c>
      <c r="U75" s="142"/>
      <c r="V75" s="142"/>
      <c r="W75" s="142"/>
      <c r="X75" s="143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339</v>
      </c>
      <c r="B76" s="142"/>
      <c r="C76" s="143"/>
      <c r="D76" s="114"/>
      <c r="E76" s="114"/>
      <c r="F76" s="114"/>
      <c r="G76" s="142"/>
      <c r="H76" s="142"/>
      <c r="I76" s="142"/>
      <c r="J76" s="114"/>
      <c r="K76" s="114"/>
      <c r="L76" s="114"/>
      <c r="M76" s="142" t="s">
        <v>340</v>
      </c>
      <c r="N76" s="142"/>
      <c r="O76" s="142"/>
      <c r="P76" s="142"/>
      <c r="Q76" s="142"/>
      <c r="R76" s="142"/>
      <c r="S76" s="114"/>
      <c r="T76" s="153" t="s">
        <v>356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341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342</v>
      </c>
      <c r="N77" s="142"/>
      <c r="O77" s="142"/>
      <c r="P77" s="142"/>
      <c r="Q77" s="142"/>
      <c r="R77" s="142"/>
      <c r="S77" s="142"/>
      <c r="T77" s="176" t="s">
        <v>696</v>
      </c>
      <c r="U77" s="153"/>
      <c r="V77" s="153"/>
      <c r="W77" s="153"/>
      <c r="X77" s="175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345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/>
      <c r="N78" s="142"/>
      <c r="O78" s="142"/>
      <c r="P78" s="142"/>
      <c r="Q78" s="142"/>
      <c r="R78" s="142"/>
      <c r="S78" s="142"/>
      <c r="T78" s="176" t="s">
        <v>697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346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3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/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5" t="s">
        <v>343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3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2" t="s">
        <v>351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347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348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352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K85" s="1"/>
      <c r="AL85" s="1"/>
      <c r="AQ85" s="114"/>
      <c r="AR85" s="114"/>
    </row>
    <row r="86" spans="1:44" ht="12" x14ac:dyDescent="0.2">
      <c r="A86" s="142" t="s">
        <v>344</v>
      </c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  <row r="87" spans="1:44" ht="12" x14ac:dyDescent="0.2">
      <c r="A87" s="142"/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3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3:F23"/>
    <mergeCell ref="G23:AJ23"/>
    <mergeCell ref="AK23:AL23"/>
    <mergeCell ref="Y5:AA5"/>
    <mergeCell ref="AB5:AD5"/>
    <mergeCell ref="AE5:AG5"/>
    <mergeCell ref="AH5:AJ5"/>
    <mergeCell ref="AK5:AK6"/>
    <mergeCell ref="A26:F26"/>
    <mergeCell ref="G26:AJ26"/>
    <mergeCell ref="AK26:AL26"/>
    <mergeCell ref="A29:F29"/>
    <mergeCell ref="A30:AL30"/>
    <mergeCell ref="P32:R32"/>
    <mergeCell ref="S32:U32"/>
    <mergeCell ref="V32:X32"/>
    <mergeCell ref="A31:A33"/>
    <mergeCell ref="B31:B33"/>
    <mergeCell ref="C31:C33"/>
    <mergeCell ref="D31:D33"/>
    <mergeCell ref="E31:E33"/>
    <mergeCell ref="F31:F33"/>
    <mergeCell ref="A62:F62"/>
    <mergeCell ref="A63:F63"/>
    <mergeCell ref="A34:F34"/>
    <mergeCell ref="G34:AJ34"/>
    <mergeCell ref="AK34:AL34"/>
    <mergeCell ref="A48:F48"/>
    <mergeCell ref="G48:AJ48"/>
    <mergeCell ref="AK48:AL48"/>
    <mergeCell ref="A55:AL55"/>
    <mergeCell ref="B2:AD2"/>
    <mergeCell ref="AE2:AL2"/>
    <mergeCell ref="A53:F53"/>
    <mergeCell ref="G53:AJ53"/>
    <mergeCell ref="AK53:AL53"/>
    <mergeCell ref="Y32:AA32"/>
    <mergeCell ref="AB32:AD32"/>
    <mergeCell ref="AE32:AG32"/>
    <mergeCell ref="AH32:AJ32"/>
    <mergeCell ref="G31:AJ31"/>
    <mergeCell ref="AK31:AL31"/>
    <mergeCell ref="AK32:AK33"/>
    <mergeCell ref="AL32:AL33"/>
    <mergeCell ref="G32:I32"/>
    <mergeCell ref="J32:L32"/>
    <mergeCell ref="M32:O32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6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7" width="5.5703125" style="114" customWidth="1"/>
    <col min="38" max="38" width="5.42578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76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74</v>
      </c>
      <c r="B8" s="77" t="s">
        <v>502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259</v>
      </c>
      <c r="B9" s="80" t="s">
        <v>503</v>
      </c>
      <c r="C9" s="56" t="s">
        <v>506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1" si="0">SUM(G9,J9,M9,P9,S9,V9,Y9,AB9,AE9,AH9)*15</f>
        <v>0</v>
      </c>
      <c r="AL9" s="61">
        <f t="shared" ref="AL9:AL21" si="1">SUM(H9,K9,N9,Q9,T9,W9,Z9,AC9,AF9,AI9)</f>
        <v>2</v>
      </c>
    </row>
    <row r="10" spans="1:42" ht="12.6" customHeight="1" x14ac:dyDescent="0.25">
      <c r="A10" s="54" t="s">
        <v>75</v>
      </c>
      <c r="B10" s="80" t="s">
        <v>504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2</v>
      </c>
      <c r="H10" s="56">
        <v>4</v>
      </c>
      <c r="I10" s="57" t="s">
        <v>43</v>
      </c>
      <c r="J10" s="55">
        <v>2</v>
      </c>
      <c r="K10" s="56">
        <v>4</v>
      </c>
      <c r="L10" s="57" t="s">
        <v>42</v>
      </c>
      <c r="M10" s="55"/>
      <c r="N10" s="56"/>
      <c r="O10" s="57"/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60</v>
      </c>
      <c r="AL10" s="61">
        <f t="shared" si="1"/>
        <v>8</v>
      </c>
    </row>
    <row r="11" spans="1:42" ht="12.6" customHeight="1" x14ac:dyDescent="0.25">
      <c r="A11" s="54" t="s">
        <v>40</v>
      </c>
      <c r="B11" s="80" t="s">
        <v>472</v>
      </c>
      <c r="C11" s="56" t="s">
        <v>321</v>
      </c>
      <c r="D11" s="81" t="s">
        <v>301</v>
      </c>
      <c r="E11" s="81" t="s">
        <v>43</v>
      </c>
      <c r="F11" s="82">
        <v>60</v>
      </c>
      <c r="G11" s="55"/>
      <c r="H11" s="56"/>
      <c r="I11" s="57"/>
      <c r="J11" s="55"/>
      <c r="K11" s="56"/>
      <c r="L11" s="57"/>
      <c r="M11" s="55">
        <v>1</v>
      </c>
      <c r="N11" s="56">
        <v>3</v>
      </c>
      <c r="O11" s="57" t="s">
        <v>43</v>
      </c>
      <c r="P11" s="55">
        <v>1</v>
      </c>
      <c r="Q11" s="56">
        <v>3</v>
      </c>
      <c r="R11" s="57" t="s">
        <v>42</v>
      </c>
      <c r="S11" s="55">
        <v>1</v>
      </c>
      <c r="T11" s="56">
        <v>3</v>
      </c>
      <c r="U11" s="57" t="s">
        <v>43</v>
      </c>
      <c r="V11" s="55">
        <v>1</v>
      </c>
      <c r="W11" s="56">
        <v>3</v>
      </c>
      <c r="X11" s="57" t="s">
        <v>42</v>
      </c>
      <c r="Y11" s="55"/>
      <c r="Z11" s="56"/>
      <c r="AA11" s="57"/>
      <c r="AB11" s="55"/>
      <c r="AC11" s="56"/>
      <c r="AD11" s="57"/>
      <c r="AE11" s="58"/>
      <c r="AF11" s="59"/>
      <c r="AG11" s="60"/>
      <c r="AH11" s="58"/>
      <c r="AI11" s="59"/>
      <c r="AJ11" s="60"/>
      <c r="AK11" s="157">
        <f>SUM(G11,J11,M11,P11,S11,V11,Y11,AB11,AE11,AH11)*15</f>
        <v>60</v>
      </c>
      <c r="AL11" s="61">
        <f>SUM(H11,K11,N11,Q11,T11,W11,Z11,AC11,AF11,AI11)</f>
        <v>12</v>
      </c>
    </row>
    <row r="12" spans="1:42" ht="12.6" customHeight="1" x14ac:dyDescent="0.25">
      <c r="A12" s="54" t="s">
        <v>52</v>
      </c>
      <c r="B12" s="80" t="s">
        <v>475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6</v>
      </c>
      <c r="H12" s="56">
        <v>3</v>
      </c>
      <c r="I12" s="57" t="s">
        <v>43</v>
      </c>
      <c r="J12" s="55">
        <v>6</v>
      </c>
      <c r="K12" s="56">
        <v>3</v>
      </c>
      <c r="L12" s="57" t="s">
        <v>43</v>
      </c>
      <c r="M12" s="55">
        <v>6</v>
      </c>
      <c r="N12" s="56">
        <v>3</v>
      </c>
      <c r="O12" s="57" t="s">
        <v>43</v>
      </c>
      <c r="P12" s="55">
        <v>6</v>
      </c>
      <c r="Q12" s="56">
        <v>3</v>
      </c>
      <c r="R12" s="57" t="s">
        <v>43</v>
      </c>
      <c r="S12" s="55">
        <v>6</v>
      </c>
      <c r="T12" s="56">
        <v>3</v>
      </c>
      <c r="U12" s="57" t="s">
        <v>43</v>
      </c>
      <c r="V12" s="55">
        <v>6</v>
      </c>
      <c r="W12" s="56">
        <v>3</v>
      </c>
      <c r="X12" s="57" t="s">
        <v>43</v>
      </c>
      <c r="Y12" s="55">
        <v>6</v>
      </c>
      <c r="Z12" s="56">
        <v>3</v>
      </c>
      <c r="AA12" s="57" t="s">
        <v>43</v>
      </c>
      <c r="AB12" s="55">
        <v>6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720</v>
      </c>
      <c r="AL12" s="61">
        <f t="shared" si="1"/>
        <v>24</v>
      </c>
    </row>
    <row r="13" spans="1:42" ht="12.6" customHeight="1" x14ac:dyDescent="0.25">
      <c r="A13" s="54" t="s">
        <v>53</v>
      </c>
      <c r="B13" s="80" t="s">
        <v>505</v>
      </c>
      <c r="C13" s="56" t="s">
        <v>321</v>
      </c>
      <c r="D13" s="81" t="s">
        <v>301</v>
      </c>
      <c r="E13" s="81" t="s">
        <v>43</v>
      </c>
      <c r="F13" s="82">
        <v>45</v>
      </c>
      <c r="G13" s="55">
        <v>1</v>
      </c>
      <c r="H13" s="56">
        <v>3</v>
      </c>
      <c r="I13" s="57" t="s">
        <v>43</v>
      </c>
      <c r="J13" s="55">
        <v>1</v>
      </c>
      <c r="K13" s="56">
        <v>3</v>
      </c>
      <c r="L13" s="57" t="s">
        <v>43</v>
      </c>
      <c r="M13" s="55">
        <v>1</v>
      </c>
      <c r="N13" s="56">
        <v>3</v>
      </c>
      <c r="O13" s="57" t="s">
        <v>43</v>
      </c>
      <c r="P13" s="55">
        <v>1</v>
      </c>
      <c r="Q13" s="56">
        <v>3</v>
      </c>
      <c r="R13" s="57" t="s">
        <v>43</v>
      </c>
      <c r="S13" s="55">
        <v>1</v>
      </c>
      <c r="T13" s="56">
        <v>3</v>
      </c>
      <c r="U13" s="57" t="s">
        <v>43</v>
      </c>
      <c r="V13" s="55">
        <v>1</v>
      </c>
      <c r="W13" s="56">
        <v>3</v>
      </c>
      <c r="X13" s="57" t="s">
        <v>43</v>
      </c>
      <c r="Y13" s="55">
        <v>1</v>
      </c>
      <c r="Z13" s="56">
        <v>3</v>
      </c>
      <c r="AA13" s="57" t="s">
        <v>43</v>
      </c>
      <c r="AB13" s="55">
        <v>1</v>
      </c>
      <c r="AC13" s="56">
        <v>3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120</v>
      </c>
      <c r="AL13" s="61">
        <f t="shared" si="1"/>
        <v>24</v>
      </c>
    </row>
    <row r="14" spans="1:42" ht="12.6" customHeight="1" x14ac:dyDescent="0.25">
      <c r="A14" s="117" t="s">
        <v>50</v>
      </c>
      <c r="B14" s="80" t="s">
        <v>421</v>
      </c>
      <c r="C14" s="103" t="s">
        <v>321</v>
      </c>
      <c r="D14" s="96" t="s">
        <v>300</v>
      </c>
      <c r="E14" s="96" t="s">
        <v>43</v>
      </c>
      <c r="F14" s="97">
        <v>60</v>
      </c>
      <c r="G14" s="101">
        <v>0.5</v>
      </c>
      <c r="H14" s="103">
        <v>2</v>
      </c>
      <c r="I14" s="102" t="s">
        <v>43</v>
      </c>
      <c r="J14" s="101">
        <v>0.5</v>
      </c>
      <c r="K14" s="103">
        <v>2</v>
      </c>
      <c r="L14" s="102" t="s">
        <v>43</v>
      </c>
      <c r="M14" s="101"/>
      <c r="N14" s="103"/>
      <c r="O14" s="102"/>
      <c r="P14" s="101"/>
      <c r="Q14" s="103"/>
      <c r="R14" s="102"/>
      <c r="S14" s="101"/>
      <c r="T14" s="103"/>
      <c r="U14" s="102"/>
      <c r="V14" s="101"/>
      <c r="W14" s="103"/>
      <c r="X14" s="102"/>
      <c r="Y14" s="101"/>
      <c r="Z14" s="103"/>
      <c r="AA14" s="102"/>
      <c r="AB14" s="101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15</v>
      </c>
      <c r="AL14" s="61">
        <f t="shared" si="1"/>
        <v>4</v>
      </c>
    </row>
    <row r="15" spans="1:42" ht="12.6" customHeight="1" x14ac:dyDescent="0.25">
      <c r="A15" s="117" t="s">
        <v>35</v>
      </c>
      <c r="B15" s="80" t="s">
        <v>363</v>
      </c>
      <c r="C15" s="103" t="s">
        <v>321</v>
      </c>
      <c r="D15" s="96" t="s">
        <v>301</v>
      </c>
      <c r="E15" s="96" t="s">
        <v>305</v>
      </c>
      <c r="F15" s="97">
        <v>45</v>
      </c>
      <c r="G15" s="101">
        <v>2</v>
      </c>
      <c r="H15" s="103">
        <v>2</v>
      </c>
      <c r="I15" s="102" t="s">
        <v>43</v>
      </c>
      <c r="J15" s="101">
        <v>2</v>
      </c>
      <c r="K15" s="103">
        <v>2</v>
      </c>
      <c r="L15" s="102" t="s">
        <v>42</v>
      </c>
      <c r="M15" s="101">
        <v>1</v>
      </c>
      <c r="N15" s="103">
        <v>1</v>
      </c>
      <c r="O15" s="102" t="s">
        <v>43</v>
      </c>
      <c r="P15" s="101">
        <v>1</v>
      </c>
      <c r="Q15" s="103">
        <v>1</v>
      </c>
      <c r="R15" s="102" t="s">
        <v>42</v>
      </c>
      <c r="S15" s="101">
        <v>1</v>
      </c>
      <c r="T15" s="103">
        <v>1</v>
      </c>
      <c r="U15" s="102" t="s">
        <v>43</v>
      </c>
      <c r="V15" s="101">
        <v>1</v>
      </c>
      <c r="W15" s="103">
        <v>1</v>
      </c>
      <c r="X15" s="102" t="s">
        <v>42</v>
      </c>
      <c r="Y15" s="101"/>
      <c r="Z15" s="103"/>
      <c r="AA15" s="102"/>
      <c r="AB15" s="101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120</v>
      </c>
      <c r="AL15" s="61">
        <f t="shared" si="1"/>
        <v>8</v>
      </c>
    </row>
    <row r="16" spans="1:42" ht="12.6" customHeight="1" x14ac:dyDescent="0.25">
      <c r="A16" s="117" t="s">
        <v>36</v>
      </c>
      <c r="B16" s="80" t="s">
        <v>364</v>
      </c>
      <c r="C16" s="103" t="s">
        <v>321</v>
      </c>
      <c r="D16" s="96" t="s">
        <v>301</v>
      </c>
      <c r="E16" s="96" t="s">
        <v>305</v>
      </c>
      <c r="F16" s="97">
        <v>45</v>
      </c>
      <c r="G16" s="101">
        <v>2</v>
      </c>
      <c r="H16" s="103">
        <v>2</v>
      </c>
      <c r="I16" s="102" t="s">
        <v>43</v>
      </c>
      <c r="J16" s="101">
        <v>2</v>
      </c>
      <c r="K16" s="103">
        <v>2</v>
      </c>
      <c r="L16" s="102" t="s">
        <v>42</v>
      </c>
      <c r="M16" s="101">
        <v>1</v>
      </c>
      <c r="N16" s="103">
        <v>1</v>
      </c>
      <c r="O16" s="102" t="s">
        <v>43</v>
      </c>
      <c r="P16" s="101">
        <v>1</v>
      </c>
      <c r="Q16" s="103">
        <v>1</v>
      </c>
      <c r="R16" s="102" t="s">
        <v>42</v>
      </c>
      <c r="S16" s="101">
        <v>1</v>
      </c>
      <c r="T16" s="103">
        <v>1</v>
      </c>
      <c r="U16" s="102" t="s">
        <v>43</v>
      </c>
      <c r="V16" s="101">
        <v>1</v>
      </c>
      <c r="W16" s="103">
        <v>1</v>
      </c>
      <c r="X16" s="102" t="s">
        <v>42</v>
      </c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42" ht="12.6" customHeight="1" x14ac:dyDescent="0.25">
      <c r="A17" s="117" t="s">
        <v>49</v>
      </c>
      <c r="B17" s="80" t="s">
        <v>365</v>
      </c>
      <c r="C17" s="103" t="s">
        <v>371</v>
      </c>
      <c r="D17" s="96" t="s">
        <v>301</v>
      </c>
      <c r="E17" s="96" t="s">
        <v>305</v>
      </c>
      <c r="F17" s="97">
        <v>45</v>
      </c>
      <c r="G17" s="101"/>
      <c r="H17" s="103"/>
      <c r="I17" s="102"/>
      <c r="J17" s="101"/>
      <c r="K17" s="103"/>
      <c r="L17" s="102"/>
      <c r="M17" s="101"/>
      <c r="N17" s="103"/>
      <c r="O17" s="102"/>
      <c r="P17" s="101"/>
      <c r="Q17" s="103"/>
      <c r="R17" s="102"/>
      <c r="S17" s="101"/>
      <c r="T17" s="103"/>
      <c r="U17" s="102"/>
      <c r="V17" s="101"/>
      <c r="W17" s="103"/>
      <c r="X17" s="102"/>
      <c r="Y17" s="101">
        <v>2</v>
      </c>
      <c r="Z17" s="103">
        <v>2</v>
      </c>
      <c r="AA17" s="102" t="s">
        <v>43</v>
      </c>
      <c r="AB17" s="101">
        <v>2</v>
      </c>
      <c r="AC17" s="56">
        <v>2</v>
      </c>
      <c r="AD17" s="57" t="s">
        <v>43</v>
      </c>
      <c r="AE17" s="58"/>
      <c r="AF17" s="59"/>
      <c r="AG17" s="60"/>
      <c r="AH17" s="58"/>
      <c r="AI17" s="59"/>
      <c r="AJ17" s="60"/>
      <c r="AK17" s="157">
        <f t="shared" si="0"/>
        <v>60</v>
      </c>
      <c r="AL17" s="61">
        <f t="shared" si="1"/>
        <v>4</v>
      </c>
    </row>
    <row r="18" spans="1:42" ht="12.6" customHeight="1" x14ac:dyDescent="0.25">
      <c r="A18" s="117" t="s">
        <v>25</v>
      </c>
      <c r="B18" s="80" t="s">
        <v>366</v>
      </c>
      <c r="C18" s="103"/>
      <c r="D18" s="96" t="s">
        <v>301</v>
      </c>
      <c r="E18" s="96" t="s">
        <v>306</v>
      </c>
      <c r="F18" s="97">
        <v>45</v>
      </c>
      <c r="G18" s="101">
        <v>2</v>
      </c>
      <c r="H18" s="103">
        <v>2</v>
      </c>
      <c r="I18" s="102" t="s">
        <v>42</v>
      </c>
      <c r="J18" s="101">
        <v>2</v>
      </c>
      <c r="K18" s="103">
        <v>2</v>
      </c>
      <c r="L18" s="102" t="s">
        <v>42</v>
      </c>
      <c r="M18" s="101">
        <v>2</v>
      </c>
      <c r="N18" s="103">
        <v>2</v>
      </c>
      <c r="O18" s="102" t="s">
        <v>42</v>
      </c>
      <c r="P18" s="101">
        <v>2</v>
      </c>
      <c r="Q18" s="103">
        <v>2</v>
      </c>
      <c r="R18" s="102" t="s">
        <v>42</v>
      </c>
      <c r="S18" s="101">
        <v>2</v>
      </c>
      <c r="T18" s="103">
        <v>2</v>
      </c>
      <c r="U18" s="102" t="s">
        <v>42</v>
      </c>
      <c r="V18" s="101">
        <v>2</v>
      </c>
      <c r="W18" s="103">
        <v>2</v>
      </c>
      <c r="X18" s="102" t="s">
        <v>42</v>
      </c>
      <c r="Y18" s="101"/>
      <c r="Z18" s="103"/>
      <c r="AA18" s="102"/>
      <c r="AB18" s="101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180</v>
      </c>
      <c r="AL18" s="61">
        <f t="shared" si="1"/>
        <v>12</v>
      </c>
    </row>
    <row r="19" spans="1:42" ht="12.6" customHeight="1" x14ac:dyDescent="0.25">
      <c r="A19" s="117" t="s">
        <v>37</v>
      </c>
      <c r="B19" s="80" t="s">
        <v>367</v>
      </c>
      <c r="C19" s="103"/>
      <c r="D19" s="96" t="s">
        <v>301</v>
      </c>
      <c r="E19" s="96" t="s">
        <v>306</v>
      </c>
      <c r="F19" s="97">
        <v>45</v>
      </c>
      <c r="G19" s="101"/>
      <c r="H19" s="103"/>
      <c r="I19" s="102"/>
      <c r="J19" s="101"/>
      <c r="K19" s="103"/>
      <c r="L19" s="102"/>
      <c r="M19" s="101"/>
      <c r="N19" s="103"/>
      <c r="O19" s="102"/>
      <c r="P19" s="101"/>
      <c r="Q19" s="103"/>
      <c r="R19" s="102"/>
      <c r="S19" s="101"/>
      <c r="T19" s="103"/>
      <c r="U19" s="102"/>
      <c r="V19" s="101">
        <v>1</v>
      </c>
      <c r="W19" s="103">
        <v>2</v>
      </c>
      <c r="X19" s="102" t="s">
        <v>42</v>
      </c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15</v>
      </c>
      <c r="AL19" s="61">
        <f t="shared" si="1"/>
        <v>2</v>
      </c>
    </row>
    <row r="20" spans="1:42" ht="12.6" customHeight="1" x14ac:dyDescent="0.25">
      <c r="A20" s="121" t="s">
        <v>38</v>
      </c>
      <c r="B20" s="122" t="s">
        <v>368</v>
      </c>
      <c r="C20" s="103" t="s">
        <v>321</v>
      </c>
      <c r="D20" s="123" t="s">
        <v>301</v>
      </c>
      <c r="E20" s="123" t="s">
        <v>306</v>
      </c>
      <c r="F20" s="124">
        <v>45</v>
      </c>
      <c r="G20" s="55">
        <v>1</v>
      </c>
      <c r="H20" s="56">
        <v>2</v>
      </c>
      <c r="I20" s="57" t="s">
        <v>43</v>
      </c>
      <c r="J20" s="55">
        <v>1</v>
      </c>
      <c r="K20" s="56">
        <v>2</v>
      </c>
      <c r="L20" s="57" t="s">
        <v>43</v>
      </c>
      <c r="M20" s="101"/>
      <c r="N20" s="103"/>
      <c r="O20" s="102"/>
      <c r="P20" s="101"/>
      <c r="Q20" s="103"/>
      <c r="R20" s="102"/>
      <c r="S20" s="101"/>
      <c r="T20" s="103"/>
      <c r="U20" s="102"/>
      <c r="V20" s="101"/>
      <c r="W20" s="103"/>
      <c r="X20" s="102"/>
      <c r="Y20" s="101"/>
      <c r="Z20" s="103"/>
      <c r="AA20" s="102"/>
      <c r="AB20" s="101"/>
      <c r="AC20" s="56"/>
      <c r="AD20" s="57"/>
      <c r="AE20" s="125"/>
      <c r="AF20" s="126"/>
      <c r="AG20" s="127"/>
      <c r="AH20" s="125"/>
      <c r="AI20" s="126"/>
      <c r="AJ20" s="127"/>
      <c r="AK20" s="161">
        <f>SUM(G20,J20,M20,P20,S20,V20,Y20,AB20,AE20,AH20)*15</f>
        <v>30</v>
      </c>
      <c r="AL20" s="128">
        <f>SUM(H20,K20,N20,Q20,T20,W20,Z20,AC20,AF20,AI20)</f>
        <v>4</v>
      </c>
    </row>
    <row r="21" spans="1:42" ht="12.6" customHeight="1" thickBot="1" x14ac:dyDescent="0.3">
      <c r="A21" s="118" t="s">
        <v>26</v>
      </c>
      <c r="B21" s="83" t="s">
        <v>369</v>
      </c>
      <c r="C21" s="105"/>
      <c r="D21" s="98" t="s">
        <v>301</v>
      </c>
      <c r="E21" s="98" t="s">
        <v>306</v>
      </c>
      <c r="F21" s="99">
        <v>45</v>
      </c>
      <c r="G21" s="104">
        <v>1</v>
      </c>
      <c r="H21" s="105">
        <v>1</v>
      </c>
      <c r="I21" s="106" t="s">
        <v>43</v>
      </c>
      <c r="J21" s="104"/>
      <c r="K21" s="105"/>
      <c r="L21" s="106"/>
      <c r="M21" s="104"/>
      <c r="N21" s="105"/>
      <c r="O21" s="106"/>
      <c r="P21" s="104"/>
      <c r="Q21" s="105"/>
      <c r="R21" s="106"/>
      <c r="S21" s="104"/>
      <c r="T21" s="105"/>
      <c r="U21" s="106"/>
      <c r="V21" s="104"/>
      <c r="W21" s="105"/>
      <c r="X21" s="106"/>
      <c r="Y21" s="104"/>
      <c r="Z21" s="105"/>
      <c r="AA21" s="106"/>
      <c r="AB21" s="104"/>
      <c r="AC21" s="64"/>
      <c r="AD21" s="65"/>
      <c r="AE21" s="66"/>
      <c r="AF21" s="67"/>
      <c r="AG21" s="68"/>
      <c r="AH21" s="66"/>
      <c r="AI21" s="67"/>
      <c r="AJ21" s="68"/>
      <c r="AK21" s="158">
        <f t="shared" si="0"/>
        <v>15</v>
      </c>
      <c r="AL21" s="69">
        <f t="shared" si="1"/>
        <v>1</v>
      </c>
    </row>
    <row r="22" spans="1:42" ht="12.6" customHeight="1" thickBot="1" x14ac:dyDescent="0.3">
      <c r="A22" s="222" t="s">
        <v>64</v>
      </c>
      <c r="B22" s="223"/>
      <c r="C22" s="223"/>
      <c r="D22" s="223"/>
      <c r="E22" s="223"/>
      <c r="F22" s="224"/>
      <c r="G22" s="225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7"/>
      <c r="AK22" s="228"/>
      <c r="AL22" s="229"/>
    </row>
    <row r="23" spans="1:42" ht="12.6" customHeight="1" x14ac:dyDescent="0.25">
      <c r="A23" s="46" t="s">
        <v>65</v>
      </c>
      <c r="B23" s="77" t="s">
        <v>372</v>
      </c>
      <c r="C23" s="48" t="s">
        <v>321</v>
      </c>
      <c r="D23" s="78" t="s">
        <v>301</v>
      </c>
      <c r="E23" s="78" t="s">
        <v>306</v>
      </c>
      <c r="F23" s="79">
        <v>45</v>
      </c>
      <c r="G23" s="47"/>
      <c r="H23" s="48"/>
      <c r="I23" s="49"/>
      <c r="J23" s="47"/>
      <c r="K23" s="48"/>
      <c r="L23" s="49"/>
      <c r="M23" s="47">
        <v>1</v>
      </c>
      <c r="N23" s="48">
        <v>1</v>
      </c>
      <c r="O23" s="49" t="s">
        <v>43</v>
      </c>
      <c r="P23" s="47">
        <v>1</v>
      </c>
      <c r="Q23" s="48">
        <v>1</v>
      </c>
      <c r="R23" s="49" t="s">
        <v>43</v>
      </c>
      <c r="S23" s="47"/>
      <c r="T23" s="48"/>
      <c r="U23" s="49"/>
      <c r="V23" s="47"/>
      <c r="W23" s="48"/>
      <c r="X23" s="49"/>
      <c r="Y23" s="47"/>
      <c r="Z23" s="48"/>
      <c r="AA23" s="49"/>
      <c r="AB23" s="47"/>
      <c r="AC23" s="48"/>
      <c r="AD23" s="49"/>
      <c r="AE23" s="50"/>
      <c r="AF23" s="51"/>
      <c r="AG23" s="52"/>
      <c r="AH23" s="50"/>
      <c r="AI23" s="51"/>
      <c r="AJ23" s="52"/>
      <c r="AK23" s="156">
        <f>SUM(G23,J23,M23,P23,S23,V23,Y23,AB23,AE23,AH23)*15</f>
        <v>30</v>
      </c>
      <c r="AL23" s="53">
        <f>SUM(H23,K23,N23,Q23,T23,W23,Z23,AC23,AF23,AI23)</f>
        <v>2</v>
      </c>
    </row>
    <row r="24" spans="1:42" ht="12.6" customHeight="1" thickBot="1" x14ac:dyDescent="0.3">
      <c r="A24" s="62" t="s">
        <v>66</v>
      </c>
      <c r="B24" s="83" t="s">
        <v>373</v>
      </c>
      <c r="C24" s="64" t="s">
        <v>321</v>
      </c>
      <c r="D24" s="84" t="s">
        <v>301</v>
      </c>
      <c r="E24" s="84" t="s">
        <v>306</v>
      </c>
      <c r="F24" s="85">
        <v>45</v>
      </c>
      <c r="G24" s="63"/>
      <c r="H24" s="64"/>
      <c r="I24" s="65"/>
      <c r="J24" s="63"/>
      <c r="K24" s="64"/>
      <c r="L24" s="65"/>
      <c r="M24" s="63">
        <v>1</v>
      </c>
      <c r="N24" s="64">
        <v>1</v>
      </c>
      <c r="O24" s="65" t="s">
        <v>43</v>
      </c>
      <c r="P24" s="63">
        <v>1</v>
      </c>
      <c r="Q24" s="64">
        <v>1</v>
      </c>
      <c r="R24" s="65" t="s">
        <v>43</v>
      </c>
      <c r="S24" s="63"/>
      <c r="T24" s="64"/>
      <c r="U24" s="65"/>
      <c r="V24" s="63"/>
      <c r="W24" s="64"/>
      <c r="X24" s="65"/>
      <c r="Y24" s="63"/>
      <c r="Z24" s="64"/>
      <c r="AA24" s="65"/>
      <c r="AB24" s="63"/>
      <c r="AC24" s="64"/>
      <c r="AD24" s="65"/>
      <c r="AE24" s="66"/>
      <c r="AF24" s="67"/>
      <c r="AG24" s="68"/>
      <c r="AH24" s="66"/>
      <c r="AI24" s="67"/>
      <c r="AJ24" s="68"/>
      <c r="AK24" s="158">
        <f>SUM(G24,J24,M24,P24,S24,V24,Y24,AB24,AE24,AH24)*15</f>
        <v>30</v>
      </c>
      <c r="AL24" s="69">
        <f>SUM(H24,K24,N24,Q24,T24,W24,Z24,AC24,AF24,AI24)</f>
        <v>2</v>
      </c>
    </row>
    <row r="25" spans="1:42" ht="12.6" customHeight="1" thickBot="1" x14ac:dyDescent="0.3">
      <c r="A25" s="230" t="s">
        <v>41</v>
      </c>
      <c r="B25" s="231"/>
      <c r="C25" s="231"/>
      <c r="D25" s="231"/>
      <c r="E25" s="231"/>
      <c r="F25" s="232"/>
      <c r="G25" s="233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5"/>
      <c r="AK25" s="228"/>
      <c r="AL25" s="229"/>
    </row>
    <row r="26" spans="1:42" ht="12.6" customHeight="1" thickBot="1" x14ac:dyDescent="0.3">
      <c r="A26" s="76" t="s">
        <v>350</v>
      </c>
      <c r="B26" s="86" t="s">
        <v>374</v>
      </c>
      <c r="C26" s="2"/>
      <c r="D26" s="87"/>
      <c r="E26" s="87"/>
      <c r="F26" s="88"/>
      <c r="G26" s="20"/>
      <c r="H26" s="21"/>
      <c r="I26" s="19"/>
      <c r="J26" s="20"/>
      <c r="K26" s="21">
        <v>3</v>
      </c>
      <c r="L26" s="19"/>
      <c r="M26" s="20"/>
      <c r="N26" s="21">
        <v>4</v>
      </c>
      <c r="O26" s="19"/>
      <c r="P26" s="20"/>
      <c r="Q26" s="21">
        <v>2</v>
      </c>
      <c r="R26" s="19"/>
      <c r="S26" s="20"/>
      <c r="T26" s="21"/>
      <c r="U26" s="19"/>
      <c r="V26" s="20"/>
      <c r="W26" s="21">
        <v>2</v>
      </c>
      <c r="X26" s="19"/>
      <c r="Y26" s="20"/>
      <c r="Z26" s="21">
        <v>2</v>
      </c>
      <c r="AA26" s="19"/>
      <c r="AB26" s="20"/>
      <c r="AC26" s="21"/>
      <c r="AD26" s="19"/>
      <c r="AE26" s="23"/>
      <c r="AF26" s="24"/>
      <c r="AG26" s="18"/>
      <c r="AH26" s="23"/>
      <c r="AI26" s="24"/>
      <c r="AJ26" s="18"/>
      <c r="AK26" s="159"/>
      <c r="AL26" s="164">
        <f>SUM(H26,K26,N26,Q26,T26,W26,Z26,AC26,AF26,AI26)</f>
        <v>13</v>
      </c>
    </row>
    <row r="27" spans="1:42" ht="12.6" customHeight="1" thickBot="1" x14ac:dyDescent="0.3">
      <c r="A27" s="107" t="s">
        <v>24</v>
      </c>
      <c r="B27" s="151" t="s">
        <v>375</v>
      </c>
      <c r="C27" s="22"/>
      <c r="D27" s="149"/>
      <c r="E27" s="152" t="s">
        <v>307</v>
      </c>
      <c r="F27" s="150"/>
      <c r="G27" s="108"/>
      <c r="H27" s="109"/>
      <c r="I27" s="110"/>
      <c r="J27" s="108"/>
      <c r="K27" s="109"/>
      <c r="L27" s="110"/>
      <c r="M27" s="108"/>
      <c r="N27" s="109"/>
      <c r="O27" s="110"/>
      <c r="P27" s="108"/>
      <c r="Q27" s="109"/>
      <c r="R27" s="110"/>
      <c r="S27" s="108"/>
      <c r="T27" s="109"/>
      <c r="U27" s="110"/>
      <c r="V27" s="108"/>
      <c r="W27" s="109"/>
      <c r="X27" s="110"/>
      <c r="Y27" s="108"/>
      <c r="Z27" s="109"/>
      <c r="AA27" s="110"/>
      <c r="AB27" s="108"/>
      <c r="AC27" s="2"/>
      <c r="AD27" s="71"/>
      <c r="AE27" s="72">
        <v>0</v>
      </c>
      <c r="AF27" s="73">
        <v>4</v>
      </c>
      <c r="AG27" s="74" t="s">
        <v>43</v>
      </c>
      <c r="AH27" s="72">
        <v>0</v>
      </c>
      <c r="AI27" s="73">
        <v>4</v>
      </c>
      <c r="AJ27" s="74" t="s">
        <v>43</v>
      </c>
      <c r="AK27" s="162">
        <f>SUM(G27,J27,M27,P27,S27,V27,Y27,AB27,AE27,AH27)*15</f>
        <v>0</v>
      </c>
      <c r="AL27" s="131">
        <f>SUM(H27,K27,N27,Q27,T27,W27,Z27,AC27,AF27,AI27)</f>
        <v>8</v>
      </c>
    </row>
    <row r="28" spans="1:42" ht="12.6" customHeight="1" thickBot="1" x14ac:dyDescent="0.3">
      <c r="A28" s="236" t="s">
        <v>23</v>
      </c>
      <c r="B28" s="237"/>
      <c r="C28" s="237"/>
      <c r="D28" s="237"/>
      <c r="E28" s="237"/>
      <c r="F28" s="238"/>
      <c r="G28" s="25">
        <f>SUM(G8:G21,G23,G26,G27)</f>
        <v>19.5</v>
      </c>
      <c r="H28" s="26">
        <f>SUM(H8:H21,H23,H26,H27)</f>
        <v>29</v>
      </c>
      <c r="I28" s="27"/>
      <c r="J28" s="25">
        <f>SUM(J8:J21,J23,J26,J27)</f>
        <v>18.5</v>
      </c>
      <c r="K28" s="26">
        <f>SUM(K8:K21,K23,K26,K27)</f>
        <v>31</v>
      </c>
      <c r="L28" s="27"/>
      <c r="M28" s="25">
        <f>SUM(M8:M21,M23,M26,M27)</f>
        <v>15</v>
      </c>
      <c r="N28" s="26">
        <f>SUM(N8:N21,N23,N26,N27)</f>
        <v>26</v>
      </c>
      <c r="O28" s="27"/>
      <c r="P28" s="25">
        <f>SUM(P8:P21,P23,P26,P27)</f>
        <v>15</v>
      </c>
      <c r="Q28" s="26">
        <f>SUM(Q8:Q21,Q23,Q26,Q27)</f>
        <v>24</v>
      </c>
      <c r="R28" s="27"/>
      <c r="S28" s="25">
        <f>SUM(S8:S21,S23,S26,S27)</f>
        <v>14</v>
      </c>
      <c r="T28" s="26">
        <f>SUM(T8:T21,T23,T26,T27)</f>
        <v>21</v>
      </c>
      <c r="U28" s="27"/>
      <c r="V28" s="25">
        <f>SUM(V8:V21,V23,V26,V27)</f>
        <v>15</v>
      </c>
      <c r="W28" s="26">
        <f>SUM(W8:W21,W23,W26,W27)</f>
        <v>25</v>
      </c>
      <c r="X28" s="27"/>
      <c r="Y28" s="25">
        <f>SUM(Y8:Y21,Y23,Y26,Y27)</f>
        <v>11</v>
      </c>
      <c r="Z28" s="26">
        <f>SUM(Z8:Z21,Z23,Z26,Z27)</f>
        <v>18</v>
      </c>
      <c r="AA28" s="27"/>
      <c r="AB28" s="25">
        <f>SUM(AB8:AB21,AB23,AB26,AB27)</f>
        <v>11</v>
      </c>
      <c r="AC28" s="26">
        <f>SUM(AC8:AC21,AC23,AC26,AC27)</f>
        <v>18</v>
      </c>
      <c r="AD28" s="27"/>
      <c r="AE28" s="28">
        <f>SUM(AE8:AE21,AE23,AE26,AE27)</f>
        <v>0</v>
      </c>
      <c r="AF28" s="29">
        <f>SUM(AF8:AF21,AF23,AF26,AF27)</f>
        <v>4</v>
      </c>
      <c r="AG28" s="30"/>
      <c r="AH28" s="31">
        <f>SUM(AH8:AH21,AH23,AH26,AH27)</f>
        <v>0</v>
      </c>
      <c r="AI28" s="29">
        <f>SUM(AI8:AI21,AI23,AI26,AI27)</f>
        <v>4</v>
      </c>
      <c r="AJ28" s="30"/>
      <c r="AK28" s="160">
        <f>SUM(AK8:AK21,AK23,AK26,AK27)</f>
        <v>1785</v>
      </c>
      <c r="AL28" s="111">
        <f>SUM(AL8:AL21,AL23,AL26,AL27)</f>
        <v>200</v>
      </c>
    </row>
    <row r="29" spans="1:42" ht="12.6" customHeight="1" thickTop="1" thickBot="1" x14ac:dyDescent="0.3">
      <c r="A29" s="194" t="s">
        <v>28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6"/>
    </row>
    <row r="30" spans="1:42" ht="12.6" customHeight="1" thickBot="1" x14ac:dyDescent="0.3">
      <c r="A30" s="197" t="s">
        <v>303</v>
      </c>
      <c r="B30" s="199" t="s">
        <v>304</v>
      </c>
      <c r="C30" s="202" t="s">
        <v>302</v>
      </c>
      <c r="D30" s="205" t="s">
        <v>299</v>
      </c>
      <c r="E30" s="205" t="s">
        <v>54</v>
      </c>
      <c r="F30" s="208" t="s">
        <v>298</v>
      </c>
      <c r="G30" s="254" t="s">
        <v>0</v>
      </c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6"/>
      <c r="AK30" s="211"/>
      <c r="AL30" s="214"/>
    </row>
    <row r="31" spans="1:42" ht="12.6" customHeight="1" x14ac:dyDescent="0.25">
      <c r="A31" s="197"/>
      <c r="B31" s="200"/>
      <c r="C31" s="203"/>
      <c r="D31" s="206"/>
      <c r="E31" s="206"/>
      <c r="F31" s="209"/>
      <c r="G31" s="240" t="s">
        <v>2</v>
      </c>
      <c r="H31" s="241"/>
      <c r="I31" s="242"/>
      <c r="J31" s="240" t="s">
        <v>3</v>
      </c>
      <c r="K31" s="241"/>
      <c r="L31" s="242"/>
      <c r="M31" s="240" t="s">
        <v>4</v>
      </c>
      <c r="N31" s="241"/>
      <c r="O31" s="242"/>
      <c r="P31" s="240" t="s">
        <v>5</v>
      </c>
      <c r="Q31" s="241"/>
      <c r="R31" s="242"/>
      <c r="S31" s="240" t="s">
        <v>6</v>
      </c>
      <c r="T31" s="241"/>
      <c r="U31" s="242"/>
      <c r="V31" s="240" t="s">
        <v>7</v>
      </c>
      <c r="W31" s="241"/>
      <c r="X31" s="242"/>
      <c r="Y31" s="240" t="s">
        <v>8</v>
      </c>
      <c r="Z31" s="241"/>
      <c r="AA31" s="242"/>
      <c r="AB31" s="240" t="s">
        <v>9</v>
      </c>
      <c r="AC31" s="241"/>
      <c r="AD31" s="242"/>
      <c r="AE31" s="240" t="s">
        <v>10</v>
      </c>
      <c r="AF31" s="241"/>
      <c r="AG31" s="242"/>
      <c r="AH31" s="240" t="s">
        <v>11</v>
      </c>
      <c r="AI31" s="241"/>
      <c r="AJ31" s="242"/>
      <c r="AK31" s="218" t="s">
        <v>308</v>
      </c>
      <c r="AL31" s="220" t="s">
        <v>61</v>
      </c>
      <c r="AN31" s="16"/>
      <c r="AO31" s="16"/>
      <c r="AP31" s="16"/>
    </row>
    <row r="32" spans="1:42" ht="12.6" customHeight="1" thickBot="1" x14ac:dyDescent="0.3">
      <c r="A32" s="198"/>
      <c r="B32" s="201"/>
      <c r="C32" s="204"/>
      <c r="D32" s="207"/>
      <c r="E32" s="207"/>
      <c r="F32" s="210"/>
      <c r="G32" s="100" t="s">
        <v>1</v>
      </c>
      <c r="H32" s="22" t="s">
        <v>12</v>
      </c>
      <c r="I32" s="115" t="s">
        <v>27</v>
      </c>
      <c r="J32" s="100" t="s">
        <v>1</v>
      </c>
      <c r="K32" s="22" t="s">
        <v>12</v>
      </c>
      <c r="L32" s="115" t="s">
        <v>27</v>
      </c>
      <c r="M32" s="100" t="s">
        <v>1</v>
      </c>
      <c r="N32" s="22" t="s">
        <v>12</v>
      </c>
      <c r="O32" s="115" t="s">
        <v>27</v>
      </c>
      <c r="P32" s="100" t="s">
        <v>1</v>
      </c>
      <c r="Q32" s="22" t="s">
        <v>12</v>
      </c>
      <c r="R32" s="115" t="s">
        <v>27</v>
      </c>
      <c r="S32" s="100" t="s">
        <v>1</v>
      </c>
      <c r="T32" s="22" t="s">
        <v>12</v>
      </c>
      <c r="U32" s="115" t="s">
        <v>27</v>
      </c>
      <c r="V32" s="100" t="s">
        <v>1</v>
      </c>
      <c r="W32" s="22" t="s">
        <v>12</v>
      </c>
      <c r="X32" s="115" t="s">
        <v>27</v>
      </c>
      <c r="Y32" s="100" t="s">
        <v>1</v>
      </c>
      <c r="Z32" s="22" t="s">
        <v>12</v>
      </c>
      <c r="AA32" s="115" t="s">
        <v>27</v>
      </c>
      <c r="AB32" s="100" t="s">
        <v>1</v>
      </c>
      <c r="AC32" s="22" t="s">
        <v>12</v>
      </c>
      <c r="AD32" s="115" t="s">
        <v>27</v>
      </c>
      <c r="AE32" s="100" t="s">
        <v>1</v>
      </c>
      <c r="AF32" s="22" t="s">
        <v>12</v>
      </c>
      <c r="AG32" s="115" t="s">
        <v>27</v>
      </c>
      <c r="AH32" s="100" t="s">
        <v>1</v>
      </c>
      <c r="AI32" s="22" t="s">
        <v>12</v>
      </c>
      <c r="AJ32" s="115" t="s">
        <v>27</v>
      </c>
      <c r="AK32" s="219"/>
      <c r="AL32" s="221"/>
      <c r="AN32" s="3"/>
      <c r="AO32" s="3"/>
      <c r="AP32" s="3"/>
    </row>
    <row r="33" spans="1:38" ht="12.6" customHeight="1" thickBot="1" x14ac:dyDescent="0.3">
      <c r="A33" s="222" t="s">
        <v>63</v>
      </c>
      <c r="B33" s="223"/>
      <c r="C33" s="223"/>
      <c r="D33" s="223"/>
      <c r="E33" s="223"/>
      <c r="F33" s="224"/>
      <c r="G33" s="225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7"/>
      <c r="AK33" s="228"/>
      <c r="AL33" s="229"/>
    </row>
    <row r="34" spans="1:38" ht="12.6" customHeight="1" x14ac:dyDescent="0.25">
      <c r="A34" s="46" t="s">
        <v>14</v>
      </c>
      <c r="B34" s="77" t="s">
        <v>376</v>
      </c>
      <c r="C34" s="48" t="s">
        <v>386</v>
      </c>
      <c r="D34" s="78" t="s">
        <v>301</v>
      </c>
      <c r="E34" s="78" t="s">
        <v>305</v>
      </c>
      <c r="F34" s="79">
        <v>45</v>
      </c>
      <c r="G34" s="47"/>
      <c r="H34" s="48"/>
      <c r="I34" s="49"/>
      <c r="J34" s="47"/>
      <c r="K34" s="48"/>
      <c r="L34" s="49"/>
      <c r="M34" s="47"/>
      <c r="N34" s="48"/>
      <c r="O34" s="49"/>
      <c r="P34" s="47"/>
      <c r="Q34" s="48"/>
      <c r="R34" s="49"/>
      <c r="S34" s="47">
        <v>3</v>
      </c>
      <c r="T34" s="48">
        <v>4</v>
      </c>
      <c r="U34" s="49" t="s">
        <v>42</v>
      </c>
      <c r="V34" s="47"/>
      <c r="W34" s="48"/>
      <c r="X34" s="49"/>
      <c r="Y34" s="47"/>
      <c r="Z34" s="48"/>
      <c r="AA34" s="49"/>
      <c r="AB34" s="47"/>
      <c r="AC34" s="48"/>
      <c r="AD34" s="49"/>
      <c r="AE34" s="50"/>
      <c r="AF34" s="51"/>
      <c r="AG34" s="52"/>
      <c r="AH34" s="50"/>
      <c r="AI34" s="51"/>
      <c r="AJ34" s="52"/>
      <c r="AK34" s="156">
        <f>SUM(G34,J34,M34,P34,S34,V34,Y34,AB34,AE34,AH34)*15</f>
        <v>45</v>
      </c>
      <c r="AL34" s="53">
        <f>SUM(H34,K34,N34,Q34,T34,W34,Z34,AC34,AF34,AI34)</f>
        <v>4</v>
      </c>
    </row>
    <row r="35" spans="1:38" ht="12.6" customHeight="1" x14ac:dyDescent="0.25">
      <c r="A35" s="54" t="s">
        <v>15</v>
      </c>
      <c r="B35" s="80" t="s">
        <v>377</v>
      </c>
      <c r="C35" s="56" t="s">
        <v>397</v>
      </c>
      <c r="D35" s="81" t="s">
        <v>301</v>
      </c>
      <c r="E35" s="81" t="s">
        <v>305</v>
      </c>
      <c r="F35" s="82">
        <v>45</v>
      </c>
      <c r="G35" s="55"/>
      <c r="H35" s="56"/>
      <c r="I35" s="57"/>
      <c r="J35" s="55"/>
      <c r="K35" s="56"/>
      <c r="L35" s="57"/>
      <c r="M35" s="55"/>
      <c r="N35" s="56"/>
      <c r="O35" s="57"/>
      <c r="P35" s="55"/>
      <c r="Q35" s="56"/>
      <c r="R35" s="57"/>
      <c r="S35" s="55"/>
      <c r="T35" s="56"/>
      <c r="U35" s="57"/>
      <c r="V35" s="55"/>
      <c r="W35" s="56"/>
      <c r="X35" s="57"/>
      <c r="Y35" s="55">
        <v>2</v>
      </c>
      <c r="Z35" s="56">
        <v>3</v>
      </c>
      <c r="AA35" s="57" t="s">
        <v>43</v>
      </c>
      <c r="AB35" s="55">
        <v>2</v>
      </c>
      <c r="AC35" s="56">
        <v>3</v>
      </c>
      <c r="AD35" s="57" t="s">
        <v>42</v>
      </c>
      <c r="AE35" s="58"/>
      <c r="AF35" s="59"/>
      <c r="AG35" s="60"/>
      <c r="AH35" s="58"/>
      <c r="AI35" s="59"/>
      <c r="AJ35" s="60"/>
      <c r="AK35" s="157">
        <f t="shared" ref="AK35:AK46" si="2">SUM(G35,J35,M35,P35,S35,V35,Y35,AB35,AE35,AH35)*15</f>
        <v>60</v>
      </c>
      <c r="AL35" s="61">
        <f t="shared" ref="AL35:AL46" si="3">SUM(H35,K35,N35,Q35,T35,W35,Z35,AC35,AF35,AI35)</f>
        <v>6</v>
      </c>
    </row>
    <row r="36" spans="1:38" ht="12.6" customHeight="1" x14ac:dyDescent="0.25">
      <c r="A36" s="54" t="s">
        <v>13</v>
      </c>
      <c r="B36" s="80" t="s">
        <v>378</v>
      </c>
      <c r="C36" s="56"/>
      <c r="D36" s="81" t="s">
        <v>301</v>
      </c>
      <c r="E36" s="81" t="s">
        <v>305</v>
      </c>
      <c r="F36" s="82">
        <v>45</v>
      </c>
      <c r="G36" s="55"/>
      <c r="H36" s="56"/>
      <c r="I36" s="57"/>
      <c r="J36" s="55"/>
      <c r="K36" s="56"/>
      <c r="L36" s="57"/>
      <c r="M36" s="55"/>
      <c r="N36" s="56"/>
      <c r="O36" s="57"/>
      <c r="P36" s="55"/>
      <c r="Q36" s="56"/>
      <c r="R36" s="57"/>
      <c r="S36" s="55"/>
      <c r="T36" s="56"/>
      <c r="U36" s="57"/>
      <c r="V36" s="55">
        <v>3</v>
      </c>
      <c r="W36" s="56">
        <v>4</v>
      </c>
      <c r="X36" s="57" t="s">
        <v>42</v>
      </c>
      <c r="Y36" s="55"/>
      <c r="Z36" s="56"/>
      <c r="AA36" s="57"/>
      <c r="AB36" s="55"/>
      <c r="AC36" s="56"/>
      <c r="AD36" s="57"/>
      <c r="AE36" s="58"/>
      <c r="AF36" s="59"/>
      <c r="AG36" s="60"/>
      <c r="AH36" s="58"/>
      <c r="AI36" s="59"/>
      <c r="AJ36" s="60"/>
      <c r="AK36" s="157">
        <f t="shared" si="2"/>
        <v>45</v>
      </c>
      <c r="AL36" s="61">
        <f t="shared" si="3"/>
        <v>4</v>
      </c>
    </row>
    <row r="37" spans="1:38" ht="12.6" customHeight="1" x14ac:dyDescent="0.25">
      <c r="A37" s="54" t="s">
        <v>16</v>
      </c>
      <c r="B37" s="80" t="s">
        <v>379</v>
      </c>
      <c r="C37" s="56" t="s">
        <v>398</v>
      </c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/>
      <c r="W37" s="56"/>
      <c r="X37" s="57"/>
      <c r="Y37" s="55">
        <v>2</v>
      </c>
      <c r="Z37" s="56">
        <v>3</v>
      </c>
      <c r="AA37" s="57" t="s">
        <v>43</v>
      </c>
      <c r="AB37" s="55">
        <v>2</v>
      </c>
      <c r="AC37" s="56">
        <v>3</v>
      </c>
      <c r="AD37" s="57" t="s">
        <v>42</v>
      </c>
      <c r="AE37" s="58"/>
      <c r="AF37" s="59"/>
      <c r="AG37" s="60"/>
      <c r="AH37" s="58"/>
      <c r="AI37" s="59"/>
      <c r="AJ37" s="60"/>
      <c r="AK37" s="157">
        <f t="shared" si="2"/>
        <v>60</v>
      </c>
      <c r="AL37" s="61">
        <f t="shared" si="3"/>
        <v>6</v>
      </c>
    </row>
    <row r="38" spans="1:38" ht="12.6" customHeight="1" x14ac:dyDescent="0.25">
      <c r="A38" s="54" t="s">
        <v>20</v>
      </c>
      <c r="B38" s="80" t="s">
        <v>380</v>
      </c>
      <c r="C38" s="56"/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>
        <v>1</v>
      </c>
      <c r="N38" s="56">
        <v>0</v>
      </c>
      <c r="O38" s="57" t="s">
        <v>62</v>
      </c>
      <c r="P38" s="55"/>
      <c r="Q38" s="56"/>
      <c r="R38" s="57"/>
      <c r="S38" s="55"/>
      <c r="T38" s="56"/>
      <c r="U38" s="57"/>
      <c r="V38" s="55"/>
      <c r="W38" s="56"/>
      <c r="X38" s="57"/>
      <c r="Y38" s="55"/>
      <c r="Z38" s="56"/>
      <c r="AA38" s="57"/>
      <c r="AB38" s="55"/>
      <c r="AC38" s="56"/>
      <c r="AD38" s="57"/>
      <c r="AE38" s="58"/>
      <c r="AF38" s="59"/>
      <c r="AG38" s="60"/>
      <c r="AH38" s="58"/>
      <c r="AI38" s="59"/>
      <c r="AJ38" s="60"/>
      <c r="AK38" s="157">
        <f t="shared" si="2"/>
        <v>15</v>
      </c>
      <c r="AL38" s="61">
        <f t="shared" si="3"/>
        <v>0</v>
      </c>
    </row>
    <row r="39" spans="1:38" ht="12.6" customHeight="1" x14ac:dyDescent="0.25">
      <c r="A39" s="116" t="s">
        <v>111</v>
      </c>
      <c r="B39" s="92" t="s">
        <v>507</v>
      </c>
      <c r="C39" s="139" t="s">
        <v>321</v>
      </c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>
        <v>1</v>
      </c>
      <c r="N39" s="56">
        <v>4</v>
      </c>
      <c r="O39" s="57" t="s">
        <v>43</v>
      </c>
      <c r="P39" s="55">
        <v>1</v>
      </c>
      <c r="Q39" s="56">
        <v>4</v>
      </c>
      <c r="R39" s="57" t="s">
        <v>43</v>
      </c>
      <c r="S39" s="55">
        <v>1</v>
      </c>
      <c r="T39" s="56">
        <v>4</v>
      </c>
      <c r="U39" s="57" t="s">
        <v>43</v>
      </c>
      <c r="V39" s="55"/>
      <c r="W39" s="56"/>
      <c r="X39" s="57"/>
      <c r="Y39" s="55"/>
      <c r="Z39" s="56"/>
      <c r="AA39" s="57"/>
      <c r="AB39" s="55"/>
      <c r="AC39" s="56"/>
      <c r="AD39" s="57"/>
      <c r="AE39" s="58"/>
      <c r="AF39" s="59"/>
      <c r="AG39" s="60"/>
      <c r="AH39" s="58"/>
      <c r="AI39" s="59"/>
      <c r="AJ39" s="60"/>
      <c r="AK39" s="157">
        <f t="shared" si="2"/>
        <v>45</v>
      </c>
      <c r="AL39" s="61">
        <f t="shared" si="3"/>
        <v>12</v>
      </c>
    </row>
    <row r="40" spans="1:38" ht="12.6" customHeight="1" x14ac:dyDescent="0.25">
      <c r="A40" s="116" t="s">
        <v>260</v>
      </c>
      <c r="B40" s="92" t="s">
        <v>508</v>
      </c>
      <c r="C40" s="139" t="s">
        <v>510</v>
      </c>
      <c r="D40" s="81"/>
      <c r="E40" s="81"/>
      <c r="F40" s="82"/>
      <c r="G40" s="55"/>
      <c r="H40" s="56"/>
      <c r="I40" s="57"/>
      <c r="J40" s="55"/>
      <c r="K40" s="56"/>
      <c r="L40" s="57"/>
      <c r="M40" s="55"/>
      <c r="N40" s="56"/>
      <c r="O40" s="57"/>
      <c r="P40" s="55"/>
      <c r="Q40" s="56"/>
      <c r="R40" s="57"/>
      <c r="S40" s="55">
        <v>0</v>
      </c>
      <c r="T40" s="56">
        <v>2</v>
      </c>
      <c r="U40" s="57" t="s">
        <v>48</v>
      </c>
      <c r="V40" s="55"/>
      <c r="W40" s="56"/>
      <c r="X40" s="57"/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0</v>
      </c>
      <c r="AL40" s="61">
        <f t="shared" si="3"/>
        <v>2</v>
      </c>
    </row>
    <row r="41" spans="1:38" ht="12.6" customHeight="1" x14ac:dyDescent="0.25">
      <c r="A41" s="54" t="s">
        <v>112</v>
      </c>
      <c r="B41" s="80" t="s">
        <v>435</v>
      </c>
      <c r="C41" s="56" t="s">
        <v>322</v>
      </c>
      <c r="D41" s="81" t="s">
        <v>301</v>
      </c>
      <c r="E41" s="81" t="s">
        <v>305</v>
      </c>
      <c r="F41" s="82">
        <v>45</v>
      </c>
      <c r="G41" s="55"/>
      <c r="H41" s="56"/>
      <c r="I41" s="57"/>
      <c r="J41" s="55"/>
      <c r="K41" s="56"/>
      <c r="L41" s="57"/>
      <c r="M41" s="55"/>
      <c r="N41" s="56"/>
      <c r="O41" s="57"/>
      <c r="P41" s="55"/>
      <c r="Q41" s="56"/>
      <c r="R41" s="57"/>
      <c r="S41" s="55"/>
      <c r="T41" s="56"/>
      <c r="U41" s="57"/>
      <c r="V41" s="55"/>
      <c r="W41" s="56"/>
      <c r="X41" s="57"/>
      <c r="Y41" s="55"/>
      <c r="Z41" s="56"/>
      <c r="AA41" s="57"/>
      <c r="AB41" s="55"/>
      <c r="AC41" s="56"/>
      <c r="AD41" s="57"/>
      <c r="AE41" s="58">
        <v>1</v>
      </c>
      <c r="AF41" s="59">
        <v>2</v>
      </c>
      <c r="AG41" s="60" t="s">
        <v>43</v>
      </c>
      <c r="AH41" s="58">
        <v>1</v>
      </c>
      <c r="AI41" s="59">
        <v>2</v>
      </c>
      <c r="AJ41" s="60" t="s">
        <v>43</v>
      </c>
      <c r="AK41" s="157">
        <f t="shared" si="2"/>
        <v>30</v>
      </c>
      <c r="AL41" s="61">
        <f t="shared" si="3"/>
        <v>4</v>
      </c>
    </row>
    <row r="42" spans="1:38" ht="12.6" customHeight="1" x14ac:dyDescent="0.25">
      <c r="A42" s="54" t="s">
        <v>17</v>
      </c>
      <c r="B42" s="80" t="s">
        <v>383</v>
      </c>
      <c r="C42" s="56" t="s">
        <v>509</v>
      </c>
      <c r="D42" s="81" t="s">
        <v>301</v>
      </c>
      <c r="E42" s="81" t="s">
        <v>43</v>
      </c>
      <c r="F42" s="82" t="s">
        <v>324</v>
      </c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>
        <v>2</v>
      </c>
      <c r="T42" s="56">
        <v>1</v>
      </c>
      <c r="U42" s="57" t="s">
        <v>43</v>
      </c>
      <c r="V42" s="55">
        <v>2</v>
      </c>
      <c r="W42" s="56">
        <v>1</v>
      </c>
      <c r="X42" s="57" t="s">
        <v>43</v>
      </c>
      <c r="Y42" s="55"/>
      <c r="Z42" s="56"/>
      <c r="AA42" s="57"/>
      <c r="AB42" s="55"/>
      <c r="AC42" s="56"/>
      <c r="AD42" s="57"/>
      <c r="AE42" s="58"/>
      <c r="AF42" s="59"/>
      <c r="AG42" s="60"/>
      <c r="AH42" s="58"/>
      <c r="AI42" s="59"/>
      <c r="AJ42" s="60"/>
      <c r="AK42" s="157">
        <f t="shared" si="2"/>
        <v>60</v>
      </c>
      <c r="AL42" s="61">
        <f t="shared" si="3"/>
        <v>2</v>
      </c>
    </row>
    <row r="43" spans="1:38" ht="12.6" customHeight="1" x14ac:dyDescent="0.25">
      <c r="A43" s="54" t="s">
        <v>18</v>
      </c>
      <c r="B43" s="80" t="s">
        <v>384</v>
      </c>
      <c r="C43" s="56" t="s">
        <v>401</v>
      </c>
      <c r="D43" s="81" t="s">
        <v>300</v>
      </c>
      <c r="E43" s="81" t="s">
        <v>43</v>
      </c>
      <c r="F43" s="82" t="s">
        <v>324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/>
      <c r="T43" s="56"/>
      <c r="U43" s="57"/>
      <c r="V43" s="55"/>
      <c r="W43" s="56"/>
      <c r="X43" s="57"/>
      <c r="Y43" s="55">
        <v>2</v>
      </c>
      <c r="Z43" s="56">
        <v>2</v>
      </c>
      <c r="AA43" s="57" t="s">
        <v>43</v>
      </c>
      <c r="AB43" s="55">
        <v>2</v>
      </c>
      <c r="AC43" s="56">
        <v>2</v>
      </c>
      <c r="AD43" s="57" t="s">
        <v>43</v>
      </c>
      <c r="AE43" s="58"/>
      <c r="AF43" s="59"/>
      <c r="AG43" s="60"/>
      <c r="AH43" s="58"/>
      <c r="AI43" s="59"/>
      <c r="AJ43" s="60"/>
      <c r="AK43" s="157">
        <f t="shared" si="2"/>
        <v>60</v>
      </c>
      <c r="AL43" s="61">
        <f t="shared" si="3"/>
        <v>4</v>
      </c>
    </row>
    <row r="44" spans="1:38" ht="12.6" customHeight="1" x14ac:dyDescent="0.25">
      <c r="A44" s="54" t="s">
        <v>19</v>
      </c>
      <c r="B44" s="80" t="s">
        <v>385</v>
      </c>
      <c r="C44" s="56"/>
      <c r="D44" s="81" t="s">
        <v>301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1</v>
      </c>
      <c r="Z44" s="56">
        <v>1</v>
      </c>
      <c r="AA44" s="57" t="s">
        <v>43</v>
      </c>
      <c r="AB44" s="55"/>
      <c r="AC44" s="56"/>
      <c r="AD44" s="57"/>
      <c r="AE44" s="58"/>
      <c r="AF44" s="59"/>
      <c r="AG44" s="60"/>
      <c r="AH44" s="58"/>
      <c r="AI44" s="59"/>
      <c r="AJ44" s="60"/>
      <c r="AK44" s="157">
        <f t="shared" si="2"/>
        <v>15</v>
      </c>
      <c r="AL44" s="61">
        <f t="shared" si="3"/>
        <v>1</v>
      </c>
    </row>
    <row r="45" spans="1:38" ht="12.6" customHeight="1" x14ac:dyDescent="0.25">
      <c r="A45" s="54" t="s">
        <v>309</v>
      </c>
      <c r="B45" s="80" t="s">
        <v>386</v>
      </c>
      <c r="C45" s="56"/>
      <c r="D45" s="81" t="s">
        <v>301</v>
      </c>
      <c r="E45" s="81" t="s">
        <v>305</v>
      </c>
      <c r="F45" s="82">
        <v>45</v>
      </c>
      <c r="G45" s="55"/>
      <c r="H45" s="56"/>
      <c r="I45" s="57"/>
      <c r="J45" s="55"/>
      <c r="K45" s="56"/>
      <c r="L45" s="57"/>
      <c r="M45" s="55"/>
      <c r="N45" s="56"/>
      <c r="O45" s="57"/>
      <c r="P45" s="55">
        <v>2</v>
      </c>
      <c r="Q45" s="56">
        <v>3</v>
      </c>
      <c r="R45" s="57" t="s">
        <v>43</v>
      </c>
      <c r="S45" s="55"/>
      <c r="T45" s="56"/>
      <c r="U45" s="57"/>
      <c r="V45" s="55"/>
      <c r="W45" s="56"/>
      <c r="X45" s="57"/>
      <c r="Y45" s="55"/>
      <c r="Z45" s="56"/>
      <c r="AA45" s="57"/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30</v>
      </c>
      <c r="AL45" s="61">
        <f t="shared" si="3"/>
        <v>3</v>
      </c>
    </row>
    <row r="46" spans="1:38" ht="12.6" customHeight="1" thickBot="1" x14ac:dyDescent="0.3">
      <c r="A46" s="62" t="s">
        <v>232</v>
      </c>
      <c r="B46" s="83" t="s">
        <v>387</v>
      </c>
      <c r="C46" s="64" t="s">
        <v>323</v>
      </c>
      <c r="D46" s="84" t="s">
        <v>301</v>
      </c>
      <c r="E46" s="84" t="s">
        <v>305</v>
      </c>
      <c r="F46" s="85">
        <v>45</v>
      </c>
      <c r="G46" s="63"/>
      <c r="H46" s="64"/>
      <c r="I46" s="65"/>
      <c r="J46" s="63"/>
      <c r="K46" s="64"/>
      <c r="L46" s="65"/>
      <c r="M46" s="63"/>
      <c r="N46" s="64"/>
      <c r="O46" s="65"/>
      <c r="P46" s="63"/>
      <c r="Q46" s="64"/>
      <c r="R46" s="65"/>
      <c r="S46" s="63"/>
      <c r="T46" s="64"/>
      <c r="U46" s="65"/>
      <c r="V46" s="63"/>
      <c r="W46" s="64"/>
      <c r="X46" s="65"/>
      <c r="Y46" s="63"/>
      <c r="Z46" s="64"/>
      <c r="AA46" s="65"/>
      <c r="AB46" s="63"/>
      <c r="AC46" s="64"/>
      <c r="AD46" s="65"/>
      <c r="AE46" s="66">
        <v>2</v>
      </c>
      <c r="AF46" s="67">
        <v>2</v>
      </c>
      <c r="AG46" s="68" t="s">
        <v>43</v>
      </c>
      <c r="AH46" s="66"/>
      <c r="AI46" s="67"/>
      <c r="AJ46" s="68"/>
      <c r="AK46" s="158">
        <f t="shared" si="2"/>
        <v>30</v>
      </c>
      <c r="AL46" s="69">
        <f t="shared" si="3"/>
        <v>2</v>
      </c>
    </row>
    <row r="47" spans="1:38" ht="12.6" customHeight="1" thickBot="1" x14ac:dyDescent="0.3">
      <c r="A47" s="222" t="s">
        <v>64</v>
      </c>
      <c r="B47" s="223"/>
      <c r="C47" s="223"/>
      <c r="D47" s="223"/>
      <c r="E47" s="223"/>
      <c r="F47" s="224"/>
      <c r="G47" s="225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7"/>
      <c r="AK47" s="228"/>
      <c r="AL47" s="229"/>
    </row>
    <row r="48" spans="1:38" ht="12.6" customHeight="1" x14ac:dyDescent="0.25">
      <c r="A48" s="165" t="s">
        <v>680</v>
      </c>
      <c r="B48" s="166" t="s">
        <v>681</v>
      </c>
      <c r="C48" s="78"/>
      <c r="D48" s="78" t="s">
        <v>301</v>
      </c>
      <c r="E48" s="78" t="s">
        <v>305</v>
      </c>
      <c r="F48" s="79">
        <v>45</v>
      </c>
      <c r="G48" s="47"/>
      <c r="H48" s="48"/>
      <c r="I48" s="49"/>
      <c r="J48" s="47"/>
      <c r="K48" s="48"/>
      <c r="L48" s="49"/>
      <c r="M48" s="47"/>
      <c r="N48" s="48"/>
      <c r="O48" s="49"/>
      <c r="P48" s="47"/>
      <c r="Q48" s="48"/>
      <c r="R48" s="49"/>
      <c r="S48" s="47"/>
      <c r="T48" s="48"/>
      <c r="U48" s="49"/>
      <c r="V48" s="47"/>
      <c r="W48" s="48"/>
      <c r="X48" s="49"/>
      <c r="Y48" s="47"/>
      <c r="Z48" s="48"/>
      <c r="AA48" s="49"/>
      <c r="AB48" s="47">
        <v>2</v>
      </c>
      <c r="AC48" s="48">
        <v>3</v>
      </c>
      <c r="AD48" s="49" t="s">
        <v>43</v>
      </c>
      <c r="AE48" s="50"/>
      <c r="AF48" s="51"/>
      <c r="AG48" s="52"/>
      <c r="AH48" s="50"/>
      <c r="AI48" s="51"/>
      <c r="AJ48" s="52"/>
      <c r="AK48" s="156">
        <f>SUM(G48,J48,M48,P48,S48,V48,Y48,AB48,AE48,AH48)*15</f>
        <v>30</v>
      </c>
      <c r="AL48" s="53">
        <f>SUM(H48,K48,N48,Q48,T48,W48,Z48,AC48,AF48,AI48)</f>
        <v>3</v>
      </c>
    </row>
    <row r="49" spans="1:38" ht="12.6" customHeight="1" x14ac:dyDescent="0.25">
      <c r="A49" s="119" t="s">
        <v>233</v>
      </c>
      <c r="B49" s="80" t="s">
        <v>388</v>
      </c>
      <c r="C49" s="81"/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55"/>
      <c r="N49" s="56"/>
      <c r="O49" s="57"/>
      <c r="P49" s="55"/>
      <c r="Q49" s="56"/>
      <c r="R49" s="57"/>
      <c r="S49" s="55"/>
      <c r="T49" s="56"/>
      <c r="U49" s="57"/>
      <c r="V49" s="55"/>
      <c r="W49" s="56"/>
      <c r="X49" s="57"/>
      <c r="Y49" s="55"/>
      <c r="Z49" s="56"/>
      <c r="AA49" s="57"/>
      <c r="AB49" s="55">
        <v>2</v>
      </c>
      <c r="AC49" s="56">
        <v>3</v>
      </c>
      <c r="AD49" s="57" t="s">
        <v>43</v>
      </c>
      <c r="AE49" s="58"/>
      <c r="AF49" s="59"/>
      <c r="AG49" s="60"/>
      <c r="AH49" s="58"/>
      <c r="AI49" s="59"/>
      <c r="AJ49" s="60"/>
      <c r="AK49" s="157">
        <f>SUM(G49,J49,M49,P49,S49,V49,Y49,AB49,AE49,AH49)*15</f>
        <v>30</v>
      </c>
      <c r="AL49" s="61">
        <f>SUM(H49,K49,N49,Q49,T49,W49,Z49,AC49,AF49,AI49)</f>
        <v>3</v>
      </c>
    </row>
    <row r="50" spans="1:38" ht="12.6" customHeight="1" x14ac:dyDescent="0.25">
      <c r="A50" s="119" t="s">
        <v>235</v>
      </c>
      <c r="B50" s="80" t="s">
        <v>389</v>
      </c>
      <c r="C50" s="81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>
        <v>2</v>
      </c>
      <c r="AC50" s="56">
        <v>3</v>
      </c>
      <c r="AD50" s="57" t="s">
        <v>43</v>
      </c>
      <c r="AE50" s="58"/>
      <c r="AF50" s="59"/>
      <c r="AG50" s="60"/>
      <c r="AH50" s="58"/>
      <c r="AI50" s="59"/>
      <c r="AJ50" s="60"/>
      <c r="AK50" s="157">
        <f>SUM(G50,J50,M50,P50,S50,V50,Y50,AB50,AE50,AH50)*15</f>
        <v>30</v>
      </c>
      <c r="AL50" s="61">
        <f>SUM(H50,K50,N50,Q50,T50,W50,Z50,AC50,AF50,AI50)</f>
        <v>3</v>
      </c>
    </row>
    <row r="51" spans="1:38" ht="12.6" customHeight="1" thickBot="1" x14ac:dyDescent="0.3">
      <c r="A51" s="120" t="s">
        <v>234</v>
      </c>
      <c r="B51" s="83" t="s">
        <v>390</v>
      </c>
      <c r="C51" s="84"/>
      <c r="D51" s="84" t="s">
        <v>301</v>
      </c>
      <c r="E51" s="84" t="s">
        <v>305</v>
      </c>
      <c r="F51" s="85">
        <v>45</v>
      </c>
      <c r="G51" s="63"/>
      <c r="H51" s="64"/>
      <c r="I51" s="65"/>
      <c r="J51" s="63"/>
      <c r="K51" s="64"/>
      <c r="L51" s="65"/>
      <c r="M51" s="63"/>
      <c r="N51" s="64"/>
      <c r="O51" s="65"/>
      <c r="P51" s="63"/>
      <c r="Q51" s="64"/>
      <c r="R51" s="65"/>
      <c r="S51" s="63"/>
      <c r="T51" s="64"/>
      <c r="U51" s="65"/>
      <c r="V51" s="63"/>
      <c r="W51" s="64"/>
      <c r="X51" s="65"/>
      <c r="Y51" s="63"/>
      <c r="Z51" s="64"/>
      <c r="AA51" s="65"/>
      <c r="AB51" s="63">
        <v>2</v>
      </c>
      <c r="AC51" s="64">
        <v>3</v>
      </c>
      <c r="AD51" s="65" t="s">
        <v>43</v>
      </c>
      <c r="AE51" s="66"/>
      <c r="AF51" s="67"/>
      <c r="AG51" s="68"/>
      <c r="AH51" s="66"/>
      <c r="AI51" s="67"/>
      <c r="AJ51" s="68"/>
      <c r="AK51" s="158">
        <f>SUM(G51,J51,M51,P51,S51,V51,Y51,AB51,AE51,AH51)*15</f>
        <v>30</v>
      </c>
      <c r="AL51" s="69">
        <f>SUM(H51,K51,N51,Q51,T51,W51,Z51,AC51,AF51,AI51)</f>
        <v>3</v>
      </c>
    </row>
    <row r="52" spans="1:38" ht="12.6" customHeight="1" thickBot="1" x14ac:dyDescent="0.3">
      <c r="A52" s="230" t="s">
        <v>41</v>
      </c>
      <c r="B52" s="231"/>
      <c r="C52" s="231"/>
      <c r="D52" s="231"/>
      <c r="E52" s="231"/>
      <c r="F52" s="232"/>
      <c r="G52" s="248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50"/>
      <c r="AK52" s="228"/>
      <c r="AL52" s="229"/>
    </row>
    <row r="53" spans="1:38" ht="12.6" customHeight="1" thickBot="1" x14ac:dyDescent="0.3">
      <c r="A53" s="76" t="s">
        <v>350</v>
      </c>
      <c r="B53" s="86" t="s">
        <v>374</v>
      </c>
      <c r="C53" s="2"/>
      <c r="D53" s="87"/>
      <c r="E53" s="87"/>
      <c r="F53" s="88"/>
      <c r="G53" s="20"/>
      <c r="H53" s="21"/>
      <c r="I53" s="19"/>
      <c r="J53" s="20"/>
      <c r="K53" s="21"/>
      <c r="L53" s="19"/>
      <c r="M53" s="20"/>
      <c r="N53" s="21"/>
      <c r="O53" s="19"/>
      <c r="P53" s="20"/>
      <c r="Q53" s="21"/>
      <c r="R53" s="19"/>
      <c r="S53" s="20"/>
      <c r="T53" s="21"/>
      <c r="U53" s="19"/>
      <c r="V53" s="20"/>
      <c r="W53" s="21"/>
      <c r="X53" s="19"/>
      <c r="Y53" s="20"/>
      <c r="Z53" s="21">
        <v>3</v>
      </c>
      <c r="AA53" s="19"/>
      <c r="AB53" s="20"/>
      <c r="AC53" s="21"/>
      <c r="AD53" s="19"/>
      <c r="AE53" s="23"/>
      <c r="AF53" s="24"/>
      <c r="AG53" s="18"/>
      <c r="AH53" s="23"/>
      <c r="AI53" s="24"/>
      <c r="AJ53" s="18"/>
      <c r="AK53" s="156"/>
      <c r="AL53" s="53">
        <f>SUM(H53,K53,N53,Q53,T53,W53,Z53,AC53,AF53,AI53)</f>
        <v>3</v>
      </c>
    </row>
    <row r="54" spans="1:38" ht="12.6" customHeight="1" thickBot="1" x14ac:dyDescent="0.3">
      <c r="A54" s="251" t="s">
        <v>21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3"/>
    </row>
    <row r="55" spans="1:38" ht="12.6" customHeight="1" x14ac:dyDescent="0.25">
      <c r="A55" s="46" t="s">
        <v>29</v>
      </c>
      <c r="B55" s="77" t="s">
        <v>391</v>
      </c>
      <c r="C55" s="48" t="s">
        <v>322</v>
      </c>
      <c r="D55" s="78" t="s">
        <v>300</v>
      </c>
      <c r="E55" s="78" t="s">
        <v>43</v>
      </c>
      <c r="F55" s="79" t="s">
        <v>324</v>
      </c>
      <c r="G55" s="47"/>
      <c r="H55" s="48"/>
      <c r="I55" s="49"/>
      <c r="J55" s="47"/>
      <c r="K55" s="48"/>
      <c r="L55" s="49"/>
      <c r="M55" s="47"/>
      <c r="N55" s="48"/>
      <c r="O55" s="49"/>
      <c r="P55" s="47"/>
      <c r="Q55" s="48"/>
      <c r="R55" s="49"/>
      <c r="S55" s="47"/>
      <c r="T55" s="48"/>
      <c r="U55" s="49"/>
      <c r="V55" s="47"/>
      <c r="W55" s="48"/>
      <c r="X55" s="49"/>
      <c r="Y55" s="47"/>
      <c r="Z55" s="48"/>
      <c r="AA55" s="49"/>
      <c r="AB55" s="47"/>
      <c r="AC55" s="48"/>
      <c r="AD55" s="49"/>
      <c r="AE55" s="50">
        <v>5</v>
      </c>
      <c r="AF55" s="51">
        <v>11</v>
      </c>
      <c r="AG55" s="52" t="s">
        <v>43</v>
      </c>
      <c r="AH55" s="50">
        <v>5</v>
      </c>
      <c r="AI55" s="51">
        <v>11</v>
      </c>
      <c r="AJ55" s="52" t="s">
        <v>43</v>
      </c>
      <c r="AK55" s="156">
        <f t="shared" ref="AK55:AK60" si="4">SUM(G55,J55,M55,P55,S55,V55,Y55,AB55,AE55,AH55)*15</f>
        <v>150</v>
      </c>
      <c r="AL55" s="53">
        <f t="shared" ref="AL55:AL60" si="5">SUM(H55,K55,N55,Q55,T55,W55,Z55,AC55,AF55,AI55)</f>
        <v>22</v>
      </c>
    </row>
    <row r="56" spans="1:38" ht="12.6" customHeight="1" x14ac:dyDescent="0.25">
      <c r="A56" s="54" t="s">
        <v>30</v>
      </c>
      <c r="B56" s="80" t="s">
        <v>392</v>
      </c>
      <c r="C56" s="56" t="s">
        <v>323</v>
      </c>
      <c r="D56" s="81" t="s">
        <v>301</v>
      </c>
      <c r="E56" s="81" t="s">
        <v>43</v>
      </c>
      <c r="F56" s="82" t="s">
        <v>324</v>
      </c>
      <c r="G56" s="55"/>
      <c r="H56" s="56"/>
      <c r="I56" s="57"/>
      <c r="J56" s="55"/>
      <c r="K56" s="56"/>
      <c r="L56" s="57"/>
      <c r="M56" s="55"/>
      <c r="N56" s="56"/>
      <c r="O56" s="57"/>
      <c r="P56" s="55"/>
      <c r="Q56" s="56"/>
      <c r="R56" s="57"/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8"/>
      <c r="AF56" s="59"/>
      <c r="AG56" s="60"/>
      <c r="AH56" s="58">
        <v>2</v>
      </c>
      <c r="AI56" s="59">
        <v>3</v>
      </c>
      <c r="AJ56" s="60" t="s">
        <v>43</v>
      </c>
      <c r="AK56" s="157">
        <f t="shared" si="4"/>
        <v>30</v>
      </c>
      <c r="AL56" s="61">
        <f t="shared" si="5"/>
        <v>3</v>
      </c>
    </row>
    <row r="57" spans="1:38" ht="12.6" customHeight="1" x14ac:dyDescent="0.25">
      <c r="A57" s="54" t="s">
        <v>31</v>
      </c>
      <c r="B57" s="80" t="s">
        <v>393</v>
      </c>
      <c r="C57" s="56" t="s">
        <v>322</v>
      </c>
      <c r="D57" s="81" t="s">
        <v>301</v>
      </c>
      <c r="E57" s="81" t="s">
        <v>305</v>
      </c>
      <c r="F57" s="82">
        <v>45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8">
        <v>1</v>
      </c>
      <c r="AF57" s="59">
        <v>3</v>
      </c>
      <c r="AG57" s="60" t="s">
        <v>43</v>
      </c>
      <c r="AH57" s="58">
        <v>1</v>
      </c>
      <c r="AI57" s="59">
        <v>3</v>
      </c>
      <c r="AJ57" s="60" t="s">
        <v>43</v>
      </c>
      <c r="AK57" s="157">
        <f t="shared" si="4"/>
        <v>30</v>
      </c>
      <c r="AL57" s="61">
        <f t="shared" si="5"/>
        <v>6</v>
      </c>
    </row>
    <row r="58" spans="1:38" ht="12.6" customHeight="1" x14ac:dyDescent="0.25">
      <c r="A58" s="54" t="s">
        <v>32</v>
      </c>
      <c r="B58" s="80" t="s">
        <v>394</v>
      </c>
      <c r="C58" s="56" t="s">
        <v>322</v>
      </c>
      <c r="D58" s="81" t="s">
        <v>301</v>
      </c>
      <c r="E58" s="81" t="s">
        <v>43</v>
      </c>
      <c r="F58" s="82" t="s">
        <v>324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>
        <v>1</v>
      </c>
      <c r="AF58" s="59">
        <v>3</v>
      </c>
      <c r="AG58" s="60" t="s">
        <v>43</v>
      </c>
      <c r="AH58" s="58">
        <v>1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6</v>
      </c>
    </row>
    <row r="59" spans="1:38" ht="12.6" customHeight="1" thickBot="1" x14ac:dyDescent="0.3">
      <c r="A59" s="62" t="s">
        <v>33</v>
      </c>
      <c r="B59" s="83" t="s">
        <v>395</v>
      </c>
      <c r="C59" s="64" t="s">
        <v>323</v>
      </c>
      <c r="D59" s="84" t="s">
        <v>301</v>
      </c>
      <c r="E59" s="84" t="s">
        <v>305</v>
      </c>
      <c r="F59" s="85">
        <v>45</v>
      </c>
      <c r="G59" s="63"/>
      <c r="H59" s="64"/>
      <c r="I59" s="65"/>
      <c r="J59" s="63"/>
      <c r="K59" s="64"/>
      <c r="L59" s="65"/>
      <c r="M59" s="63"/>
      <c r="N59" s="64"/>
      <c r="O59" s="65"/>
      <c r="P59" s="63"/>
      <c r="Q59" s="64"/>
      <c r="R59" s="65"/>
      <c r="S59" s="63"/>
      <c r="T59" s="64"/>
      <c r="U59" s="65"/>
      <c r="V59" s="63"/>
      <c r="W59" s="64"/>
      <c r="X59" s="65"/>
      <c r="Y59" s="63"/>
      <c r="Z59" s="64"/>
      <c r="AA59" s="65"/>
      <c r="AB59" s="63"/>
      <c r="AC59" s="64"/>
      <c r="AD59" s="65"/>
      <c r="AE59" s="66">
        <v>1</v>
      </c>
      <c r="AF59" s="67">
        <v>3</v>
      </c>
      <c r="AG59" s="68" t="s">
        <v>43</v>
      </c>
      <c r="AH59" s="66"/>
      <c r="AI59" s="67"/>
      <c r="AJ59" s="68"/>
      <c r="AK59" s="161">
        <f t="shared" si="4"/>
        <v>15</v>
      </c>
      <c r="AL59" s="128">
        <f t="shared" si="5"/>
        <v>3</v>
      </c>
    </row>
    <row r="60" spans="1:38" ht="12.6" customHeight="1" thickBot="1" x14ac:dyDescent="0.3">
      <c r="A60" s="70" t="s">
        <v>22</v>
      </c>
      <c r="B60" s="86" t="s">
        <v>396</v>
      </c>
      <c r="C60" s="2" t="s">
        <v>322</v>
      </c>
      <c r="D60" s="87"/>
      <c r="E60" s="87" t="s">
        <v>307</v>
      </c>
      <c r="F60" s="88"/>
      <c r="G60" s="15"/>
      <c r="H60" s="2"/>
      <c r="I60" s="71"/>
      <c r="J60" s="15"/>
      <c r="K60" s="2"/>
      <c r="L60" s="71"/>
      <c r="M60" s="15"/>
      <c r="N60" s="2"/>
      <c r="O60" s="71"/>
      <c r="P60" s="15"/>
      <c r="Q60" s="2"/>
      <c r="R60" s="71"/>
      <c r="S60" s="15"/>
      <c r="T60" s="2"/>
      <c r="U60" s="71"/>
      <c r="V60" s="15"/>
      <c r="W60" s="2"/>
      <c r="X60" s="71"/>
      <c r="Y60" s="15"/>
      <c r="Z60" s="2"/>
      <c r="AA60" s="71"/>
      <c r="AB60" s="15"/>
      <c r="AC60" s="2"/>
      <c r="AD60" s="71"/>
      <c r="AE60" s="72">
        <v>0</v>
      </c>
      <c r="AF60" s="73">
        <v>2</v>
      </c>
      <c r="AG60" s="74" t="s">
        <v>43</v>
      </c>
      <c r="AH60" s="72">
        <v>0</v>
      </c>
      <c r="AI60" s="73">
        <v>2</v>
      </c>
      <c r="AJ60" s="74" t="s">
        <v>43</v>
      </c>
      <c r="AK60" s="162">
        <f t="shared" si="4"/>
        <v>0</v>
      </c>
      <c r="AL60" s="131">
        <f t="shared" si="5"/>
        <v>4</v>
      </c>
    </row>
    <row r="61" spans="1:38" ht="12.6" customHeight="1" thickBot="1" x14ac:dyDescent="0.3">
      <c r="A61" s="243" t="s">
        <v>23</v>
      </c>
      <c r="B61" s="244"/>
      <c r="C61" s="244"/>
      <c r="D61" s="244"/>
      <c r="E61" s="244"/>
      <c r="F61" s="245"/>
      <c r="G61" s="39">
        <f>SUM(G34:G46,G48,G53,G55:G60)</f>
        <v>0</v>
      </c>
      <c r="H61" s="40">
        <f t="shared" ref="H61:AL61" si="6">SUM(H34:H46,H48,H53,H55:H60)</f>
        <v>0</v>
      </c>
      <c r="I61" s="41"/>
      <c r="J61" s="39">
        <f t="shared" si="6"/>
        <v>0</v>
      </c>
      <c r="K61" s="40">
        <f t="shared" si="6"/>
        <v>0</v>
      </c>
      <c r="L61" s="41"/>
      <c r="M61" s="39">
        <f t="shared" si="6"/>
        <v>2</v>
      </c>
      <c r="N61" s="40">
        <f t="shared" si="6"/>
        <v>4</v>
      </c>
      <c r="O61" s="41"/>
      <c r="P61" s="39">
        <f t="shared" si="6"/>
        <v>3</v>
      </c>
      <c r="Q61" s="40">
        <f t="shared" si="6"/>
        <v>7</v>
      </c>
      <c r="R61" s="41"/>
      <c r="S61" s="39">
        <f t="shared" si="6"/>
        <v>6</v>
      </c>
      <c r="T61" s="40">
        <f t="shared" si="6"/>
        <v>11</v>
      </c>
      <c r="U61" s="41"/>
      <c r="V61" s="39">
        <f t="shared" si="6"/>
        <v>5</v>
      </c>
      <c r="W61" s="40">
        <f t="shared" si="6"/>
        <v>5</v>
      </c>
      <c r="X61" s="41"/>
      <c r="Y61" s="39">
        <f t="shared" si="6"/>
        <v>7</v>
      </c>
      <c r="Z61" s="40">
        <f t="shared" si="6"/>
        <v>12</v>
      </c>
      <c r="AA61" s="41"/>
      <c r="AB61" s="39">
        <f t="shared" si="6"/>
        <v>8</v>
      </c>
      <c r="AC61" s="40">
        <f t="shared" si="6"/>
        <v>11</v>
      </c>
      <c r="AD61" s="41"/>
      <c r="AE61" s="42">
        <f t="shared" si="6"/>
        <v>11</v>
      </c>
      <c r="AF61" s="43">
        <f t="shared" si="6"/>
        <v>26</v>
      </c>
      <c r="AG61" s="44"/>
      <c r="AH61" s="45">
        <f t="shared" si="6"/>
        <v>10</v>
      </c>
      <c r="AI61" s="43">
        <f t="shared" si="6"/>
        <v>24</v>
      </c>
      <c r="AJ61" s="44"/>
      <c r="AK61" s="154">
        <f t="shared" si="6"/>
        <v>780</v>
      </c>
      <c r="AL61" s="112">
        <f t="shared" si="6"/>
        <v>100</v>
      </c>
    </row>
    <row r="62" spans="1:38" ht="12.6" customHeight="1" thickTop="1" thickBot="1" x14ac:dyDescent="0.3">
      <c r="A62" s="246" t="s">
        <v>39</v>
      </c>
      <c r="B62" s="247"/>
      <c r="C62" s="247"/>
      <c r="D62" s="247"/>
      <c r="E62" s="247"/>
      <c r="F62" s="247"/>
      <c r="G62" s="75">
        <f>SUM(G28,G61)</f>
        <v>19.5</v>
      </c>
      <c r="H62" s="33">
        <f>SUM(H28,H61)</f>
        <v>29</v>
      </c>
      <c r="I62" s="34"/>
      <c r="J62" s="32">
        <f>SUM(J28,J61)</f>
        <v>18.5</v>
      </c>
      <c r="K62" s="33">
        <f>SUM(K28,K61)</f>
        <v>31</v>
      </c>
      <c r="L62" s="34"/>
      <c r="M62" s="32">
        <f>SUM(M28,M61)</f>
        <v>17</v>
      </c>
      <c r="N62" s="33">
        <f>SUM(N28,N61)</f>
        <v>30</v>
      </c>
      <c r="O62" s="34"/>
      <c r="P62" s="32">
        <f>SUM(P28,P61)</f>
        <v>18</v>
      </c>
      <c r="Q62" s="33">
        <f>SUM(Q28,Q61)</f>
        <v>31</v>
      </c>
      <c r="R62" s="34"/>
      <c r="S62" s="32">
        <f>SUM(S28,S61)</f>
        <v>20</v>
      </c>
      <c r="T62" s="33">
        <f>SUM(T28,T61)</f>
        <v>32</v>
      </c>
      <c r="U62" s="34"/>
      <c r="V62" s="32">
        <f>SUM(V28,V61)</f>
        <v>20</v>
      </c>
      <c r="W62" s="33">
        <f>SUM(W28,W61)</f>
        <v>30</v>
      </c>
      <c r="X62" s="34"/>
      <c r="Y62" s="32">
        <f>SUM(Y28,Y61)</f>
        <v>18</v>
      </c>
      <c r="Z62" s="33">
        <f>SUM(Z28,Z61)</f>
        <v>30</v>
      </c>
      <c r="AA62" s="34"/>
      <c r="AB62" s="32">
        <f>SUM(AB28,AB61)</f>
        <v>19</v>
      </c>
      <c r="AC62" s="33">
        <f>SUM(AC28,AC61)</f>
        <v>29</v>
      </c>
      <c r="AD62" s="34"/>
      <c r="AE62" s="35">
        <f>SUM(AE28,AE61)</f>
        <v>11</v>
      </c>
      <c r="AF62" s="36">
        <f>SUM(AF28,AF61)</f>
        <v>30</v>
      </c>
      <c r="AG62" s="37"/>
      <c r="AH62" s="38">
        <f>SUM(AH28,AH61)</f>
        <v>10</v>
      </c>
      <c r="AI62" s="36">
        <f>SUM(AI28,AI61)</f>
        <v>28</v>
      </c>
      <c r="AJ62" s="37"/>
      <c r="AK62" s="155">
        <f>SUM(AK28,AK61)</f>
        <v>2565</v>
      </c>
      <c r="AL62" s="113">
        <f>SUM(AL28,AL61)</f>
        <v>300</v>
      </c>
    </row>
    <row r="63" spans="1:38" ht="12" thickTop="1" x14ac:dyDescent="0.25"/>
    <row r="64" spans="1:38" ht="12" x14ac:dyDescent="0.2">
      <c r="A64" s="153" t="s">
        <v>679</v>
      </c>
    </row>
    <row r="66" spans="1:36" ht="12" x14ac:dyDescent="0.2">
      <c r="A66" s="142" t="s">
        <v>325</v>
      </c>
      <c r="B66" s="142"/>
      <c r="C66" s="143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3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</row>
    <row r="67" spans="1:36" ht="12" x14ac:dyDescent="0.2">
      <c r="A67" s="142" t="s">
        <v>353</v>
      </c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</row>
    <row r="68" spans="1:36" ht="12" x14ac:dyDescent="0.2">
      <c r="A68" s="142" t="s">
        <v>354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355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/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5" t="s">
        <v>326</v>
      </c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6" t="s">
        <v>327</v>
      </c>
      <c r="B72" s="142"/>
      <c r="C72" s="143"/>
      <c r="D72" s="114"/>
      <c r="E72" s="114"/>
      <c r="F72" s="114"/>
      <c r="G72" s="142" t="s">
        <v>328</v>
      </c>
      <c r="H72" s="146"/>
      <c r="I72" s="142"/>
      <c r="J72" s="114"/>
      <c r="K72" s="114"/>
      <c r="L72" s="114"/>
      <c r="M72" s="142" t="s">
        <v>329</v>
      </c>
      <c r="N72" s="146"/>
      <c r="O72" s="142"/>
      <c r="P72" s="142"/>
      <c r="Q72" s="146"/>
      <c r="R72" s="146"/>
      <c r="S72" s="114"/>
      <c r="T72" s="146" t="s">
        <v>330</v>
      </c>
      <c r="U72" s="142"/>
      <c r="V72" s="146"/>
      <c r="W72" s="142"/>
      <c r="X72" s="14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6" t="s">
        <v>331</v>
      </c>
      <c r="B73" s="142"/>
      <c r="C73" s="143"/>
      <c r="D73" s="114"/>
      <c r="E73" s="114"/>
      <c r="F73" s="114"/>
      <c r="G73" s="142" t="s">
        <v>332</v>
      </c>
      <c r="H73" s="146"/>
      <c r="I73" s="142"/>
      <c r="J73" s="114"/>
      <c r="K73" s="114"/>
      <c r="L73" s="114"/>
      <c r="M73" s="142" t="s">
        <v>333</v>
      </c>
      <c r="N73" s="146"/>
      <c r="O73" s="142"/>
      <c r="P73" s="142"/>
      <c r="Q73" s="146"/>
      <c r="R73" s="146"/>
      <c r="S73" s="114"/>
      <c r="T73" s="146" t="s">
        <v>334</v>
      </c>
      <c r="U73" s="142"/>
      <c r="V73" s="146"/>
      <c r="W73" s="142"/>
      <c r="X73" s="14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2" t="s">
        <v>335</v>
      </c>
      <c r="B74" s="142"/>
      <c r="C74" s="143"/>
      <c r="D74" s="114"/>
      <c r="E74" s="114"/>
      <c r="F74" s="114"/>
      <c r="G74" s="142" t="s">
        <v>336</v>
      </c>
      <c r="H74" s="142"/>
      <c r="I74" s="142"/>
      <c r="J74" s="114"/>
      <c r="K74" s="114"/>
      <c r="L74" s="114"/>
      <c r="M74" s="142" t="s">
        <v>337</v>
      </c>
      <c r="N74" s="142"/>
      <c r="O74" s="142"/>
      <c r="P74" s="142"/>
      <c r="Q74" s="142"/>
      <c r="R74" s="142"/>
      <c r="S74" s="114"/>
      <c r="T74" s="142" t="s">
        <v>338</v>
      </c>
      <c r="U74" s="142"/>
      <c r="V74" s="142"/>
      <c r="W74" s="142"/>
      <c r="X74" s="143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2" t="s">
        <v>339</v>
      </c>
      <c r="B75" s="142"/>
      <c r="C75" s="143"/>
      <c r="D75" s="114"/>
      <c r="E75" s="114"/>
      <c r="F75" s="114"/>
      <c r="G75" s="142"/>
      <c r="H75" s="142"/>
      <c r="I75" s="142"/>
      <c r="J75" s="114"/>
      <c r="K75" s="114"/>
      <c r="L75" s="114"/>
      <c r="M75" s="142" t="s">
        <v>340</v>
      </c>
      <c r="N75" s="142"/>
      <c r="O75" s="142"/>
      <c r="P75" s="142"/>
      <c r="Q75" s="142"/>
      <c r="R75" s="142"/>
      <c r="S75" s="114"/>
      <c r="T75" s="153" t="s">
        <v>356</v>
      </c>
      <c r="U75" s="142"/>
      <c r="V75" s="142"/>
      <c r="W75" s="142"/>
      <c r="X75" s="143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341</v>
      </c>
      <c r="B76" s="142"/>
      <c r="C76" s="143"/>
      <c r="D76" s="114"/>
      <c r="E76" s="114"/>
      <c r="F76" s="114"/>
      <c r="G76" s="142"/>
      <c r="H76" s="142"/>
      <c r="I76" s="142"/>
      <c r="J76" s="114"/>
      <c r="K76" s="114"/>
      <c r="L76" s="114"/>
      <c r="M76" s="142" t="s">
        <v>342</v>
      </c>
      <c r="N76" s="142"/>
      <c r="O76" s="142"/>
      <c r="P76" s="142"/>
      <c r="Q76" s="142"/>
      <c r="R76" s="142"/>
      <c r="S76" s="142"/>
      <c r="T76" s="176" t="s">
        <v>696</v>
      </c>
      <c r="U76" s="153"/>
      <c r="V76" s="153"/>
      <c r="W76" s="153"/>
      <c r="X76" s="175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345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/>
      <c r="N77" s="142"/>
      <c r="O77" s="142"/>
      <c r="P77" s="142"/>
      <c r="Q77" s="142"/>
      <c r="R77" s="142"/>
      <c r="S77" s="142"/>
      <c r="T77" s="176" t="s">
        <v>697</v>
      </c>
      <c r="U77" s="153"/>
      <c r="V77" s="153"/>
      <c r="W77" s="153"/>
      <c r="X77" s="175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346</v>
      </c>
      <c r="B78" s="142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3"/>
      <c r="S78" s="142"/>
      <c r="T78" s="143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/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5" t="s">
        <v>343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3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 t="s">
        <v>351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2" t="s">
        <v>347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348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352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K84" s="1"/>
      <c r="AL84" s="1"/>
      <c r="AQ84" s="114"/>
      <c r="AR84" s="114"/>
    </row>
    <row r="85" spans="1:44" ht="12" x14ac:dyDescent="0.2">
      <c r="A85" s="142" t="s">
        <v>344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K85" s="1"/>
      <c r="AL85" s="1"/>
      <c r="AQ85" s="114"/>
      <c r="AR85" s="114"/>
    </row>
    <row r="86" spans="1:44" ht="12" x14ac:dyDescent="0.2">
      <c r="A86" s="142"/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3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2:F22"/>
    <mergeCell ref="G22:AJ22"/>
    <mergeCell ref="AK22:AL22"/>
    <mergeCell ref="Y5:AA5"/>
    <mergeCell ref="AB5:AD5"/>
    <mergeCell ref="AE5:AG5"/>
    <mergeCell ref="AH5:AJ5"/>
    <mergeCell ref="AK5:AK6"/>
    <mergeCell ref="A25:F25"/>
    <mergeCell ref="G25:AJ25"/>
    <mergeCell ref="AK25:AL25"/>
    <mergeCell ref="A28:F28"/>
    <mergeCell ref="A29:AL29"/>
    <mergeCell ref="P31:R31"/>
    <mergeCell ref="S31:U31"/>
    <mergeCell ref="V31:X31"/>
    <mergeCell ref="A30:A32"/>
    <mergeCell ref="B30:B32"/>
    <mergeCell ref="C30:C32"/>
    <mergeCell ref="D30:D32"/>
    <mergeCell ref="E30:E32"/>
    <mergeCell ref="F30:F32"/>
    <mergeCell ref="A61:F61"/>
    <mergeCell ref="A62:F62"/>
    <mergeCell ref="A33:F33"/>
    <mergeCell ref="G33:AJ33"/>
    <mergeCell ref="AK33:AL33"/>
    <mergeCell ref="A47:F47"/>
    <mergeCell ref="G47:AJ47"/>
    <mergeCell ref="AK47:AL47"/>
    <mergeCell ref="A54:AL54"/>
    <mergeCell ref="B2:AD2"/>
    <mergeCell ref="AE2:AL2"/>
    <mergeCell ref="A52:F52"/>
    <mergeCell ref="G52:AJ52"/>
    <mergeCell ref="AK52:AL52"/>
    <mergeCell ref="Y31:AA31"/>
    <mergeCell ref="AB31:AD31"/>
    <mergeCell ref="AE31:AG31"/>
    <mergeCell ref="AH31:AJ31"/>
    <mergeCell ref="G30:AJ30"/>
    <mergeCell ref="AK30:AL30"/>
    <mergeCell ref="AK31:AK32"/>
    <mergeCell ref="AL31:AL32"/>
    <mergeCell ref="G31:I31"/>
    <mergeCell ref="J31:L31"/>
    <mergeCell ref="M31:O31"/>
  </mergeCells>
  <pageMargins left="0.47244094488188976" right="0.47244094488188976" top="0.27559055118110237" bottom="0.27559055118110237" header="0.11811023622047244" footer="0.11811023622047244"/>
  <pageSetup paperSize="9" scale="70" orientation="landscape" r:id="rId1"/>
  <rowBreaks count="1" manualBreakCount="1">
    <brk id="6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8"/>
  <sheetViews>
    <sheetView zoomScaleNormal="100" workbookViewId="0">
      <selection activeCell="F45" sqref="F45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134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135</v>
      </c>
      <c r="B8" s="77" t="s">
        <v>511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312</v>
      </c>
      <c r="B9" s="80" t="s">
        <v>512</v>
      </c>
      <c r="C9" s="56" t="s">
        <v>516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102"/>
      <c r="S9" s="101"/>
      <c r="T9" s="103"/>
      <c r="U9" s="102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3" si="0">SUM(G9,J9,M9,P9,S9,V9,Y9,AB9,AE9,AH9)*15</f>
        <v>0</v>
      </c>
      <c r="AL9" s="61">
        <f t="shared" ref="AL9:AL23" si="1">SUM(H9,K9,N9,Q9,T9,W9,Z9,AC9,AF9,AI9)</f>
        <v>2</v>
      </c>
    </row>
    <row r="10" spans="1:42" ht="12.6" customHeight="1" x14ac:dyDescent="0.25">
      <c r="A10" s="54" t="s">
        <v>242</v>
      </c>
      <c r="B10" s="80" t="s">
        <v>689</v>
      </c>
      <c r="C10" s="56" t="s">
        <v>321</v>
      </c>
      <c r="D10" s="81" t="s">
        <v>300</v>
      </c>
      <c r="E10" s="81" t="s">
        <v>43</v>
      </c>
      <c r="F10" s="82">
        <v>45</v>
      </c>
      <c r="G10" s="55"/>
      <c r="H10" s="56"/>
      <c r="I10" s="57"/>
      <c r="J10" s="55"/>
      <c r="K10" s="56"/>
      <c r="L10" s="57"/>
      <c r="M10" s="55">
        <v>2</v>
      </c>
      <c r="N10" s="56">
        <v>1</v>
      </c>
      <c r="O10" s="57" t="s">
        <v>43</v>
      </c>
      <c r="P10" s="55">
        <v>2</v>
      </c>
      <c r="Q10" s="56">
        <v>1</v>
      </c>
      <c r="R10" s="102" t="s">
        <v>42</v>
      </c>
      <c r="S10" s="101">
        <v>2</v>
      </c>
      <c r="T10" s="103">
        <v>1</v>
      </c>
      <c r="U10" s="102" t="s">
        <v>42</v>
      </c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>SUM(G10,J10,M10,P10,S10,V10,Y10,AB10,AE10,AH10)*15</f>
        <v>90</v>
      </c>
      <c r="AL10" s="61">
        <f>SUM(H10,K10,N10,Q10,T10,W10,Z10,AC10,AF10,AI10)</f>
        <v>3</v>
      </c>
    </row>
    <row r="11" spans="1:42" ht="12.6" customHeight="1" x14ac:dyDescent="0.25">
      <c r="A11" s="54" t="s">
        <v>136</v>
      </c>
      <c r="B11" s="80" t="s">
        <v>513</v>
      </c>
      <c r="C11" s="56" t="s">
        <v>321</v>
      </c>
      <c r="D11" s="81" t="s">
        <v>301</v>
      </c>
      <c r="E11" s="81" t="s">
        <v>305</v>
      </c>
      <c r="F11" s="82">
        <v>45</v>
      </c>
      <c r="G11" s="55">
        <v>1</v>
      </c>
      <c r="H11" s="56">
        <v>3</v>
      </c>
      <c r="I11" s="57" t="s">
        <v>43</v>
      </c>
      <c r="J11" s="55">
        <v>1</v>
      </c>
      <c r="K11" s="56">
        <v>3</v>
      </c>
      <c r="L11" s="57" t="s">
        <v>42</v>
      </c>
      <c r="M11" s="55"/>
      <c r="N11" s="56"/>
      <c r="O11" s="57"/>
      <c r="P11" s="55"/>
      <c r="Q11" s="56"/>
      <c r="R11" s="102"/>
      <c r="S11" s="101"/>
      <c r="T11" s="103"/>
      <c r="U11" s="102"/>
      <c r="V11" s="55"/>
      <c r="W11" s="56"/>
      <c r="X11" s="57"/>
      <c r="Y11" s="55"/>
      <c r="Z11" s="56"/>
      <c r="AA11" s="57"/>
      <c r="AB11" s="55"/>
      <c r="AC11" s="56"/>
      <c r="AD11" s="57"/>
      <c r="AE11" s="58"/>
      <c r="AF11" s="59"/>
      <c r="AG11" s="60"/>
      <c r="AH11" s="58"/>
      <c r="AI11" s="59"/>
      <c r="AJ11" s="60"/>
      <c r="AK11" s="157">
        <f t="shared" si="0"/>
        <v>30</v>
      </c>
      <c r="AL11" s="61">
        <f t="shared" si="1"/>
        <v>6</v>
      </c>
    </row>
    <row r="12" spans="1:42" ht="12.6" customHeight="1" x14ac:dyDescent="0.25">
      <c r="A12" s="54" t="s">
        <v>40</v>
      </c>
      <c r="B12" s="80" t="s">
        <v>514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1</v>
      </c>
      <c r="H12" s="56">
        <v>3</v>
      </c>
      <c r="I12" s="57" t="s">
        <v>43</v>
      </c>
      <c r="J12" s="55">
        <v>1</v>
      </c>
      <c r="K12" s="56">
        <v>3</v>
      </c>
      <c r="L12" s="57" t="s">
        <v>42</v>
      </c>
      <c r="M12" s="55">
        <v>1</v>
      </c>
      <c r="N12" s="56">
        <v>3</v>
      </c>
      <c r="O12" s="57" t="s">
        <v>43</v>
      </c>
      <c r="P12" s="55">
        <v>1</v>
      </c>
      <c r="Q12" s="56">
        <v>3</v>
      </c>
      <c r="R12" s="102" t="s">
        <v>42</v>
      </c>
      <c r="S12" s="101">
        <v>1</v>
      </c>
      <c r="T12" s="103">
        <v>3</v>
      </c>
      <c r="U12" s="102" t="s">
        <v>43</v>
      </c>
      <c r="V12" s="55">
        <v>1</v>
      </c>
      <c r="W12" s="56">
        <v>3</v>
      </c>
      <c r="X12" s="57" t="s">
        <v>42</v>
      </c>
      <c r="Y12" s="55">
        <v>1</v>
      </c>
      <c r="Z12" s="56">
        <v>3</v>
      </c>
      <c r="AA12" s="57" t="s">
        <v>43</v>
      </c>
      <c r="AB12" s="55">
        <v>1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>SUM(G12,J12,M12,P12,S12,V12,Y12,AB12,AE12,AH12)*15</f>
        <v>120</v>
      </c>
      <c r="AL12" s="61">
        <f>SUM(H12,K12,N12,Q12,T12,W12,Z12,AC12,AF12,AI12)</f>
        <v>24</v>
      </c>
    </row>
    <row r="13" spans="1:42" ht="12.6" customHeight="1" x14ac:dyDescent="0.25">
      <c r="A13" s="54" t="s">
        <v>52</v>
      </c>
      <c r="B13" s="80" t="s">
        <v>475</v>
      </c>
      <c r="C13" s="56" t="s">
        <v>321</v>
      </c>
      <c r="D13" s="81" t="s">
        <v>301</v>
      </c>
      <c r="E13" s="81" t="s">
        <v>43</v>
      </c>
      <c r="F13" s="82">
        <v>60</v>
      </c>
      <c r="G13" s="55">
        <v>6</v>
      </c>
      <c r="H13" s="56">
        <v>3</v>
      </c>
      <c r="I13" s="57" t="s">
        <v>43</v>
      </c>
      <c r="J13" s="55">
        <v>6</v>
      </c>
      <c r="K13" s="56">
        <v>3</v>
      </c>
      <c r="L13" s="57" t="s">
        <v>43</v>
      </c>
      <c r="M13" s="55">
        <v>6</v>
      </c>
      <c r="N13" s="56">
        <v>3</v>
      </c>
      <c r="O13" s="57" t="s">
        <v>43</v>
      </c>
      <c r="P13" s="55">
        <v>6</v>
      </c>
      <c r="Q13" s="56">
        <v>3</v>
      </c>
      <c r="R13" s="102" t="s">
        <v>43</v>
      </c>
      <c r="S13" s="101">
        <v>6</v>
      </c>
      <c r="T13" s="103">
        <v>3</v>
      </c>
      <c r="U13" s="102" t="s">
        <v>43</v>
      </c>
      <c r="V13" s="55">
        <v>6</v>
      </c>
      <c r="W13" s="56">
        <v>3</v>
      </c>
      <c r="X13" s="57" t="s">
        <v>43</v>
      </c>
      <c r="Y13" s="55">
        <v>6</v>
      </c>
      <c r="Z13" s="56">
        <v>3</v>
      </c>
      <c r="AA13" s="57" t="s">
        <v>43</v>
      </c>
      <c r="AB13" s="55">
        <v>6</v>
      </c>
      <c r="AC13" s="56">
        <v>3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720</v>
      </c>
      <c r="AL13" s="61">
        <f t="shared" si="1"/>
        <v>24</v>
      </c>
    </row>
    <row r="14" spans="1:42" ht="12.6" customHeight="1" x14ac:dyDescent="0.25">
      <c r="A14" s="54" t="s">
        <v>53</v>
      </c>
      <c r="B14" s="80" t="s">
        <v>690</v>
      </c>
      <c r="C14" s="56" t="s">
        <v>321</v>
      </c>
      <c r="D14" s="81" t="s">
        <v>301</v>
      </c>
      <c r="E14" s="81" t="s">
        <v>43</v>
      </c>
      <c r="F14" s="82">
        <v>45</v>
      </c>
      <c r="G14" s="55"/>
      <c r="H14" s="56"/>
      <c r="I14" s="57"/>
      <c r="J14" s="55"/>
      <c r="K14" s="56"/>
      <c r="L14" s="57"/>
      <c r="M14" s="55">
        <v>1</v>
      </c>
      <c r="N14" s="56">
        <v>1</v>
      </c>
      <c r="O14" s="57" t="s">
        <v>43</v>
      </c>
      <c r="P14" s="55">
        <v>1</v>
      </c>
      <c r="Q14" s="56">
        <v>1</v>
      </c>
      <c r="R14" s="102" t="s">
        <v>42</v>
      </c>
      <c r="S14" s="101">
        <v>1</v>
      </c>
      <c r="T14" s="103">
        <v>1</v>
      </c>
      <c r="U14" s="102" t="s">
        <v>42</v>
      </c>
      <c r="V14" s="55"/>
      <c r="W14" s="56"/>
      <c r="X14" s="57"/>
      <c r="Y14" s="55"/>
      <c r="Z14" s="56"/>
      <c r="AA14" s="57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45</v>
      </c>
      <c r="AL14" s="61">
        <f t="shared" si="1"/>
        <v>3</v>
      </c>
    </row>
    <row r="15" spans="1:42" ht="12.6" customHeight="1" x14ac:dyDescent="0.25">
      <c r="A15" s="54" t="s">
        <v>203</v>
      </c>
      <c r="B15" s="80" t="s">
        <v>515</v>
      </c>
      <c r="C15" s="56" t="s">
        <v>321</v>
      </c>
      <c r="D15" s="81" t="s">
        <v>301</v>
      </c>
      <c r="E15" s="81" t="s">
        <v>43</v>
      </c>
      <c r="F15" s="82">
        <v>60</v>
      </c>
      <c r="G15" s="55">
        <v>1</v>
      </c>
      <c r="H15" s="56">
        <v>1</v>
      </c>
      <c r="I15" s="57" t="s">
        <v>43</v>
      </c>
      <c r="J15" s="55">
        <v>1</v>
      </c>
      <c r="K15" s="56">
        <v>1</v>
      </c>
      <c r="L15" s="57" t="s">
        <v>43</v>
      </c>
      <c r="M15" s="55">
        <v>1</v>
      </c>
      <c r="N15" s="56">
        <v>1</v>
      </c>
      <c r="O15" s="57" t="s">
        <v>43</v>
      </c>
      <c r="P15" s="55">
        <v>1</v>
      </c>
      <c r="Q15" s="56">
        <v>1</v>
      </c>
      <c r="R15" s="102" t="s">
        <v>43</v>
      </c>
      <c r="S15" s="101">
        <v>1</v>
      </c>
      <c r="T15" s="103">
        <v>1</v>
      </c>
      <c r="U15" s="102" t="s">
        <v>43</v>
      </c>
      <c r="V15" s="55">
        <v>1</v>
      </c>
      <c r="W15" s="56">
        <v>1</v>
      </c>
      <c r="X15" s="57" t="s">
        <v>43</v>
      </c>
      <c r="Y15" s="55">
        <v>1</v>
      </c>
      <c r="Z15" s="56">
        <v>1</v>
      </c>
      <c r="AA15" s="57" t="s">
        <v>43</v>
      </c>
      <c r="AB15" s="55">
        <v>1</v>
      </c>
      <c r="AC15" s="56">
        <v>1</v>
      </c>
      <c r="AD15" s="57" t="s">
        <v>43</v>
      </c>
      <c r="AE15" s="58"/>
      <c r="AF15" s="59"/>
      <c r="AG15" s="60"/>
      <c r="AH15" s="58"/>
      <c r="AI15" s="59"/>
      <c r="AJ15" s="60"/>
      <c r="AK15" s="157">
        <f>SUM(G15,J15,M15,P15,S15,V15,Y15,AB15,AE15,AH15)*15</f>
        <v>120</v>
      </c>
      <c r="AL15" s="61">
        <f>SUM(H15,K15,N15,Q15,T15,W15,Z15,AC15,AF15,AI15)</f>
        <v>8</v>
      </c>
    </row>
    <row r="16" spans="1:42" ht="12.6" customHeight="1" x14ac:dyDescent="0.25">
      <c r="A16" s="117" t="s">
        <v>50</v>
      </c>
      <c r="B16" s="80" t="s">
        <v>421</v>
      </c>
      <c r="C16" s="103" t="s">
        <v>321</v>
      </c>
      <c r="D16" s="96" t="s">
        <v>300</v>
      </c>
      <c r="E16" s="96" t="s">
        <v>43</v>
      </c>
      <c r="F16" s="97">
        <v>60</v>
      </c>
      <c r="G16" s="101">
        <v>0.5</v>
      </c>
      <c r="H16" s="103">
        <v>2</v>
      </c>
      <c r="I16" s="102" t="s">
        <v>43</v>
      </c>
      <c r="J16" s="101">
        <v>0.5</v>
      </c>
      <c r="K16" s="103">
        <v>2</v>
      </c>
      <c r="L16" s="102" t="s">
        <v>43</v>
      </c>
      <c r="M16" s="101"/>
      <c r="N16" s="103"/>
      <c r="O16" s="102"/>
      <c r="P16" s="101"/>
      <c r="Q16" s="103"/>
      <c r="R16" s="102"/>
      <c r="S16" s="101"/>
      <c r="T16" s="103"/>
      <c r="U16" s="102"/>
      <c r="V16" s="101"/>
      <c r="W16" s="103"/>
      <c r="X16" s="102"/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15</v>
      </c>
      <c r="AL16" s="61">
        <f t="shared" si="1"/>
        <v>4</v>
      </c>
    </row>
    <row r="17" spans="1:38" ht="12.6" customHeight="1" x14ac:dyDescent="0.25">
      <c r="A17" s="117" t="s">
        <v>35</v>
      </c>
      <c r="B17" s="80" t="s">
        <v>363</v>
      </c>
      <c r="C17" s="103" t="s">
        <v>321</v>
      </c>
      <c r="D17" s="96" t="s">
        <v>301</v>
      </c>
      <c r="E17" s="96" t="s">
        <v>305</v>
      </c>
      <c r="F17" s="97">
        <v>45</v>
      </c>
      <c r="G17" s="101">
        <v>2</v>
      </c>
      <c r="H17" s="103">
        <v>2</v>
      </c>
      <c r="I17" s="102" t="s">
        <v>43</v>
      </c>
      <c r="J17" s="101">
        <v>2</v>
      </c>
      <c r="K17" s="103">
        <v>2</v>
      </c>
      <c r="L17" s="102" t="s">
        <v>42</v>
      </c>
      <c r="M17" s="101">
        <v>1</v>
      </c>
      <c r="N17" s="103">
        <v>1</v>
      </c>
      <c r="O17" s="102" t="s">
        <v>43</v>
      </c>
      <c r="P17" s="101">
        <v>1</v>
      </c>
      <c r="Q17" s="103">
        <v>1</v>
      </c>
      <c r="R17" s="102" t="s">
        <v>42</v>
      </c>
      <c r="S17" s="101">
        <v>1</v>
      </c>
      <c r="T17" s="103">
        <v>1</v>
      </c>
      <c r="U17" s="102" t="s">
        <v>43</v>
      </c>
      <c r="V17" s="101">
        <v>1</v>
      </c>
      <c r="W17" s="103">
        <v>1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120</v>
      </c>
      <c r="AL17" s="61">
        <f t="shared" si="1"/>
        <v>8</v>
      </c>
    </row>
    <row r="18" spans="1:38" ht="12.6" customHeight="1" x14ac:dyDescent="0.25">
      <c r="A18" s="117" t="s">
        <v>36</v>
      </c>
      <c r="B18" s="80" t="s">
        <v>364</v>
      </c>
      <c r="C18" s="103" t="s">
        <v>321</v>
      </c>
      <c r="D18" s="96" t="s">
        <v>301</v>
      </c>
      <c r="E18" s="96" t="s">
        <v>305</v>
      </c>
      <c r="F18" s="97">
        <v>45</v>
      </c>
      <c r="G18" s="101">
        <v>2</v>
      </c>
      <c r="H18" s="103">
        <v>2</v>
      </c>
      <c r="I18" s="102" t="s">
        <v>43</v>
      </c>
      <c r="J18" s="101">
        <v>2</v>
      </c>
      <c r="K18" s="103">
        <v>2</v>
      </c>
      <c r="L18" s="102" t="s">
        <v>42</v>
      </c>
      <c r="M18" s="101">
        <v>1</v>
      </c>
      <c r="N18" s="103">
        <v>1</v>
      </c>
      <c r="O18" s="102" t="s">
        <v>43</v>
      </c>
      <c r="P18" s="101">
        <v>1</v>
      </c>
      <c r="Q18" s="103">
        <v>1</v>
      </c>
      <c r="R18" s="102" t="s">
        <v>42</v>
      </c>
      <c r="S18" s="101">
        <v>1</v>
      </c>
      <c r="T18" s="103">
        <v>1</v>
      </c>
      <c r="U18" s="102" t="s">
        <v>43</v>
      </c>
      <c r="V18" s="101">
        <v>1</v>
      </c>
      <c r="W18" s="103">
        <v>1</v>
      </c>
      <c r="X18" s="102" t="s">
        <v>42</v>
      </c>
      <c r="Y18" s="101"/>
      <c r="Z18" s="103"/>
      <c r="AA18" s="102"/>
      <c r="AB18" s="101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120</v>
      </c>
      <c r="AL18" s="61">
        <f t="shared" si="1"/>
        <v>8</v>
      </c>
    </row>
    <row r="19" spans="1:38" ht="12.6" customHeight="1" x14ac:dyDescent="0.25">
      <c r="A19" s="117" t="s">
        <v>49</v>
      </c>
      <c r="B19" s="80" t="s">
        <v>365</v>
      </c>
      <c r="C19" s="103" t="s">
        <v>371</v>
      </c>
      <c r="D19" s="96" t="s">
        <v>301</v>
      </c>
      <c r="E19" s="96" t="s">
        <v>305</v>
      </c>
      <c r="F19" s="97">
        <v>45</v>
      </c>
      <c r="G19" s="101"/>
      <c r="H19" s="103"/>
      <c r="I19" s="102"/>
      <c r="J19" s="101"/>
      <c r="K19" s="103"/>
      <c r="L19" s="102"/>
      <c r="M19" s="101"/>
      <c r="N19" s="103"/>
      <c r="O19" s="102"/>
      <c r="P19" s="101"/>
      <c r="Q19" s="103"/>
      <c r="R19" s="102"/>
      <c r="S19" s="101"/>
      <c r="T19" s="103"/>
      <c r="U19" s="102"/>
      <c r="V19" s="101"/>
      <c r="W19" s="103"/>
      <c r="X19" s="102"/>
      <c r="Y19" s="101">
        <v>2</v>
      </c>
      <c r="Z19" s="103">
        <v>2</v>
      </c>
      <c r="AA19" s="102" t="s">
        <v>43</v>
      </c>
      <c r="AB19" s="101">
        <v>2</v>
      </c>
      <c r="AC19" s="56">
        <v>2</v>
      </c>
      <c r="AD19" s="57" t="s">
        <v>43</v>
      </c>
      <c r="AE19" s="58"/>
      <c r="AF19" s="59"/>
      <c r="AG19" s="60"/>
      <c r="AH19" s="58"/>
      <c r="AI19" s="59"/>
      <c r="AJ19" s="60"/>
      <c r="AK19" s="157">
        <f t="shared" si="0"/>
        <v>60</v>
      </c>
      <c r="AL19" s="61">
        <f t="shared" si="1"/>
        <v>4</v>
      </c>
    </row>
    <row r="20" spans="1:38" ht="12.6" customHeight="1" x14ac:dyDescent="0.25">
      <c r="A20" s="117" t="s">
        <v>25</v>
      </c>
      <c r="B20" s="80" t="s">
        <v>366</v>
      </c>
      <c r="C20" s="103"/>
      <c r="D20" s="96" t="s">
        <v>301</v>
      </c>
      <c r="E20" s="96" t="s">
        <v>306</v>
      </c>
      <c r="F20" s="97">
        <v>45</v>
      </c>
      <c r="G20" s="101">
        <v>2</v>
      </c>
      <c r="H20" s="103">
        <v>2</v>
      </c>
      <c r="I20" s="102" t="s">
        <v>42</v>
      </c>
      <c r="J20" s="101">
        <v>2</v>
      </c>
      <c r="K20" s="103">
        <v>2</v>
      </c>
      <c r="L20" s="102" t="s">
        <v>42</v>
      </c>
      <c r="M20" s="101">
        <v>2</v>
      </c>
      <c r="N20" s="103">
        <v>2</v>
      </c>
      <c r="O20" s="102" t="s">
        <v>42</v>
      </c>
      <c r="P20" s="101">
        <v>2</v>
      </c>
      <c r="Q20" s="103">
        <v>2</v>
      </c>
      <c r="R20" s="102" t="s">
        <v>42</v>
      </c>
      <c r="S20" s="101">
        <v>2</v>
      </c>
      <c r="T20" s="103">
        <v>2</v>
      </c>
      <c r="U20" s="102" t="s">
        <v>42</v>
      </c>
      <c r="V20" s="101">
        <v>2</v>
      </c>
      <c r="W20" s="103">
        <v>2</v>
      </c>
      <c r="X20" s="102" t="s">
        <v>42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180</v>
      </c>
      <c r="AL20" s="61">
        <f t="shared" si="1"/>
        <v>12</v>
      </c>
    </row>
    <row r="21" spans="1:38" ht="12.6" customHeight="1" x14ac:dyDescent="0.25">
      <c r="A21" s="117" t="s">
        <v>37</v>
      </c>
      <c r="B21" s="80" t="s">
        <v>367</v>
      </c>
      <c r="C21" s="103"/>
      <c r="D21" s="96" t="s">
        <v>301</v>
      </c>
      <c r="E21" s="96" t="s">
        <v>306</v>
      </c>
      <c r="F21" s="97">
        <v>45</v>
      </c>
      <c r="G21" s="101"/>
      <c r="H21" s="103"/>
      <c r="I21" s="102"/>
      <c r="J21" s="101"/>
      <c r="K21" s="103"/>
      <c r="L21" s="102"/>
      <c r="M21" s="101"/>
      <c r="N21" s="103"/>
      <c r="O21" s="102"/>
      <c r="P21" s="101"/>
      <c r="Q21" s="103"/>
      <c r="R21" s="102"/>
      <c r="S21" s="101"/>
      <c r="T21" s="103"/>
      <c r="U21" s="102"/>
      <c r="V21" s="101">
        <v>1</v>
      </c>
      <c r="W21" s="103">
        <v>2</v>
      </c>
      <c r="X21" s="102" t="s">
        <v>42</v>
      </c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15</v>
      </c>
      <c r="AL21" s="61">
        <f t="shared" si="1"/>
        <v>2</v>
      </c>
    </row>
    <row r="22" spans="1:38" ht="12.6" customHeight="1" x14ac:dyDescent="0.25">
      <c r="A22" s="121" t="s">
        <v>38</v>
      </c>
      <c r="B22" s="122" t="s">
        <v>368</v>
      </c>
      <c r="C22" s="103" t="s">
        <v>321</v>
      </c>
      <c r="D22" s="123" t="s">
        <v>301</v>
      </c>
      <c r="E22" s="123" t="s">
        <v>306</v>
      </c>
      <c r="F22" s="124">
        <v>45</v>
      </c>
      <c r="G22" s="55">
        <v>1</v>
      </c>
      <c r="H22" s="56">
        <v>2</v>
      </c>
      <c r="I22" s="57" t="s">
        <v>43</v>
      </c>
      <c r="J22" s="55">
        <v>1</v>
      </c>
      <c r="K22" s="56">
        <v>2</v>
      </c>
      <c r="L22" s="57" t="s">
        <v>43</v>
      </c>
      <c r="M22" s="101"/>
      <c r="N22" s="103"/>
      <c r="O22" s="102"/>
      <c r="P22" s="101"/>
      <c r="Q22" s="103"/>
      <c r="R22" s="102"/>
      <c r="S22" s="101"/>
      <c r="T22" s="103"/>
      <c r="U22" s="102"/>
      <c r="V22" s="101"/>
      <c r="W22" s="103"/>
      <c r="X22" s="102"/>
      <c r="Y22" s="101"/>
      <c r="Z22" s="103"/>
      <c r="AA22" s="102"/>
      <c r="AB22" s="101"/>
      <c r="AC22" s="56"/>
      <c r="AD22" s="57"/>
      <c r="AE22" s="125"/>
      <c r="AF22" s="126"/>
      <c r="AG22" s="127"/>
      <c r="AH22" s="125"/>
      <c r="AI22" s="126"/>
      <c r="AJ22" s="127"/>
      <c r="AK22" s="161">
        <f>SUM(G22,J22,M22,P22,S22,V22,Y22,AB22,AE22,AH22)*15</f>
        <v>30</v>
      </c>
      <c r="AL22" s="128">
        <f>SUM(H22,K22,N22,Q22,T22,W22,Z22,AC22,AF22,AI22)</f>
        <v>4</v>
      </c>
    </row>
    <row r="23" spans="1:38" ht="12.6" customHeight="1" thickBot="1" x14ac:dyDescent="0.3">
      <c r="A23" s="118" t="s">
        <v>26</v>
      </c>
      <c r="B23" s="83" t="s">
        <v>369</v>
      </c>
      <c r="C23" s="105"/>
      <c r="D23" s="98" t="s">
        <v>301</v>
      </c>
      <c r="E23" s="98" t="s">
        <v>306</v>
      </c>
      <c r="F23" s="99">
        <v>45</v>
      </c>
      <c r="G23" s="104">
        <v>1</v>
      </c>
      <c r="H23" s="105">
        <v>1</v>
      </c>
      <c r="I23" s="106" t="s">
        <v>43</v>
      </c>
      <c r="J23" s="104"/>
      <c r="K23" s="105"/>
      <c r="L23" s="106"/>
      <c r="M23" s="104"/>
      <c r="N23" s="105"/>
      <c r="O23" s="106"/>
      <c r="P23" s="104"/>
      <c r="Q23" s="105"/>
      <c r="R23" s="106"/>
      <c r="S23" s="104"/>
      <c r="T23" s="105"/>
      <c r="U23" s="106"/>
      <c r="V23" s="104"/>
      <c r="W23" s="105"/>
      <c r="X23" s="106"/>
      <c r="Y23" s="104"/>
      <c r="Z23" s="105"/>
      <c r="AA23" s="106"/>
      <c r="AB23" s="104"/>
      <c r="AC23" s="64"/>
      <c r="AD23" s="65"/>
      <c r="AE23" s="66"/>
      <c r="AF23" s="67"/>
      <c r="AG23" s="68"/>
      <c r="AH23" s="66"/>
      <c r="AI23" s="67"/>
      <c r="AJ23" s="68"/>
      <c r="AK23" s="158">
        <f t="shared" si="0"/>
        <v>15</v>
      </c>
      <c r="AL23" s="69">
        <f t="shared" si="1"/>
        <v>1</v>
      </c>
    </row>
    <row r="24" spans="1:38" ht="12.6" customHeight="1" thickBot="1" x14ac:dyDescent="0.3">
      <c r="A24" s="222" t="s">
        <v>64</v>
      </c>
      <c r="B24" s="223"/>
      <c r="C24" s="223"/>
      <c r="D24" s="223"/>
      <c r="E24" s="223"/>
      <c r="F24" s="224"/>
      <c r="G24" s="225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7"/>
      <c r="AK24" s="228"/>
      <c r="AL24" s="229"/>
    </row>
    <row r="25" spans="1:38" ht="12.6" customHeight="1" x14ac:dyDescent="0.25">
      <c r="A25" s="46" t="s">
        <v>65</v>
      </c>
      <c r="B25" s="77" t="s">
        <v>372</v>
      </c>
      <c r="C25" s="48" t="s">
        <v>321</v>
      </c>
      <c r="D25" s="78" t="s">
        <v>301</v>
      </c>
      <c r="E25" s="78" t="s">
        <v>306</v>
      </c>
      <c r="F25" s="79">
        <v>45</v>
      </c>
      <c r="G25" s="47"/>
      <c r="H25" s="48"/>
      <c r="I25" s="49"/>
      <c r="J25" s="47"/>
      <c r="K25" s="48"/>
      <c r="L25" s="49"/>
      <c r="M25" s="47">
        <v>1</v>
      </c>
      <c r="N25" s="48">
        <v>1</v>
      </c>
      <c r="O25" s="49" t="s">
        <v>43</v>
      </c>
      <c r="P25" s="47">
        <v>1</v>
      </c>
      <c r="Q25" s="48">
        <v>1</v>
      </c>
      <c r="R25" s="49" t="s">
        <v>43</v>
      </c>
      <c r="S25" s="47"/>
      <c r="T25" s="48"/>
      <c r="U25" s="49"/>
      <c r="V25" s="47"/>
      <c r="W25" s="48"/>
      <c r="X25" s="49"/>
      <c r="Y25" s="47"/>
      <c r="Z25" s="48"/>
      <c r="AA25" s="49"/>
      <c r="AB25" s="47"/>
      <c r="AC25" s="48"/>
      <c r="AD25" s="49"/>
      <c r="AE25" s="50"/>
      <c r="AF25" s="51"/>
      <c r="AG25" s="52"/>
      <c r="AH25" s="50"/>
      <c r="AI25" s="51"/>
      <c r="AJ25" s="52"/>
      <c r="AK25" s="156">
        <f>SUM(G25,J25,M25,P25,S25,V25,Y25,AB25,AE25,AH25)*15</f>
        <v>30</v>
      </c>
      <c r="AL25" s="53">
        <f>SUM(H25,K25,N25,Q25,T25,W25,Z25,AC25,AF25,AI25)</f>
        <v>2</v>
      </c>
    </row>
    <row r="26" spans="1:38" ht="12.6" customHeight="1" thickBot="1" x14ac:dyDescent="0.3">
      <c r="A26" s="62" t="s">
        <v>66</v>
      </c>
      <c r="B26" s="83" t="s">
        <v>373</v>
      </c>
      <c r="C26" s="64" t="s">
        <v>321</v>
      </c>
      <c r="D26" s="84" t="s">
        <v>301</v>
      </c>
      <c r="E26" s="84" t="s">
        <v>306</v>
      </c>
      <c r="F26" s="85">
        <v>45</v>
      </c>
      <c r="G26" s="63"/>
      <c r="H26" s="64"/>
      <c r="I26" s="65"/>
      <c r="J26" s="63"/>
      <c r="K26" s="64"/>
      <c r="L26" s="65"/>
      <c r="M26" s="63">
        <v>1</v>
      </c>
      <c r="N26" s="64">
        <v>1</v>
      </c>
      <c r="O26" s="65" t="s">
        <v>43</v>
      </c>
      <c r="P26" s="63">
        <v>1</v>
      </c>
      <c r="Q26" s="64">
        <v>1</v>
      </c>
      <c r="R26" s="65" t="s">
        <v>43</v>
      </c>
      <c r="S26" s="63"/>
      <c r="T26" s="64"/>
      <c r="U26" s="65"/>
      <c r="V26" s="63"/>
      <c r="W26" s="64"/>
      <c r="X26" s="65"/>
      <c r="Y26" s="63"/>
      <c r="Z26" s="64"/>
      <c r="AA26" s="65"/>
      <c r="AB26" s="63"/>
      <c r="AC26" s="64"/>
      <c r="AD26" s="65"/>
      <c r="AE26" s="66"/>
      <c r="AF26" s="67"/>
      <c r="AG26" s="68"/>
      <c r="AH26" s="66"/>
      <c r="AI26" s="67"/>
      <c r="AJ26" s="68"/>
      <c r="AK26" s="158">
        <f>SUM(G26,J26,M26,P26,S26,V26,Y26,AB26,AE26,AH26)*15</f>
        <v>30</v>
      </c>
      <c r="AL26" s="69">
        <f>SUM(H26,K26,N26,Q26,T26,W26,Z26,AC26,AF26,AI26)</f>
        <v>2</v>
      </c>
    </row>
    <row r="27" spans="1:38" ht="12.6" customHeight="1" thickBot="1" x14ac:dyDescent="0.3">
      <c r="A27" s="230" t="s">
        <v>41</v>
      </c>
      <c r="B27" s="231"/>
      <c r="C27" s="231"/>
      <c r="D27" s="231"/>
      <c r="E27" s="231"/>
      <c r="F27" s="232"/>
      <c r="G27" s="233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5"/>
      <c r="AK27" s="228"/>
      <c r="AL27" s="229"/>
    </row>
    <row r="28" spans="1:38" ht="12.6" customHeight="1" thickBot="1" x14ac:dyDescent="0.3">
      <c r="A28" s="76" t="s">
        <v>350</v>
      </c>
      <c r="B28" s="86" t="s">
        <v>374</v>
      </c>
      <c r="C28" s="2"/>
      <c r="D28" s="87"/>
      <c r="E28" s="87"/>
      <c r="F28" s="88"/>
      <c r="G28" s="20"/>
      <c r="H28" s="21"/>
      <c r="I28" s="19"/>
      <c r="J28" s="20"/>
      <c r="K28" s="21">
        <v>2</v>
      </c>
      <c r="L28" s="19"/>
      <c r="M28" s="20"/>
      <c r="N28" s="21">
        <v>4</v>
      </c>
      <c r="O28" s="19"/>
      <c r="P28" s="20"/>
      <c r="Q28" s="21">
        <v>3</v>
      </c>
      <c r="R28" s="19"/>
      <c r="S28" s="20"/>
      <c r="T28" s="21">
        <v>2</v>
      </c>
      <c r="U28" s="19"/>
      <c r="V28" s="20"/>
      <c r="W28" s="21"/>
      <c r="X28" s="19"/>
      <c r="Y28" s="20"/>
      <c r="Z28" s="21">
        <v>2</v>
      </c>
      <c r="AA28" s="19"/>
      <c r="AB28" s="20"/>
      <c r="AC28" s="21"/>
      <c r="AD28" s="19"/>
      <c r="AE28" s="23"/>
      <c r="AF28" s="24"/>
      <c r="AG28" s="18"/>
      <c r="AH28" s="23"/>
      <c r="AI28" s="24"/>
      <c r="AJ28" s="18"/>
      <c r="AK28" s="159"/>
      <c r="AL28" s="164">
        <f>SUM(H28,K28,N28,Q28,T28,W28,Z28,AC28,AF28,AI28)</f>
        <v>13</v>
      </c>
    </row>
    <row r="29" spans="1:38" ht="12.6" customHeight="1" thickBot="1" x14ac:dyDescent="0.3">
      <c r="A29" s="107" t="s">
        <v>24</v>
      </c>
      <c r="B29" s="151" t="s">
        <v>375</v>
      </c>
      <c r="C29" s="22"/>
      <c r="D29" s="149"/>
      <c r="E29" s="152" t="s">
        <v>307</v>
      </c>
      <c r="F29" s="150"/>
      <c r="G29" s="108"/>
      <c r="H29" s="109"/>
      <c r="I29" s="110"/>
      <c r="J29" s="108"/>
      <c r="K29" s="109"/>
      <c r="L29" s="110"/>
      <c r="M29" s="108"/>
      <c r="N29" s="109"/>
      <c r="O29" s="110"/>
      <c r="P29" s="108"/>
      <c r="Q29" s="109"/>
      <c r="R29" s="110"/>
      <c r="S29" s="108"/>
      <c r="T29" s="109"/>
      <c r="U29" s="110"/>
      <c r="V29" s="108"/>
      <c r="W29" s="109"/>
      <c r="X29" s="110"/>
      <c r="Y29" s="108"/>
      <c r="Z29" s="109"/>
      <c r="AA29" s="110"/>
      <c r="AB29" s="108"/>
      <c r="AC29" s="2"/>
      <c r="AD29" s="71"/>
      <c r="AE29" s="72">
        <v>0</v>
      </c>
      <c r="AF29" s="73">
        <v>4</v>
      </c>
      <c r="AG29" s="74" t="s">
        <v>43</v>
      </c>
      <c r="AH29" s="72">
        <v>0</v>
      </c>
      <c r="AI29" s="73">
        <v>4</v>
      </c>
      <c r="AJ29" s="74" t="s">
        <v>43</v>
      </c>
      <c r="AK29" s="162">
        <f>SUM(G29,J29,M29,P29,S29,V29,Y29,AB29,AE29,AH29)*15</f>
        <v>0</v>
      </c>
      <c r="AL29" s="131">
        <f>SUM(H29,K29,N29,Q29,T29,W29,Z29,AC29,AF29,AI29)</f>
        <v>8</v>
      </c>
    </row>
    <row r="30" spans="1:38" ht="12.6" customHeight="1" thickBot="1" x14ac:dyDescent="0.3">
      <c r="A30" s="236" t="s">
        <v>23</v>
      </c>
      <c r="B30" s="237"/>
      <c r="C30" s="237"/>
      <c r="D30" s="237"/>
      <c r="E30" s="237"/>
      <c r="F30" s="238"/>
      <c r="G30" s="25">
        <f>SUM(G8:G23,G25,G28,G29)</f>
        <v>19.5</v>
      </c>
      <c r="H30" s="26">
        <f>SUM(H8:H23,H25,H28,H29)</f>
        <v>29</v>
      </c>
      <c r="I30" s="27"/>
      <c r="J30" s="25">
        <f>SUM(J8:J23,J25,J28,J29)</f>
        <v>18.5</v>
      </c>
      <c r="K30" s="26">
        <f>SUM(K8:K23,K25,K28,K29)</f>
        <v>30</v>
      </c>
      <c r="L30" s="27"/>
      <c r="M30" s="25">
        <f>SUM(M8:M23,M25,M28,M29)</f>
        <v>18</v>
      </c>
      <c r="N30" s="26">
        <f>SUM(N8:N23,N25,N28,N29)</f>
        <v>26</v>
      </c>
      <c r="O30" s="27"/>
      <c r="P30" s="25">
        <f>SUM(P8:P23,P25,P28,P29)</f>
        <v>18</v>
      </c>
      <c r="Q30" s="26">
        <f>SUM(Q8:Q23,Q25,Q28,Q29)</f>
        <v>25</v>
      </c>
      <c r="R30" s="27"/>
      <c r="S30" s="25">
        <f>SUM(S8:S23,S25,S28,S29)</f>
        <v>17</v>
      </c>
      <c r="T30" s="26">
        <f>SUM(T8:T23,T25,T28,T29)</f>
        <v>23</v>
      </c>
      <c r="U30" s="27"/>
      <c r="V30" s="25">
        <f>SUM(V8:V23,V25,V28,V29)</f>
        <v>15</v>
      </c>
      <c r="W30" s="26">
        <f>SUM(W8:W23,W25,W28,W29)</f>
        <v>21</v>
      </c>
      <c r="X30" s="27"/>
      <c r="Y30" s="25">
        <f>SUM(Y8:Y23,Y25,Y28,Y29)</f>
        <v>12</v>
      </c>
      <c r="Z30" s="26">
        <f>SUM(Z8:Z23,Z25,Z28,Z29)</f>
        <v>19</v>
      </c>
      <c r="AA30" s="27"/>
      <c r="AB30" s="25">
        <f>SUM(AB8:AB23,AB25,AB28,AB29)</f>
        <v>12</v>
      </c>
      <c r="AC30" s="26">
        <f>SUM(AC8:AC23,AC25,AC28,AC29)</f>
        <v>19</v>
      </c>
      <c r="AD30" s="27"/>
      <c r="AE30" s="28">
        <f>SUM(AE8:AE23,AE25,AE28,AE29)</f>
        <v>0</v>
      </c>
      <c r="AF30" s="29">
        <f>SUM(AF8:AF23,AF25,AF28,AF29)</f>
        <v>4</v>
      </c>
      <c r="AG30" s="30"/>
      <c r="AH30" s="31">
        <f>SUM(AH8:AH23,AH25,AH28,AH29)</f>
        <v>0</v>
      </c>
      <c r="AI30" s="29">
        <f>SUM(AI8:AI23,AI25,AI28,AI29)</f>
        <v>4</v>
      </c>
      <c r="AJ30" s="30"/>
      <c r="AK30" s="160">
        <f>SUM(AK8:AK23,AK25,AK28,AK29)</f>
        <v>1950</v>
      </c>
      <c r="AL30" s="111">
        <f>SUM(AL8:AL23,AL25,AL28,AL29)</f>
        <v>200</v>
      </c>
    </row>
    <row r="31" spans="1:38" ht="12.6" customHeight="1" thickTop="1" thickBot="1" x14ac:dyDescent="0.3">
      <c r="A31" s="194" t="s">
        <v>28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6"/>
    </row>
    <row r="32" spans="1:38" ht="12.6" customHeight="1" thickBot="1" x14ac:dyDescent="0.3">
      <c r="A32" s="197" t="s">
        <v>303</v>
      </c>
      <c r="B32" s="199" t="s">
        <v>304</v>
      </c>
      <c r="C32" s="202" t="s">
        <v>302</v>
      </c>
      <c r="D32" s="205" t="s">
        <v>299</v>
      </c>
      <c r="E32" s="205" t="s">
        <v>54</v>
      </c>
      <c r="F32" s="208" t="s">
        <v>298</v>
      </c>
      <c r="G32" s="254" t="s">
        <v>0</v>
      </c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6"/>
      <c r="AK32" s="211"/>
      <c r="AL32" s="214"/>
    </row>
    <row r="33" spans="1:42" ht="12.6" customHeight="1" x14ac:dyDescent="0.25">
      <c r="A33" s="197"/>
      <c r="B33" s="200"/>
      <c r="C33" s="203"/>
      <c r="D33" s="206"/>
      <c r="E33" s="206"/>
      <c r="F33" s="209"/>
      <c r="G33" s="240" t="s">
        <v>2</v>
      </c>
      <c r="H33" s="241"/>
      <c r="I33" s="242"/>
      <c r="J33" s="240" t="s">
        <v>3</v>
      </c>
      <c r="K33" s="241"/>
      <c r="L33" s="242"/>
      <c r="M33" s="240" t="s">
        <v>4</v>
      </c>
      <c r="N33" s="241"/>
      <c r="O33" s="242"/>
      <c r="P33" s="240" t="s">
        <v>5</v>
      </c>
      <c r="Q33" s="241"/>
      <c r="R33" s="242"/>
      <c r="S33" s="240" t="s">
        <v>6</v>
      </c>
      <c r="T33" s="241"/>
      <c r="U33" s="242"/>
      <c r="V33" s="240" t="s">
        <v>7</v>
      </c>
      <c r="W33" s="241"/>
      <c r="X33" s="242"/>
      <c r="Y33" s="240" t="s">
        <v>8</v>
      </c>
      <c r="Z33" s="241"/>
      <c r="AA33" s="242"/>
      <c r="AB33" s="240" t="s">
        <v>9</v>
      </c>
      <c r="AC33" s="241"/>
      <c r="AD33" s="242"/>
      <c r="AE33" s="240" t="s">
        <v>10</v>
      </c>
      <c r="AF33" s="241"/>
      <c r="AG33" s="242"/>
      <c r="AH33" s="240" t="s">
        <v>11</v>
      </c>
      <c r="AI33" s="241"/>
      <c r="AJ33" s="242"/>
      <c r="AK33" s="218" t="s">
        <v>308</v>
      </c>
      <c r="AL33" s="220" t="s">
        <v>61</v>
      </c>
      <c r="AN33" s="16"/>
      <c r="AO33" s="16"/>
      <c r="AP33" s="16"/>
    </row>
    <row r="34" spans="1:42" ht="12.6" customHeight="1" thickBot="1" x14ac:dyDescent="0.3">
      <c r="A34" s="198"/>
      <c r="B34" s="201"/>
      <c r="C34" s="204"/>
      <c r="D34" s="207"/>
      <c r="E34" s="207"/>
      <c r="F34" s="210"/>
      <c r="G34" s="100" t="s">
        <v>1</v>
      </c>
      <c r="H34" s="22" t="s">
        <v>12</v>
      </c>
      <c r="I34" s="115" t="s">
        <v>27</v>
      </c>
      <c r="J34" s="100" t="s">
        <v>1</v>
      </c>
      <c r="K34" s="22" t="s">
        <v>12</v>
      </c>
      <c r="L34" s="115" t="s">
        <v>27</v>
      </c>
      <c r="M34" s="100" t="s">
        <v>1</v>
      </c>
      <c r="N34" s="22" t="s">
        <v>12</v>
      </c>
      <c r="O34" s="115" t="s">
        <v>27</v>
      </c>
      <c r="P34" s="100" t="s">
        <v>1</v>
      </c>
      <c r="Q34" s="22" t="s">
        <v>12</v>
      </c>
      <c r="R34" s="115" t="s">
        <v>27</v>
      </c>
      <c r="S34" s="100" t="s">
        <v>1</v>
      </c>
      <c r="T34" s="22" t="s">
        <v>12</v>
      </c>
      <c r="U34" s="115" t="s">
        <v>27</v>
      </c>
      <c r="V34" s="100" t="s">
        <v>1</v>
      </c>
      <c r="W34" s="22" t="s">
        <v>12</v>
      </c>
      <c r="X34" s="115" t="s">
        <v>27</v>
      </c>
      <c r="Y34" s="100" t="s">
        <v>1</v>
      </c>
      <c r="Z34" s="22" t="s">
        <v>12</v>
      </c>
      <c r="AA34" s="115" t="s">
        <v>27</v>
      </c>
      <c r="AB34" s="100" t="s">
        <v>1</v>
      </c>
      <c r="AC34" s="22" t="s">
        <v>12</v>
      </c>
      <c r="AD34" s="115" t="s">
        <v>27</v>
      </c>
      <c r="AE34" s="100" t="s">
        <v>1</v>
      </c>
      <c r="AF34" s="22" t="s">
        <v>12</v>
      </c>
      <c r="AG34" s="115" t="s">
        <v>27</v>
      </c>
      <c r="AH34" s="100" t="s">
        <v>1</v>
      </c>
      <c r="AI34" s="22" t="s">
        <v>12</v>
      </c>
      <c r="AJ34" s="115" t="s">
        <v>27</v>
      </c>
      <c r="AK34" s="219"/>
      <c r="AL34" s="221"/>
      <c r="AN34" s="3"/>
      <c r="AO34" s="3"/>
      <c r="AP34" s="3"/>
    </row>
    <row r="35" spans="1:42" ht="12.6" customHeight="1" thickBot="1" x14ac:dyDescent="0.3">
      <c r="A35" s="222" t="s">
        <v>63</v>
      </c>
      <c r="B35" s="223"/>
      <c r="C35" s="223"/>
      <c r="D35" s="223"/>
      <c r="E35" s="223"/>
      <c r="F35" s="224"/>
      <c r="G35" s="225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7"/>
      <c r="AK35" s="228"/>
      <c r="AL35" s="229"/>
    </row>
    <row r="36" spans="1:42" ht="12.6" customHeight="1" x14ac:dyDescent="0.25">
      <c r="A36" s="46" t="s">
        <v>14</v>
      </c>
      <c r="B36" s="77" t="s">
        <v>376</v>
      </c>
      <c r="C36" s="48" t="s">
        <v>386</v>
      </c>
      <c r="D36" s="78" t="s">
        <v>301</v>
      </c>
      <c r="E36" s="78" t="s">
        <v>305</v>
      </c>
      <c r="F36" s="79">
        <v>45</v>
      </c>
      <c r="G36" s="47"/>
      <c r="H36" s="48"/>
      <c r="I36" s="49"/>
      <c r="J36" s="47"/>
      <c r="K36" s="48"/>
      <c r="L36" s="49"/>
      <c r="M36" s="47"/>
      <c r="N36" s="48"/>
      <c r="O36" s="49"/>
      <c r="P36" s="47"/>
      <c r="Q36" s="48"/>
      <c r="R36" s="49"/>
      <c r="S36" s="47">
        <v>3</v>
      </c>
      <c r="T36" s="48">
        <v>4</v>
      </c>
      <c r="U36" s="49" t="s">
        <v>42</v>
      </c>
      <c r="V36" s="47"/>
      <c r="W36" s="48"/>
      <c r="X36" s="49"/>
      <c r="Y36" s="47"/>
      <c r="Z36" s="48"/>
      <c r="AA36" s="49"/>
      <c r="AB36" s="47"/>
      <c r="AC36" s="48"/>
      <c r="AD36" s="49"/>
      <c r="AE36" s="50"/>
      <c r="AF36" s="51"/>
      <c r="AG36" s="52"/>
      <c r="AH36" s="50"/>
      <c r="AI36" s="51"/>
      <c r="AJ36" s="52"/>
      <c r="AK36" s="156">
        <f>SUM(G36,J36,M36,P36,S36,V36,Y36,AB36,AE36,AH36)*15</f>
        <v>45</v>
      </c>
      <c r="AL36" s="53">
        <f>SUM(H36,K36,N36,Q36,T36,W36,Z36,AC36,AF36,AI36)</f>
        <v>4</v>
      </c>
    </row>
    <row r="37" spans="1:42" ht="12.6" customHeight="1" x14ac:dyDescent="0.25">
      <c r="A37" s="54" t="s">
        <v>15</v>
      </c>
      <c r="B37" s="80" t="s">
        <v>377</v>
      </c>
      <c r="C37" s="56" t="s">
        <v>397</v>
      </c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/>
      <c r="W37" s="56"/>
      <c r="X37" s="57"/>
      <c r="Y37" s="55">
        <v>2</v>
      </c>
      <c r="Z37" s="56">
        <v>3</v>
      </c>
      <c r="AA37" s="57" t="s">
        <v>43</v>
      </c>
      <c r="AB37" s="55">
        <v>2</v>
      </c>
      <c r="AC37" s="56">
        <v>3</v>
      </c>
      <c r="AD37" s="57" t="s">
        <v>42</v>
      </c>
      <c r="AE37" s="58"/>
      <c r="AF37" s="59"/>
      <c r="AG37" s="60"/>
      <c r="AH37" s="58"/>
      <c r="AI37" s="59"/>
      <c r="AJ37" s="60"/>
      <c r="AK37" s="157">
        <f t="shared" ref="AK37:AK48" si="2">SUM(G37,J37,M37,P37,S37,V37,Y37,AB37,AE37,AH37)*15</f>
        <v>60</v>
      </c>
      <c r="AL37" s="61">
        <f t="shared" ref="AL37:AL48" si="3">SUM(H37,K37,N37,Q37,T37,W37,Z37,AC37,AF37,AI37)</f>
        <v>6</v>
      </c>
    </row>
    <row r="38" spans="1:42" ht="12.6" customHeight="1" x14ac:dyDescent="0.25">
      <c r="A38" s="54" t="s">
        <v>13</v>
      </c>
      <c r="B38" s="80" t="s">
        <v>378</v>
      </c>
      <c r="C38" s="56"/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>
        <v>3</v>
      </c>
      <c r="W38" s="56">
        <v>4</v>
      </c>
      <c r="X38" s="57" t="s">
        <v>42</v>
      </c>
      <c r="Y38" s="55"/>
      <c r="Z38" s="56"/>
      <c r="AA38" s="57"/>
      <c r="AB38" s="55"/>
      <c r="AC38" s="56"/>
      <c r="AD38" s="57"/>
      <c r="AE38" s="58"/>
      <c r="AF38" s="59"/>
      <c r="AG38" s="60"/>
      <c r="AH38" s="58"/>
      <c r="AI38" s="59"/>
      <c r="AJ38" s="60"/>
      <c r="AK38" s="157">
        <f t="shared" si="2"/>
        <v>45</v>
      </c>
      <c r="AL38" s="61">
        <f t="shared" si="3"/>
        <v>4</v>
      </c>
    </row>
    <row r="39" spans="1:42" ht="12.6" customHeight="1" x14ac:dyDescent="0.25">
      <c r="A39" s="54" t="s">
        <v>16</v>
      </c>
      <c r="B39" s="80" t="s">
        <v>379</v>
      </c>
      <c r="C39" s="56" t="s">
        <v>398</v>
      </c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/>
      <c r="N39" s="56"/>
      <c r="O39" s="57"/>
      <c r="P39" s="55"/>
      <c r="Q39" s="56"/>
      <c r="R39" s="57"/>
      <c r="S39" s="55"/>
      <c r="T39" s="56"/>
      <c r="U39" s="57"/>
      <c r="V39" s="55"/>
      <c r="W39" s="56"/>
      <c r="X39" s="57"/>
      <c r="Y39" s="55">
        <v>2</v>
      </c>
      <c r="Z39" s="56">
        <v>3</v>
      </c>
      <c r="AA39" s="57" t="s">
        <v>43</v>
      </c>
      <c r="AB39" s="55">
        <v>2</v>
      </c>
      <c r="AC39" s="56">
        <v>3</v>
      </c>
      <c r="AD39" s="57" t="s">
        <v>42</v>
      </c>
      <c r="AE39" s="58"/>
      <c r="AF39" s="59"/>
      <c r="AG39" s="60"/>
      <c r="AH39" s="58"/>
      <c r="AI39" s="59"/>
      <c r="AJ39" s="60"/>
      <c r="AK39" s="157">
        <f t="shared" si="2"/>
        <v>60</v>
      </c>
      <c r="AL39" s="61">
        <f t="shared" si="3"/>
        <v>6</v>
      </c>
    </row>
    <row r="40" spans="1:42" ht="12.6" customHeight="1" x14ac:dyDescent="0.25">
      <c r="A40" s="54" t="s">
        <v>20</v>
      </c>
      <c r="B40" s="80" t="s">
        <v>380</v>
      </c>
      <c r="C40" s="56"/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1</v>
      </c>
      <c r="N40" s="56">
        <v>0</v>
      </c>
      <c r="O40" s="57" t="s">
        <v>62</v>
      </c>
      <c r="P40" s="55"/>
      <c r="Q40" s="56"/>
      <c r="R40" s="57"/>
      <c r="S40" s="55"/>
      <c r="T40" s="56"/>
      <c r="U40" s="57"/>
      <c r="V40" s="55"/>
      <c r="W40" s="56"/>
      <c r="X40" s="57"/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15</v>
      </c>
      <c r="AL40" s="61">
        <f t="shared" si="3"/>
        <v>0</v>
      </c>
    </row>
    <row r="41" spans="1:42" ht="12.6" customHeight="1" x14ac:dyDescent="0.25">
      <c r="A41" s="116" t="s">
        <v>169</v>
      </c>
      <c r="B41" s="92" t="s">
        <v>517</v>
      </c>
      <c r="C41" s="139" t="s">
        <v>321</v>
      </c>
      <c r="D41" s="81" t="s">
        <v>301</v>
      </c>
      <c r="E41" s="81" t="s">
        <v>305</v>
      </c>
      <c r="F41" s="82">
        <v>45</v>
      </c>
      <c r="G41" s="55"/>
      <c r="H41" s="56"/>
      <c r="I41" s="57"/>
      <c r="J41" s="55"/>
      <c r="K41" s="56"/>
      <c r="L41" s="57"/>
      <c r="M41" s="55">
        <v>1</v>
      </c>
      <c r="N41" s="56">
        <v>3</v>
      </c>
      <c r="O41" s="57" t="s">
        <v>43</v>
      </c>
      <c r="P41" s="55">
        <v>1</v>
      </c>
      <c r="Q41" s="56">
        <v>3</v>
      </c>
      <c r="R41" s="57" t="s">
        <v>43</v>
      </c>
      <c r="S41" s="55">
        <v>1</v>
      </c>
      <c r="T41" s="56">
        <v>3</v>
      </c>
      <c r="U41" s="57" t="s">
        <v>43</v>
      </c>
      <c r="V41" s="55">
        <v>1</v>
      </c>
      <c r="W41" s="56">
        <v>3</v>
      </c>
      <c r="X41" s="57" t="s">
        <v>43</v>
      </c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60</v>
      </c>
      <c r="AL41" s="61">
        <f t="shared" si="3"/>
        <v>12</v>
      </c>
    </row>
    <row r="42" spans="1:42" ht="12.6" customHeight="1" x14ac:dyDescent="0.25">
      <c r="A42" s="116" t="s">
        <v>239</v>
      </c>
      <c r="B42" s="92" t="s">
        <v>518</v>
      </c>
      <c r="C42" s="139" t="s">
        <v>521</v>
      </c>
      <c r="D42" s="81"/>
      <c r="E42" s="81"/>
      <c r="F42" s="82"/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>
        <v>0</v>
      </c>
      <c r="W42" s="56">
        <v>2</v>
      </c>
      <c r="X42" s="57" t="s">
        <v>48</v>
      </c>
      <c r="Y42" s="55"/>
      <c r="Z42" s="56"/>
      <c r="AA42" s="57"/>
      <c r="AB42" s="55"/>
      <c r="AC42" s="56"/>
      <c r="AD42" s="57"/>
      <c r="AE42" s="58"/>
      <c r="AF42" s="59"/>
      <c r="AG42" s="60"/>
      <c r="AH42" s="58"/>
      <c r="AI42" s="59"/>
      <c r="AJ42" s="60"/>
      <c r="AK42" s="157">
        <f t="shared" si="2"/>
        <v>0</v>
      </c>
      <c r="AL42" s="61">
        <f t="shared" si="3"/>
        <v>2</v>
      </c>
    </row>
    <row r="43" spans="1:42" ht="12.6" customHeight="1" x14ac:dyDescent="0.25">
      <c r="A43" s="54" t="s">
        <v>137</v>
      </c>
      <c r="B43" s="80" t="s">
        <v>519</v>
      </c>
      <c r="C43" s="56" t="s">
        <v>322</v>
      </c>
      <c r="D43" s="81" t="s">
        <v>301</v>
      </c>
      <c r="E43" s="81" t="s">
        <v>305</v>
      </c>
      <c r="F43" s="82">
        <v>45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/>
      <c r="T43" s="56"/>
      <c r="U43" s="57"/>
      <c r="V43" s="55"/>
      <c r="W43" s="56"/>
      <c r="X43" s="57"/>
      <c r="Y43" s="55"/>
      <c r="Z43" s="56"/>
      <c r="AA43" s="57"/>
      <c r="AB43" s="55"/>
      <c r="AC43" s="56"/>
      <c r="AD43" s="57"/>
      <c r="AE43" s="58">
        <v>2</v>
      </c>
      <c r="AF43" s="59">
        <v>2</v>
      </c>
      <c r="AG43" s="60" t="s">
        <v>43</v>
      </c>
      <c r="AH43" s="58">
        <v>2</v>
      </c>
      <c r="AI43" s="59">
        <v>2</v>
      </c>
      <c r="AJ43" s="60" t="s">
        <v>43</v>
      </c>
      <c r="AK43" s="157">
        <f t="shared" si="2"/>
        <v>60</v>
      </c>
      <c r="AL43" s="61">
        <f t="shared" si="3"/>
        <v>4</v>
      </c>
    </row>
    <row r="44" spans="1:42" ht="12.6" customHeight="1" x14ac:dyDescent="0.25">
      <c r="A44" s="54" t="s">
        <v>17</v>
      </c>
      <c r="B44" s="80" t="s">
        <v>383</v>
      </c>
      <c r="C44" s="56" t="s">
        <v>520</v>
      </c>
      <c r="D44" s="81" t="s">
        <v>301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>
        <v>2</v>
      </c>
      <c r="T44" s="56">
        <v>1</v>
      </c>
      <c r="U44" s="57" t="s">
        <v>43</v>
      </c>
      <c r="V44" s="55">
        <v>2</v>
      </c>
      <c r="W44" s="56">
        <v>1</v>
      </c>
      <c r="X44" s="57" t="s">
        <v>43</v>
      </c>
      <c r="Y44" s="55"/>
      <c r="Z44" s="56"/>
      <c r="AA44" s="57"/>
      <c r="AB44" s="55"/>
      <c r="AC44" s="56"/>
      <c r="AD44" s="57"/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2</v>
      </c>
    </row>
    <row r="45" spans="1:42" ht="12.6" customHeight="1" x14ac:dyDescent="0.25">
      <c r="A45" s="54" t="s">
        <v>18</v>
      </c>
      <c r="B45" s="80" t="s">
        <v>384</v>
      </c>
      <c r="C45" s="56" t="s">
        <v>401</v>
      </c>
      <c r="D45" s="81" t="s">
        <v>300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2</v>
      </c>
      <c r="Z45" s="56">
        <v>2</v>
      </c>
      <c r="AA45" s="57" t="s">
        <v>43</v>
      </c>
      <c r="AB45" s="55">
        <v>2</v>
      </c>
      <c r="AC45" s="56">
        <v>2</v>
      </c>
      <c r="AD45" s="57" t="s">
        <v>43</v>
      </c>
      <c r="AE45" s="58"/>
      <c r="AF45" s="59"/>
      <c r="AG45" s="60"/>
      <c r="AH45" s="58"/>
      <c r="AI45" s="59"/>
      <c r="AJ45" s="60"/>
      <c r="AK45" s="157">
        <f t="shared" si="2"/>
        <v>60</v>
      </c>
      <c r="AL45" s="61">
        <f t="shared" si="3"/>
        <v>4</v>
      </c>
    </row>
    <row r="46" spans="1:42" ht="12.6" customHeight="1" x14ac:dyDescent="0.25">
      <c r="A46" s="54" t="s">
        <v>19</v>
      </c>
      <c r="B46" s="80" t="s">
        <v>385</v>
      </c>
      <c r="C46" s="56"/>
      <c r="D46" s="81" t="s">
        <v>301</v>
      </c>
      <c r="E46" s="81" t="s">
        <v>43</v>
      </c>
      <c r="F46" s="82" t="s">
        <v>324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/>
      <c r="W46" s="56"/>
      <c r="X46" s="57"/>
      <c r="Y46" s="55">
        <v>1</v>
      </c>
      <c r="Z46" s="56">
        <v>1</v>
      </c>
      <c r="AA46" s="57" t="s">
        <v>43</v>
      </c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15</v>
      </c>
      <c r="AL46" s="61">
        <f t="shared" si="3"/>
        <v>1</v>
      </c>
    </row>
    <row r="47" spans="1:42" ht="12.6" customHeight="1" x14ac:dyDescent="0.25">
      <c r="A47" s="54" t="s">
        <v>309</v>
      </c>
      <c r="B47" s="80" t="s">
        <v>386</v>
      </c>
      <c r="C47" s="56"/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/>
      <c r="N47" s="56"/>
      <c r="O47" s="57"/>
      <c r="P47" s="55">
        <v>2</v>
      </c>
      <c r="Q47" s="56">
        <v>3</v>
      </c>
      <c r="R47" s="57" t="s">
        <v>43</v>
      </c>
      <c r="S47" s="55"/>
      <c r="T47" s="56"/>
      <c r="U47" s="57"/>
      <c r="V47" s="55"/>
      <c r="W47" s="56"/>
      <c r="X47" s="57"/>
      <c r="Y47" s="55"/>
      <c r="Z47" s="56"/>
      <c r="AA47" s="57"/>
      <c r="AB47" s="55"/>
      <c r="AC47" s="56"/>
      <c r="AD47" s="57"/>
      <c r="AE47" s="58"/>
      <c r="AF47" s="59"/>
      <c r="AG47" s="60"/>
      <c r="AH47" s="58"/>
      <c r="AI47" s="59"/>
      <c r="AJ47" s="60"/>
      <c r="AK47" s="157">
        <f t="shared" si="2"/>
        <v>30</v>
      </c>
      <c r="AL47" s="61">
        <f t="shared" si="3"/>
        <v>3</v>
      </c>
    </row>
    <row r="48" spans="1:42" ht="12.6" customHeight="1" thickBot="1" x14ac:dyDescent="0.3">
      <c r="A48" s="62" t="s">
        <v>232</v>
      </c>
      <c r="B48" s="83" t="s">
        <v>387</v>
      </c>
      <c r="C48" s="64" t="s">
        <v>323</v>
      </c>
      <c r="D48" s="84" t="s">
        <v>301</v>
      </c>
      <c r="E48" s="84" t="s">
        <v>305</v>
      </c>
      <c r="F48" s="85">
        <v>45</v>
      </c>
      <c r="G48" s="63"/>
      <c r="H48" s="64"/>
      <c r="I48" s="65"/>
      <c r="J48" s="63"/>
      <c r="K48" s="64"/>
      <c r="L48" s="65"/>
      <c r="M48" s="63"/>
      <c r="N48" s="64"/>
      <c r="O48" s="65"/>
      <c r="P48" s="63"/>
      <c r="Q48" s="64"/>
      <c r="R48" s="65"/>
      <c r="S48" s="63"/>
      <c r="T48" s="64"/>
      <c r="U48" s="65"/>
      <c r="V48" s="63"/>
      <c r="W48" s="64"/>
      <c r="X48" s="65"/>
      <c r="Y48" s="63"/>
      <c r="Z48" s="64"/>
      <c r="AA48" s="65"/>
      <c r="AB48" s="63"/>
      <c r="AC48" s="64"/>
      <c r="AD48" s="65"/>
      <c r="AE48" s="66">
        <v>2</v>
      </c>
      <c r="AF48" s="67">
        <v>2</v>
      </c>
      <c r="AG48" s="68" t="s">
        <v>43</v>
      </c>
      <c r="AH48" s="66"/>
      <c r="AI48" s="67"/>
      <c r="AJ48" s="68"/>
      <c r="AK48" s="158">
        <f t="shared" si="2"/>
        <v>30</v>
      </c>
      <c r="AL48" s="69">
        <f t="shared" si="3"/>
        <v>2</v>
      </c>
    </row>
    <row r="49" spans="1:38" ht="12.6" customHeight="1" thickBot="1" x14ac:dyDescent="0.3">
      <c r="A49" s="222" t="s">
        <v>64</v>
      </c>
      <c r="B49" s="223"/>
      <c r="C49" s="223"/>
      <c r="D49" s="223"/>
      <c r="E49" s="223"/>
      <c r="F49" s="224"/>
      <c r="G49" s="225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7"/>
      <c r="AK49" s="228"/>
      <c r="AL49" s="229"/>
    </row>
    <row r="50" spans="1:38" ht="12.6" customHeight="1" x14ac:dyDescent="0.25">
      <c r="A50" s="165" t="s">
        <v>680</v>
      </c>
      <c r="B50" s="166" t="s">
        <v>681</v>
      </c>
      <c r="C50" s="78"/>
      <c r="D50" s="78" t="s">
        <v>301</v>
      </c>
      <c r="E50" s="78" t="s">
        <v>305</v>
      </c>
      <c r="F50" s="79">
        <v>45</v>
      </c>
      <c r="G50" s="47"/>
      <c r="H50" s="48"/>
      <c r="I50" s="49"/>
      <c r="J50" s="47"/>
      <c r="K50" s="48"/>
      <c r="L50" s="49"/>
      <c r="M50" s="47"/>
      <c r="N50" s="48"/>
      <c r="O50" s="49"/>
      <c r="P50" s="47"/>
      <c r="Q50" s="48"/>
      <c r="R50" s="49"/>
      <c r="S50" s="47"/>
      <c r="T50" s="48"/>
      <c r="U50" s="49"/>
      <c r="V50" s="47"/>
      <c r="W50" s="48"/>
      <c r="X50" s="49"/>
      <c r="Y50" s="47"/>
      <c r="Z50" s="48"/>
      <c r="AA50" s="49"/>
      <c r="AB50" s="47">
        <v>2</v>
      </c>
      <c r="AC50" s="48">
        <v>3</v>
      </c>
      <c r="AD50" s="49" t="s">
        <v>43</v>
      </c>
      <c r="AE50" s="50"/>
      <c r="AF50" s="51"/>
      <c r="AG50" s="52"/>
      <c r="AH50" s="50"/>
      <c r="AI50" s="51"/>
      <c r="AJ50" s="52"/>
      <c r="AK50" s="156">
        <f>SUM(G50,J50,M50,P50,S50,V50,Y50,AB50,AE50,AH50)*15</f>
        <v>30</v>
      </c>
      <c r="AL50" s="53">
        <f>SUM(H50,K50,N50,Q50,T50,W50,Z50,AC50,AF50,AI50)</f>
        <v>3</v>
      </c>
    </row>
    <row r="51" spans="1:38" ht="12.6" customHeight="1" x14ac:dyDescent="0.25">
      <c r="A51" s="119" t="s">
        <v>233</v>
      </c>
      <c r="B51" s="80" t="s">
        <v>388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x14ac:dyDescent="0.25">
      <c r="A52" s="119" t="s">
        <v>235</v>
      </c>
      <c r="B52" s="80" t="s">
        <v>389</v>
      </c>
      <c r="C52" s="81"/>
      <c r="D52" s="81" t="s">
        <v>301</v>
      </c>
      <c r="E52" s="81" t="s">
        <v>305</v>
      </c>
      <c r="F52" s="82">
        <v>45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>
        <v>2</v>
      </c>
      <c r="AC52" s="56">
        <v>3</v>
      </c>
      <c r="AD52" s="57" t="s">
        <v>43</v>
      </c>
      <c r="AE52" s="58"/>
      <c r="AF52" s="59"/>
      <c r="AG52" s="60"/>
      <c r="AH52" s="58"/>
      <c r="AI52" s="59"/>
      <c r="AJ52" s="60"/>
      <c r="AK52" s="157">
        <f>SUM(G52,J52,M52,P52,S52,V52,Y52,AB52,AE52,AH52)*15</f>
        <v>30</v>
      </c>
      <c r="AL52" s="61">
        <f>SUM(H52,K52,N52,Q52,T52,W52,Z52,AC52,AF52,AI52)</f>
        <v>3</v>
      </c>
    </row>
    <row r="53" spans="1:38" ht="12.6" customHeight="1" thickBot="1" x14ac:dyDescent="0.3">
      <c r="A53" s="120" t="s">
        <v>234</v>
      </c>
      <c r="B53" s="83" t="s">
        <v>390</v>
      </c>
      <c r="C53" s="84"/>
      <c r="D53" s="84" t="s">
        <v>301</v>
      </c>
      <c r="E53" s="84" t="s">
        <v>305</v>
      </c>
      <c r="F53" s="85">
        <v>45</v>
      </c>
      <c r="G53" s="63"/>
      <c r="H53" s="64"/>
      <c r="I53" s="65"/>
      <c r="J53" s="63"/>
      <c r="K53" s="64"/>
      <c r="L53" s="65"/>
      <c r="M53" s="63"/>
      <c r="N53" s="64"/>
      <c r="O53" s="65"/>
      <c r="P53" s="63"/>
      <c r="Q53" s="64"/>
      <c r="R53" s="65"/>
      <c r="S53" s="63"/>
      <c r="T53" s="64"/>
      <c r="U53" s="65"/>
      <c r="V53" s="63"/>
      <c r="W53" s="64"/>
      <c r="X53" s="65"/>
      <c r="Y53" s="63"/>
      <c r="Z53" s="64"/>
      <c r="AA53" s="65"/>
      <c r="AB53" s="63">
        <v>2</v>
      </c>
      <c r="AC53" s="64">
        <v>3</v>
      </c>
      <c r="AD53" s="65" t="s">
        <v>43</v>
      </c>
      <c r="AE53" s="66"/>
      <c r="AF53" s="67"/>
      <c r="AG53" s="68"/>
      <c r="AH53" s="66"/>
      <c r="AI53" s="67"/>
      <c r="AJ53" s="68"/>
      <c r="AK53" s="158">
        <f>SUM(G53,J53,M53,P53,S53,V53,Y53,AB53,AE53,AH53)*15</f>
        <v>30</v>
      </c>
      <c r="AL53" s="69">
        <f>SUM(H53,K53,N53,Q53,T53,W53,Z53,AC53,AF53,AI53)</f>
        <v>3</v>
      </c>
    </row>
    <row r="54" spans="1:38" ht="12.6" customHeight="1" thickBot="1" x14ac:dyDescent="0.3">
      <c r="A54" s="230" t="s">
        <v>41</v>
      </c>
      <c r="B54" s="231"/>
      <c r="C54" s="231"/>
      <c r="D54" s="231"/>
      <c r="E54" s="231"/>
      <c r="F54" s="232"/>
      <c r="G54" s="248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50"/>
      <c r="AK54" s="228"/>
      <c r="AL54" s="229"/>
    </row>
    <row r="55" spans="1:38" ht="12.6" customHeight="1" thickBot="1" x14ac:dyDescent="0.3">
      <c r="A55" s="76" t="s">
        <v>350</v>
      </c>
      <c r="B55" s="86" t="s">
        <v>374</v>
      </c>
      <c r="C55" s="2"/>
      <c r="D55" s="87"/>
      <c r="E55" s="87"/>
      <c r="F55" s="88"/>
      <c r="G55" s="20"/>
      <c r="H55" s="21"/>
      <c r="I55" s="19"/>
      <c r="J55" s="20"/>
      <c r="K55" s="21"/>
      <c r="L55" s="19"/>
      <c r="M55" s="20"/>
      <c r="N55" s="21"/>
      <c r="O55" s="19"/>
      <c r="P55" s="20"/>
      <c r="Q55" s="21"/>
      <c r="R55" s="19"/>
      <c r="S55" s="20"/>
      <c r="T55" s="21"/>
      <c r="U55" s="19"/>
      <c r="V55" s="20"/>
      <c r="W55" s="21"/>
      <c r="X55" s="19"/>
      <c r="Y55" s="20"/>
      <c r="Z55" s="21">
        <v>3</v>
      </c>
      <c r="AA55" s="19"/>
      <c r="AB55" s="20"/>
      <c r="AC55" s="21"/>
      <c r="AD55" s="19"/>
      <c r="AE55" s="23"/>
      <c r="AF55" s="24"/>
      <c r="AG55" s="18"/>
      <c r="AH55" s="23"/>
      <c r="AI55" s="24"/>
      <c r="AJ55" s="18"/>
      <c r="AK55" s="156"/>
      <c r="AL55" s="53">
        <f>SUM(H55,K55,N55,Q55,T55,W55,Z55,AC55,AF55,AI55)</f>
        <v>3</v>
      </c>
    </row>
    <row r="56" spans="1:38" ht="12.6" customHeight="1" thickBot="1" x14ac:dyDescent="0.3">
      <c r="A56" s="251" t="s">
        <v>21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3"/>
    </row>
    <row r="57" spans="1:38" ht="12.6" customHeight="1" x14ac:dyDescent="0.25">
      <c r="A57" s="46" t="s">
        <v>29</v>
      </c>
      <c r="B57" s="77" t="s">
        <v>391</v>
      </c>
      <c r="C57" s="48" t="s">
        <v>322</v>
      </c>
      <c r="D57" s="78" t="s">
        <v>300</v>
      </c>
      <c r="E57" s="78" t="s">
        <v>43</v>
      </c>
      <c r="F57" s="79" t="s">
        <v>324</v>
      </c>
      <c r="G57" s="47"/>
      <c r="H57" s="48"/>
      <c r="I57" s="49"/>
      <c r="J57" s="47"/>
      <c r="K57" s="48"/>
      <c r="L57" s="49"/>
      <c r="M57" s="47"/>
      <c r="N57" s="48"/>
      <c r="O57" s="49"/>
      <c r="P57" s="47"/>
      <c r="Q57" s="48"/>
      <c r="R57" s="49"/>
      <c r="S57" s="47"/>
      <c r="T57" s="48"/>
      <c r="U57" s="49"/>
      <c r="V57" s="47"/>
      <c r="W57" s="48"/>
      <c r="X57" s="49"/>
      <c r="Y57" s="47"/>
      <c r="Z57" s="48"/>
      <c r="AA57" s="49"/>
      <c r="AB57" s="47"/>
      <c r="AC57" s="48"/>
      <c r="AD57" s="49"/>
      <c r="AE57" s="50">
        <v>5</v>
      </c>
      <c r="AF57" s="51">
        <v>11</v>
      </c>
      <c r="AG57" s="52" t="s">
        <v>43</v>
      </c>
      <c r="AH57" s="50">
        <v>5</v>
      </c>
      <c r="AI57" s="51">
        <v>11</v>
      </c>
      <c r="AJ57" s="52" t="s">
        <v>43</v>
      </c>
      <c r="AK57" s="156">
        <f t="shared" ref="AK57:AK62" si="4">SUM(G57,J57,M57,P57,S57,V57,Y57,AB57,AE57,AH57)*15</f>
        <v>150</v>
      </c>
      <c r="AL57" s="53">
        <f t="shared" ref="AL57:AL62" si="5">SUM(H57,K57,N57,Q57,T57,W57,Z57,AC57,AF57,AI57)</f>
        <v>22</v>
      </c>
    </row>
    <row r="58" spans="1:38" ht="12.6" customHeight="1" x14ac:dyDescent="0.25">
      <c r="A58" s="54" t="s">
        <v>30</v>
      </c>
      <c r="B58" s="80" t="s">
        <v>392</v>
      </c>
      <c r="C58" s="56" t="s">
        <v>323</v>
      </c>
      <c r="D58" s="81" t="s">
        <v>301</v>
      </c>
      <c r="E58" s="81" t="s">
        <v>43</v>
      </c>
      <c r="F58" s="82" t="s">
        <v>324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/>
      <c r="AF58" s="59"/>
      <c r="AG58" s="60"/>
      <c r="AH58" s="58">
        <v>2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3</v>
      </c>
    </row>
    <row r="59" spans="1:38" ht="12.6" customHeight="1" x14ac:dyDescent="0.25">
      <c r="A59" s="54" t="s">
        <v>31</v>
      </c>
      <c r="B59" s="80" t="s">
        <v>393</v>
      </c>
      <c r="C59" s="56" t="s">
        <v>322</v>
      </c>
      <c r="D59" s="81" t="s">
        <v>301</v>
      </c>
      <c r="E59" s="81" t="s">
        <v>305</v>
      </c>
      <c r="F59" s="82">
        <v>45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x14ac:dyDescent="0.25">
      <c r="A60" s="54" t="s">
        <v>32</v>
      </c>
      <c r="B60" s="80" t="s">
        <v>394</v>
      </c>
      <c r="C60" s="56" t="s">
        <v>322</v>
      </c>
      <c r="D60" s="81" t="s">
        <v>301</v>
      </c>
      <c r="E60" s="81" t="s">
        <v>43</v>
      </c>
      <c r="F60" s="82" t="s">
        <v>324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/>
      <c r="AC60" s="56"/>
      <c r="AD60" s="57"/>
      <c r="AE60" s="58">
        <v>1</v>
      </c>
      <c r="AF60" s="59">
        <v>3</v>
      </c>
      <c r="AG60" s="60" t="s">
        <v>43</v>
      </c>
      <c r="AH60" s="58">
        <v>1</v>
      </c>
      <c r="AI60" s="59">
        <v>3</v>
      </c>
      <c r="AJ60" s="60" t="s">
        <v>43</v>
      </c>
      <c r="AK60" s="157">
        <f t="shared" si="4"/>
        <v>30</v>
      </c>
      <c r="AL60" s="61">
        <f t="shared" si="5"/>
        <v>6</v>
      </c>
    </row>
    <row r="61" spans="1:38" ht="12.6" customHeight="1" thickBot="1" x14ac:dyDescent="0.3">
      <c r="A61" s="62" t="s">
        <v>33</v>
      </c>
      <c r="B61" s="83" t="s">
        <v>395</v>
      </c>
      <c r="C61" s="64" t="s">
        <v>323</v>
      </c>
      <c r="D61" s="84" t="s">
        <v>301</v>
      </c>
      <c r="E61" s="84" t="s">
        <v>305</v>
      </c>
      <c r="F61" s="85">
        <v>45</v>
      </c>
      <c r="G61" s="63"/>
      <c r="H61" s="64"/>
      <c r="I61" s="65"/>
      <c r="J61" s="63"/>
      <c r="K61" s="64"/>
      <c r="L61" s="65"/>
      <c r="M61" s="63"/>
      <c r="N61" s="64"/>
      <c r="O61" s="65"/>
      <c r="P61" s="63"/>
      <c r="Q61" s="64"/>
      <c r="R61" s="65"/>
      <c r="S61" s="63"/>
      <c r="T61" s="64"/>
      <c r="U61" s="65"/>
      <c r="V61" s="63"/>
      <c r="W61" s="64"/>
      <c r="X61" s="65"/>
      <c r="Y61" s="63"/>
      <c r="Z61" s="64"/>
      <c r="AA61" s="65"/>
      <c r="AB61" s="63"/>
      <c r="AC61" s="64"/>
      <c r="AD61" s="65"/>
      <c r="AE61" s="66">
        <v>1</v>
      </c>
      <c r="AF61" s="67">
        <v>3</v>
      </c>
      <c r="AG61" s="68" t="s">
        <v>43</v>
      </c>
      <c r="AH61" s="66"/>
      <c r="AI61" s="67"/>
      <c r="AJ61" s="68"/>
      <c r="AK61" s="161">
        <f t="shared" si="4"/>
        <v>15</v>
      </c>
      <c r="AL61" s="128">
        <f t="shared" si="5"/>
        <v>3</v>
      </c>
    </row>
    <row r="62" spans="1:38" ht="12.6" customHeight="1" thickBot="1" x14ac:dyDescent="0.3">
      <c r="A62" s="70" t="s">
        <v>22</v>
      </c>
      <c r="B62" s="86" t="s">
        <v>396</v>
      </c>
      <c r="C62" s="2" t="s">
        <v>322</v>
      </c>
      <c r="D62" s="87"/>
      <c r="E62" s="87" t="s">
        <v>307</v>
      </c>
      <c r="F62" s="88"/>
      <c r="G62" s="15"/>
      <c r="H62" s="2"/>
      <c r="I62" s="71"/>
      <c r="J62" s="15"/>
      <c r="K62" s="2"/>
      <c r="L62" s="71"/>
      <c r="M62" s="15"/>
      <c r="N62" s="2"/>
      <c r="O62" s="71"/>
      <c r="P62" s="15"/>
      <c r="Q62" s="2"/>
      <c r="R62" s="71"/>
      <c r="S62" s="15"/>
      <c r="T62" s="2"/>
      <c r="U62" s="71"/>
      <c r="V62" s="15"/>
      <c r="W62" s="2"/>
      <c r="X62" s="71"/>
      <c r="Y62" s="15"/>
      <c r="Z62" s="2"/>
      <c r="AA62" s="71"/>
      <c r="AB62" s="15"/>
      <c r="AC62" s="2"/>
      <c r="AD62" s="71"/>
      <c r="AE62" s="72">
        <v>0</v>
      </c>
      <c r="AF62" s="73">
        <v>2</v>
      </c>
      <c r="AG62" s="74" t="s">
        <v>43</v>
      </c>
      <c r="AH62" s="72">
        <v>0</v>
      </c>
      <c r="AI62" s="73">
        <v>2</v>
      </c>
      <c r="AJ62" s="74" t="s">
        <v>43</v>
      </c>
      <c r="AK62" s="162">
        <f t="shared" si="4"/>
        <v>0</v>
      </c>
      <c r="AL62" s="131">
        <f t="shared" si="5"/>
        <v>4</v>
      </c>
    </row>
    <row r="63" spans="1:38" ht="12.6" customHeight="1" thickBot="1" x14ac:dyDescent="0.3">
      <c r="A63" s="243" t="s">
        <v>23</v>
      </c>
      <c r="B63" s="244"/>
      <c r="C63" s="244"/>
      <c r="D63" s="244"/>
      <c r="E63" s="244"/>
      <c r="F63" s="245"/>
      <c r="G63" s="39">
        <f>SUM(G36:G48,G50,G55,G57:G62)</f>
        <v>0</v>
      </c>
      <c r="H63" s="40">
        <f t="shared" ref="H63:AL63" si="6">SUM(H36:H48,H50,H55,H57:H62)</f>
        <v>0</v>
      </c>
      <c r="I63" s="41"/>
      <c r="J63" s="39">
        <f t="shared" si="6"/>
        <v>0</v>
      </c>
      <c r="K63" s="40">
        <f t="shared" si="6"/>
        <v>0</v>
      </c>
      <c r="L63" s="41"/>
      <c r="M63" s="39">
        <f t="shared" si="6"/>
        <v>2</v>
      </c>
      <c r="N63" s="40">
        <f t="shared" si="6"/>
        <v>3</v>
      </c>
      <c r="O63" s="41"/>
      <c r="P63" s="39">
        <f t="shared" si="6"/>
        <v>3</v>
      </c>
      <c r="Q63" s="40">
        <f t="shared" si="6"/>
        <v>6</v>
      </c>
      <c r="R63" s="41"/>
      <c r="S63" s="39">
        <f t="shared" si="6"/>
        <v>6</v>
      </c>
      <c r="T63" s="40">
        <f t="shared" si="6"/>
        <v>8</v>
      </c>
      <c r="U63" s="41"/>
      <c r="V63" s="39">
        <f t="shared" si="6"/>
        <v>6</v>
      </c>
      <c r="W63" s="40">
        <f t="shared" si="6"/>
        <v>10</v>
      </c>
      <c r="X63" s="41"/>
      <c r="Y63" s="39">
        <f t="shared" si="6"/>
        <v>7</v>
      </c>
      <c r="Z63" s="40">
        <f t="shared" si="6"/>
        <v>12</v>
      </c>
      <c r="AA63" s="41"/>
      <c r="AB63" s="39">
        <f t="shared" si="6"/>
        <v>8</v>
      </c>
      <c r="AC63" s="40">
        <f t="shared" si="6"/>
        <v>11</v>
      </c>
      <c r="AD63" s="41"/>
      <c r="AE63" s="42">
        <f t="shared" si="6"/>
        <v>12</v>
      </c>
      <c r="AF63" s="43">
        <f t="shared" si="6"/>
        <v>26</v>
      </c>
      <c r="AG63" s="44"/>
      <c r="AH63" s="45">
        <f t="shared" si="6"/>
        <v>11</v>
      </c>
      <c r="AI63" s="43">
        <f t="shared" si="6"/>
        <v>24</v>
      </c>
      <c r="AJ63" s="44"/>
      <c r="AK63" s="154">
        <f t="shared" si="6"/>
        <v>825</v>
      </c>
      <c r="AL63" s="112">
        <f t="shared" si="6"/>
        <v>100</v>
      </c>
    </row>
    <row r="64" spans="1:38" ht="12.6" customHeight="1" thickTop="1" thickBot="1" x14ac:dyDescent="0.3">
      <c r="A64" s="246" t="s">
        <v>39</v>
      </c>
      <c r="B64" s="247"/>
      <c r="C64" s="247"/>
      <c r="D64" s="247"/>
      <c r="E64" s="247"/>
      <c r="F64" s="247"/>
      <c r="G64" s="75">
        <f>SUM(G30,G63)</f>
        <v>19.5</v>
      </c>
      <c r="H64" s="33">
        <f>SUM(H30,H63)</f>
        <v>29</v>
      </c>
      <c r="I64" s="34"/>
      <c r="J64" s="32">
        <f>SUM(J30,J63)</f>
        <v>18.5</v>
      </c>
      <c r="K64" s="33">
        <f>SUM(K30,K63)</f>
        <v>30</v>
      </c>
      <c r="L64" s="34"/>
      <c r="M64" s="32">
        <f>SUM(M30,M63)</f>
        <v>20</v>
      </c>
      <c r="N64" s="33">
        <f>SUM(N30,N63)</f>
        <v>29</v>
      </c>
      <c r="O64" s="34"/>
      <c r="P64" s="32">
        <f>SUM(P30,P63)</f>
        <v>21</v>
      </c>
      <c r="Q64" s="33">
        <f>SUM(Q30,Q63)</f>
        <v>31</v>
      </c>
      <c r="R64" s="34"/>
      <c r="S64" s="32">
        <f>SUM(S30,S63)</f>
        <v>23</v>
      </c>
      <c r="T64" s="33">
        <f>SUM(T30,T63)</f>
        <v>31</v>
      </c>
      <c r="U64" s="34"/>
      <c r="V64" s="32">
        <f>SUM(V30,V63)</f>
        <v>21</v>
      </c>
      <c r="W64" s="33">
        <f>SUM(W30,W63)</f>
        <v>31</v>
      </c>
      <c r="X64" s="34"/>
      <c r="Y64" s="32">
        <f>SUM(Y30,Y63)</f>
        <v>19</v>
      </c>
      <c r="Z64" s="33">
        <f>SUM(Z30,Z63)</f>
        <v>31</v>
      </c>
      <c r="AA64" s="34"/>
      <c r="AB64" s="32">
        <f>SUM(AB30,AB63)</f>
        <v>20</v>
      </c>
      <c r="AC64" s="33">
        <f>SUM(AC30,AC63)</f>
        <v>30</v>
      </c>
      <c r="AD64" s="34"/>
      <c r="AE64" s="35">
        <f>SUM(AE30,AE63)</f>
        <v>12</v>
      </c>
      <c r="AF64" s="36">
        <f>SUM(AF30,AF63)</f>
        <v>30</v>
      </c>
      <c r="AG64" s="37"/>
      <c r="AH64" s="38">
        <f>SUM(AH30,AH63)</f>
        <v>11</v>
      </c>
      <c r="AI64" s="36">
        <f>SUM(AI30,AI63)</f>
        <v>28</v>
      </c>
      <c r="AJ64" s="37"/>
      <c r="AK64" s="155">
        <f>SUM(AK30,AK63)</f>
        <v>2775</v>
      </c>
      <c r="AL64" s="113">
        <f>SUM(AL30,AL63)</f>
        <v>300</v>
      </c>
    </row>
    <row r="65" spans="1:36" ht="12" thickTop="1" x14ac:dyDescent="0.25"/>
    <row r="66" spans="1:36" ht="12" x14ac:dyDescent="0.2">
      <c r="A66" s="153" t="s">
        <v>679</v>
      </c>
    </row>
    <row r="68" spans="1:36" ht="12" x14ac:dyDescent="0.2">
      <c r="A68" s="142" t="s">
        <v>325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353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354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 t="s">
        <v>355</v>
      </c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3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2"/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5" t="s">
        <v>326</v>
      </c>
      <c r="B73" s="142"/>
      <c r="C73" s="143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327</v>
      </c>
      <c r="B74" s="142"/>
      <c r="C74" s="143"/>
      <c r="D74" s="114"/>
      <c r="E74" s="114"/>
      <c r="F74" s="114"/>
      <c r="G74" s="142" t="s">
        <v>328</v>
      </c>
      <c r="H74" s="146"/>
      <c r="I74" s="142"/>
      <c r="J74" s="114"/>
      <c r="K74" s="114"/>
      <c r="L74" s="114"/>
      <c r="M74" s="142" t="s">
        <v>329</v>
      </c>
      <c r="N74" s="146"/>
      <c r="O74" s="142"/>
      <c r="P74" s="142"/>
      <c r="Q74" s="146"/>
      <c r="R74" s="146"/>
      <c r="S74" s="114"/>
      <c r="T74" s="146" t="s">
        <v>330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6" t="s">
        <v>331</v>
      </c>
      <c r="B75" s="142"/>
      <c r="C75" s="143"/>
      <c r="D75" s="114"/>
      <c r="E75" s="114"/>
      <c r="F75" s="114"/>
      <c r="G75" s="142" t="s">
        <v>332</v>
      </c>
      <c r="H75" s="146"/>
      <c r="I75" s="142"/>
      <c r="J75" s="114"/>
      <c r="K75" s="114"/>
      <c r="L75" s="114"/>
      <c r="M75" s="142" t="s">
        <v>333</v>
      </c>
      <c r="N75" s="146"/>
      <c r="O75" s="142"/>
      <c r="P75" s="142"/>
      <c r="Q75" s="146"/>
      <c r="R75" s="146"/>
      <c r="S75" s="114"/>
      <c r="T75" s="146" t="s">
        <v>334</v>
      </c>
      <c r="U75" s="142"/>
      <c r="V75" s="146"/>
      <c r="W75" s="142"/>
      <c r="X75" s="14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335</v>
      </c>
      <c r="B76" s="142"/>
      <c r="C76" s="143"/>
      <c r="D76" s="114"/>
      <c r="E76" s="114"/>
      <c r="F76" s="114"/>
      <c r="G76" s="142" t="s">
        <v>336</v>
      </c>
      <c r="H76" s="142"/>
      <c r="I76" s="142"/>
      <c r="J76" s="114"/>
      <c r="K76" s="114"/>
      <c r="L76" s="114"/>
      <c r="M76" s="142" t="s">
        <v>337</v>
      </c>
      <c r="N76" s="142"/>
      <c r="O76" s="142"/>
      <c r="P76" s="142"/>
      <c r="Q76" s="142"/>
      <c r="R76" s="142"/>
      <c r="S76" s="114"/>
      <c r="T76" s="142" t="s">
        <v>338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339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340</v>
      </c>
      <c r="N77" s="142"/>
      <c r="O77" s="142"/>
      <c r="P77" s="142"/>
      <c r="Q77" s="142"/>
      <c r="R77" s="142"/>
      <c r="S77" s="114"/>
      <c r="T77" s="153" t="s">
        <v>356</v>
      </c>
      <c r="U77" s="142"/>
      <c r="V77" s="142"/>
      <c r="W77" s="142"/>
      <c r="X77" s="143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341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 t="s">
        <v>342</v>
      </c>
      <c r="N78" s="142"/>
      <c r="O78" s="142"/>
      <c r="P78" s="142"/>
      <c r="Q78" s="142"/>
      <c r="R78" s="142"/>
      <c r="S78" s="142"/>
      <c r="T78" s="176" t="s">
        <v>696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345</v>
      </c>
      <c r="B79" s="142"/>
      <c r="C79" s="143"/>
      <c r="D79" s="114"/>
      <c r="E79" s="114"/>
      <c r="F79" s="114"/>
      <c r="G79" s="142"/>
      <c r="H79" s="142"/>
      <c r="I79" s="142"/>
      <c r="J79" s="114"/>
      <c r="K79" s="114"/>
      <c r="L79" s="114"/>
      <c r="M79" s="142"/>
      <c r="N79" s="142"/>
      <c r="O79" s="142"/>
      <c r="P79" s="142"/>
      <c r="Q79" s="142"/>
      <c r="R79" s="142"/>
      <c r="S79" s="142"/>
      <c r="T79" s="176" t="s">
        <v>697</v>
      </c>
      <c r="U79" s="153"/>
      <c r="V79" s="153"/>
      <c r="W79" s="153"/>
      <c r="X79" s="175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 t="s">
        <v>346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3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/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5" t="s">
        <v>343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3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351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347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348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2" t="s">
        <v>352</v>
      </c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  <row r="87" spans="1:44" ht="12" x14ac:dyDescent="0.2">
      <c r="A87" s="142" t="s">
        <v>344</v>
      </c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  <row r="88" spans="1:44" ht="12" x14ac:dyDescent="0.2">
      <c r="A88" s="142"/>
      <c r="B88" s="142"/>
      <c r="C88" s="143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3"/>
      <c r="T88" s="143"/>
      <c r="U88" s="114"/>
      <c r="V88" s="114"/>
      <c r="W88" s="114"/>
      <c r="X88" s="114"/>
      <c r="Y88" s="114"/>
      <c r="Z88" s="114"/>
      <c r="AA88" s="114"/>
      <c r="AB88" s="114"/>
      <c r="AK88" s="1"/>
      <c r="AL88" s="1"/>
      <c r="AQ88" s="114"/>
      <c r="AR88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4:F24"/>
    <mergeCell ref="G24:AJ24"/>
    <mergeCell ref="AK24:AL24"/>
    <mergeCell ref="Y5:AA5"/>
    <mergeCell ref="AB5:AD5"/>
    <mergeCell ref="AE5:AG5"/>
    <mergeCell ref="AH5:AJ5"/>
    <mergeCell ref="AK5:AK6"/>
    <mergeCell ref="A27:F27"/>
    <mergeCell ref="G27:AJ27"/>
    <mergeCell ref="AK27:AL27"/>
    <mergeCell ref="A30:F30"/>
    <mergeCell ref="A31:AL31"/>
    <mergeCell ref="P33:R33"/>
    <mergeCell ref="S33:U33"/>
    <mergeCell ref="V33:X33"/>
    <mergeCell ref="A32:A34"/>
    <mergeCell ref="B32:B34"/>
    <mergeCell ref="C32:C34"/>
    <mergeCell ref="D32:D34"/>
    <mergeCell ref="E32:E34"/>
    <mergeCell ref="F32:F34"/>
    <mergeCell ref="A63:F63"/>
    <mergeCell ref="A64:F64"/>
    <mergeCell ref="A35:F35"/>
    <mergeCell ref="G35:AJ35"/>
    <mergeCell ref="AK35:AL35"/>
    <mergeCell ref="A49:F49"/>
    <mergeCell ref="G49:AJ49"/>
    <mergeCell ref="AK49:AL49"/>
    <mergeCell ref="A56:AL56"/>
    <mergeCell ref="B2:AD2"/>
    <mergeCell ref="AE2:AL2"/>
    <mergeCell ref="A54:F54"/>
    <mergeCell ref="G54:AJ54"/>
    <mergeCell ref="AK54:AL54"/>
    <mergeCell ref="Y33:AA33"/>
    <mergeCell ref="AB33:AD33"/>
    <mergeCell ref="AE33:AG33"/>
    <mergeCell ref="AH33:AJ33"/>
    <mergeCell ref="G32:AJ32"/>
    <mergeCell ref="AK32:AL32"/>
    <mergeCell ref="AK33:AK34"/>
    <mergeCell ref="AL33:AL34"/>
    <mergeCell ref="G33:I33"/>
    <mergeCell ref="J33:L33"/>
    <mergeCell ref="M33:O33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8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138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139</v>
      </c>
      <c r="B8" s="77" t="s">
        <v>522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261</v>
      </c>
      <c r="B9" s="80" t="s">
        <v>523</v>
      </c>
      <c r="C9" s="56" t="s">
        <v>525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103"/>
      <c r="R9" s="102"/>
      <c r="S9" s="101"/>
      <c r="T9" s="103"/>
      <c r="U9" s="102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3" si="0">SUM(G9,J9,M9,P9,S9,V9,Y9,AB9,AE9,AH9)*15</f>
        <v>0</v>
      </c>
      <c r="AL9" s="61">
        <f t="shared" ref="AL9:AL23" si="1">SUM(H9,K9,N9,Q9,T9,W9,Z9,AC9,AF9,AI9)</f>
        <v>2</v>
      </c>
    </row>
    <row r="10" spans="1:42" ht="12.6" customHeight="1" x14ac:dyDescent="0.25">
      <c r="A10" s="54" t="s">
        <v>242</v>
      </c>
      <c r="B10" s="80" t="s">
        <v>689</v>
      </c>
      <c r="C10" s="56" t="s">
        <v>321</v>
      </c>
      <c r="D10" s="81" t="s">
        <v>300</v>
      </c>
      <c r="E10" s="81" t="s">
        <v>43</v>
      </c>
      <c r="F10" s="82">
        <v>45</v>
      </c>
      <c r="G10" s="55"/>
      <c r="H10" s="56"/>
      <c r="I10" s="57"/>
      <c r="J10" s="55"/>
      <c r="K10" s="56"/>
      <c r="L10" s="57"/>
      <c r="M10" s="55">
        <v>2</v>
      </c>
      <c r="N10" s="56">
        <v>1</v>
      </c>
      <c r="O10" s="57" t="s">
        <v>43</v>
      </c>
      <c r="P10" s="55">
        <v>2</v>
      </c>
      <c r="Q10" s="103">
        <v>1</v>
      </c>
      <c r="R10" s="102" t="s">
        <v>42</v>
      </c>
      <c r="S10" s="101">
        <v>2</v>
      </c>
      <c r="T10" s="103">
        <v>1</v>
      </c>
      <c r="U10" s="102" t="s">
        <v>42</v>
      </c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90</v>
      </c>
      <c r="AL10" s="61">
        <f t="shared" si="1"/>
        <v>3</v>
      </c>
    </row>
    <row r="11" spans="1:42" ht="12.6" customHeight="1" x14ac:dyDescent="0.25">
      <c r="A11" s="54" t="s">
        <v>140</v>
      </c>
      <c r="B11" s="80" t="s">
        <v>524</v>
      </c>
      <c r="C11" s="56" t="s">
        <v>321</v>
      </c>
      <c r="D11" s="81" t="s">
        <v>301</v>
      </c>
      <c r="E11" s="81" t="s">
        <v>305</v>
      </c>
      <c r="F11" s="82">
        <v>45</v>
      </c>
      <c r="G11" s="55">
        <v>1</v>
      </c>
      <c r="H11" s="56">
        <v>3</v>
      </c>
      <c r="I11" s="57" t="s">
        <v>43</v>
      </c>
      <c r="J11" s="55">
        <v>1</v>
      </c>
      <c r="K11" s="56">
        <v>3</v>
      </c>
      <c r="L11" s="57" t="s">
        <v>42</v>
      </c>
      <c r="M11" s="55"/>
      <c r="N11" s="56"/>
      <c r="O11" s="57"/>
      <c r="P11" s="55"/>
      <c r="Q11" s="103"/>
      <c r="R11" s="102"/>
      <c r="S11" s="101"/>
      <c r="T11" s="103"/>
      <c r="U11" s="102"/>
      <c r="V11" s="55"/>
      <c r="W11" s="56"/>
      <c r="X11" s="57"/>
      <c r="Y11" s="55"/>
      <c r="Z11" s="56"/>
      <c r="AA11" s="57"/>
      <c r="AB11" s="55"/>
      <c r="AC11" s="56"/>
      <c r="AD11" s="57"/>
      <c r="AE11" s="58"/>
      <c r="AF11" s="59"/>
      <c r="AG11" s="60"/>
      <c r="AH11" s="58"/>
      <c r="AI11" s="59"/>
      <c r="AJ11" s="60"/>
      <c r="AK11" s="157">
        <f t="shared" si="0"/>
        <v>30</v>
      </c>
      <c r="AL11" s="61">
        <f t="shared" si="1"/>
        <v>6</v>
      </c>
    </row>
    <row r="12" spans="1:42" ht="12.6" customHeight="1" x14ac:dyDescent="0.25">
      <c r="A12" s="54" t="s">
        <v>40</v>
      </c>
      <c r="B12" s="80" t="s">
        <v>514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1</v>
      </c>
      <c r="H12" s="56">
        <v>3</v>
      </c>
      <c r="I12" s="57" t="s">
        <v>43</v>
      </c>
      <c r="J12" s="55">
        <v>1</v>
      </c>
      <c r="K12" s="56">
        <v>3</v>
      </c>
      <c r="L12" s="57" t="s">
        <v>42</v>
      </c>
      <c r="M12" s="55">
        <v>1</v>
      </c>
      <c r="N12" s="56">
        <v>3</v>
      </c>
      <c r="O12" s="57" t="s">
        <v>43</v>
      </c>
      <c r="P12" s="55">
        <v>1</v>
      </c>
      <c r="Q12" s="103">
        <v>3</v>
      </c>
      <c r="R12" s="102" t="s">
        <v>42</v>
      </c>
      <c r="S12" s="101">
        <v>1</v>
      </c>
      <c r="T12" s="103">
        <v>3</v>
      </c>
      <c r="U12" s="102" t="s">
        <v>43</v>
      </c>
      <c r="V12" s="55">
        <v>1</v>
      </c>
      <c r="W12" s="56">
        <v>3</v>
      </c>
      <c r="X12" s="57" t="s">
        <v>42</v>
      </c>
      <c r="Y12" s="55">
        <v>1</v>
      </c>
      <c r="Z12" s="56">
        <v>3</v>
      </c>
      <c r="AA12" s="57" t="s">
        <v>43</v>
      </c>
      <c r="AB12" s="55">
        <v>1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>SUM(G12,J12,M12,P12,S12,V12,Y12,AB12,AE12,AH12)*15</f>
        <v>120</v>
      </c>
      <c r="AL12" s="61">
        <f>SUM(H12,K12,N12,Q12,T12,W12,Z12,AC12,AF12,AI12)</f>
        <v>24</v>
      </c>
    </row>
    <row r="13" spans="1:42" ht="12.6" customHeight="1" x14ac:dyDescent="0.25">
      <c r="A13" s="54" t="s">
        <v>52</v>
      </c>
      <c r="B13" s="80" t="s">
        <v>475</v>
      </c>
      <c r="C13" s="56" t="s">
        <v>321</v>
      </c>
      <c r="D13" s="81" t="s">
        <v>301</v>
      </c>
      <c r="E13" s="81" t="s">
        <v>43</v>
      </c>
      <c r="F13" s="82">
        <v>60</v>
      </c>
      <c r="G13" s="55">
        <v>6</v>
      </c>
      <c r="H13" s="56">
        <v>3</v>
      </c>
      <c r="I13" s="57" t="s">
        <v>43</v>
      </c>
      <c r="J13" s="55">
        <v>6</v>
      </c>
      <c r="K13" s="56">
        <v>3</v>
      </c>
      <c r="L13" s="57" t="s">
        <v>43</v>
      </c>
      <c r="M13" s="55">
        <v>6</v>
      </c>
      <c r="N13" s="56">
        <v>3</v>
      </c>
      <c r="O13" s="57" t="s">
        <v>43</v>
      </c>
      <c r="P13" s="55">
        <v>6</v>
      </c>
      <c r="Q13" s="103">
        <v>3</v>
      </c>
      <c r="R13" s="102" t="s">
        <v>43</v>
      </c>
      <c r="S13" s="101">
        <v>6</v>
      </c>
      <c r="T13" s="103">
        <v>3</v>
      </c>
      <c r="U13" s="102" t="s">
        <v>43</v>
      </c>
      <c r="V13" s="55">
        <v>6</v>
      </c>
      <c r="W13" s="56">
        <v>3</v>
      </c>
      <c r="X13" s="57" t="s">
        <v>43</v>
      </c>
      <c r="Y13" s="55">
        <v>6</v>
      </c>
      <c r="Z13" s="56">
        <v>3</v>
      </c>
      <c r="AA13" s="57" t="s">
        <v>43</v>
      </c>
      <c r="AB13" s="55">
        <v>6</v>
      </c>
      <c r="AC13" s="56">
        <v>3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720</v>
      </c>
      <c r="AL13" s="61">
        <f t="shared" si="1"/>
        <v>24</v>
      </c>
    </row>
    <row r="14" spans="1:42" ht="12.6" customHeight="1" x14ac:dyDescent="0.25">
      <c r="A14" s="54" t="s">
        <v>53</v>
      </c>
      <c r="B14" s="80" t="s">
        <v>691</v>
      </c>
      <c r="C14" s="56" t="s">
        <v>321</v>
      </c>
      <c r="D14" s="81" t="s">
        <v>301</v>
      </c>
      <c r="E14" s="81" t="s">
        <v>43</v>
      </c>
      <c r="F14" s="82">
        <v>45</v>
      </c>
      <c r="G14" s="55"/>
      <c r="H14" s="56"/>
      <c r="I14" s="57"/>
      <c r="J14" s="55"/>
      <c r="K14" s="56"/>
      <c r="L14" s="57"/>
      <c r="M14" s="55">
        <v>1</v>
      </c>
      <c r="N14" s="56">
        <v>1</v>
      </c>
      <c r="O14" s="57" t="s">
        <v>43</v>
      </c>
      <c r="P14" s="55">
        <v>1</v>
      </c>
      <c r="Q14" s="103">
        <v>1</v>
      </c>
      <c r="R14" s="102" t="s">
        <v>42</v>
      </c>
      <c r="S14" s="101">
        <v>1</v>
      </c>
      <c r="T14" s="103">
        <v>1</v>
      </c>
      <c r="U14" s="102" t="s">
        <v>42</v>
      </c>
      <c r="V14" s="55"/>
      <c r="W14" s="56"/>
      <c r="X14" s="57"/>
      <c r="Y14" s="55"/>
      <c r="Z14" s="56"/>
      <c r="AA14" s="57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45</v>
      </c>
      <c r="AL14" s="61">
        <f t="shared" si="1"/>
        <v>3</v>
      </c>
    </row>
    <row r="15" spans="1:42" ht="12.6" customHeight="1" x14ac:dyDescent="0.25">
      <c r="A15" s="54" t="s">
        <v>203</v>
      </c>
      <c r="B15" s="80" t="s">
        <v>515</v>
      </c>
      <c r="C15" s="56" t="s">
        <v>321</v>
      </c>
      <c r="D15" s="81" t="s">
        <v>301</v>
      </c>
      <c r="E15" s="81" t="s">
        <v>43</v>
      </c>
      <c r="F15" s="82">
        <v>60</v>
      </c>
      <c r="G15" s="55">
        <v>1</v>
      </c>
      <c r="H15" s="56">
        <v>1</v>
      </c>
      <c r="I15" s="57" t="s">
        <v>43</v>
      </c>
      <c r="J15" s="55">
        <v>1</v>
      </c>
      <c r="K15" s="56">
        <v>1</v>
      </c>
      <c r="L15" s="57" t="s">
        <v>43</v>
      </c>
      <c r="M15" s="55">
        <v>1</v>
      </c>
      <c r="N15" s="56">
        <v>1</v>
      </c>
      <c r="O15" s="57" t="s">
        <v>43</v>
      </c>
      <c r="P15" s="55">
        <v>1</v>
      </c>
      <c r="Q15" s="103">
        <v>1</v>
      </c>
      <c r="R15" s="102" t="s">
        <v>43</v>
      </c>
      <c r="S15" s="101">
        <v>1</v>
      </c>
      <c r="T15" s="103">
        <v>1</v>
      </c>
      <c r="U15" s="102" t="s">
        <v>43</v>
      </c>
      <c r="V15" s="55">
        <v>1</v>
      </c>
      <c r="W15" s="56">
        <v>1</v>
      </c>
      <c r="X15" s="57" t="s">
        <v>43</v>
      </c>
      <c r="Y15" s="55">
        <v>1</v>
      </c>
      <c r="Z15" s="56">
        <v>1</v>
      </c>
      <c r="AA15" s="57" t="s">
        <v>43</v>
      </c>
      <c r="AB15" s="55">
        <v>1</v>
      </c>
      <c r="AC15" s="56">
        <v>1</v>
      </c>
      <c r="AD15" s="57" t="s">
        <v>43</v>
      </c>
      <c r="AE15" s="58"/>
      <c r="AF15" s="59"/>
      <c r="AG15" s="60"/>
      <c r="AH15" s="58"/>
      <c r="AI15" s="59"/>
      <c r="AJ15" s="60"/>
      <c r="AK15" s="157">
        <f t="shared" si="0"/>
        <v>120</v>
      </c>
      <c r="AL15" s="61">
        <f t="shared" si="1"/>
        <v>8</v>
      </c>
    </row>
    <row r="16" spans="1:42" ht="12.6" customHeight="1" x14ac:dyDescent="0.25">
      <c r="A16" s="117" t="s">
        <v>50</v>
      </c>
      <c r="B16" s="80" t="s">
        <v>421</v>
      </c>
      <c r="C16" s="103" t="s">
        <v>321</v>
      </c>
      <c r="D16" s="96" t="s">
        <v>300</v>
      </c>
      <c r="E16" s="96" t="s">
        <v>43</v>
      </c>
      <c r="F16" s="97">
        <v>60</v>
      </c>
      <c r="G16" s="101">
        <v>0.5</v>
      </c>
      <c r="H16" s="103">
        <v>2</v>
      </c>
      <c r="I16" s="102" t="s">
        <v>43</v>
      </c>
      <c r="J16" s="101">
        <v>0.5</v>
      </c>
      <c r="K16" s="103">
        <v>2</v>
      </c>
      <c r="L16" s="102" t="s">
        <v>43</v>
      </c>
      <c r="M16" s="101"/>
      <c r="N16" s="103"/>
      <c r="O16" s="102"/>
      <c r="P16" s="101"/>
      <c r="Q16" s="103"/>
      <c r="R16" s="102"/>
      <c r="S16" s="101"/>
      <c r="T16" s="103"/>
      <c r="U16" s="102"/>
      <c r="V16" s="101"/>
      <c r="W16" s="103"/>
      <c r="X16" s="102"/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15</v>
      </c>
      <c r="AL16" s="61">
        <f t="shared" si="1"/>
        <v>4</v>
      </c>
    </row>
    <row r="17" spans="1:38" ht="12.6" customHeight="1" x14ac:dyDescent="0.25">
      <c r="A17" s="117" t="s">
        <v>35</v>
      </c>
      <c r="B17" s="80" t="s">
        <v>363</v>
      </c>
      <c r="C17" s="103" t="s">
        <v>321</v>
      </c>
      <c r="D17" s="96" t="s">
        <v>301</v>
      </c>
      <c r="E17" s="96" t="s">
        <v>305</v>
      </c>
      <c r="F17" s="97">
        <v>45</v>
      </c>
      <c r="G17" s="101">
        <v>2</v>
      </c>
      <c r="H17" s="103">
        <v>2</v>
      </c>
      <c r="I17" s="102" t="s">
        <v>43</v>
      </c>
      <c r="J17" s="101">
        <v>2</v>
      </c>
      <c r="K17" s="103">
        <v>2</v>
      </c>
      <c r="L17" s="102" t="s">
        <v>42</v>
      </c>
      <c r="M17" s="101">
        <v>1</v>
      </c>
      <c r="N17" s="103">
        <v>1</v>
      </c>
      <c r="O17" s="102" t="s">
        <v>43</v>
      </c>
      <c r="P17" s="101">
        <v>1</v>
      </c>
      <c r="Q17" s="103">
        <v>1</v>
      </c>
      <c r="R17" s="102" t="s">
        <v>42</v>
      </c>
      <c r="S17" s="101">
        <v>1</v>
      </c>
      <c r="T17" s="103">
        <v>1</v>
      </c>
      <c r="U17" s="102" t="s">
        <v>43</v>
      </c>
      <c r="V17" s="101">
        <v>1</v>
      </c>
      <c r="W17" s="103">
        <v>1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120</v>
      </c>
      <c r="AL17" s="61">
        <f t="shared" si="1"/>
        <v>8</v>
      </c>
    </row>
    <row r="18" spans="1:38" ht="12.6" customHeight="1" x14ac:dyDescent="0.25">
      <c r="A18" s="117" t="s">
        <v>36</v>
      </c>
      <c r="B18" s="80" t="s">
        <v>364</v>
      </c>
      <c r="C18" s="103" t="s">
        <v>321</v>
      </c>
      <c r="D18" s="96" t="s">
        <v>301</v>
      </c>
      <c r="E18" s="96" t="s">
        <v>305</v>
      </c>
      <c r="F18" s="97">
        <v>45</v>
      </c>
      <c r="G18" s="101">
        <v>2</v>
      </c>
      <c r="H18" s="103">
        <v>2</v>
      </c>
      <c r="I18" s="102" t="s">
        <v>43</v>
      </c>
      <c r="J18" s="101">
        <v>2</v>
      </c>
      <c r="K18" s="103">
        <v>2</v>
      </c>
      <c r="L18" s="102" t="s">
        <v>42</v>
      </c>
      <c r="M18" s="101">
        <v>1</v>
      </c>
      <c r="N18" s="103">
        <v>1</v>
      </c>
      <c r="O18" s="102" t="s">
        <v>43</v>
      </c>
      <c r="P18" s="101">
        <v>1</v>
      </c>
      <c r="Q18" s="103">
        <v>1</v>
      </c>
      <c r="R18" s="102" t="s">
        <v>42</v>
      </c>
      <c r="S18" s="101">
        <v>1</v>
      </c>
      <c r="T18" s="103">
        <v>1</v>
      </c>
      <c r="U18" s="102" t="s">
        <v>43</v>
      </c>
      <c r="V18" s="101">
        <v>1</v>
      </c>
      <c r="W18" s="103">
        <v>1</v>
      </c>
      <c r="X18" s="102" t="s">
        <v>42</v>
      </c>
      <c r="Y18" s="101"/>
      <c r="Z18" s="103"/>
      <c r="AA18" s="102"/>
      <c r="AB18" s="101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120</v>
      </c>
      <c r="AL18" s="61">
        <f t="shared" si="1"/>
        <v>8</v>
      </c>
    </row>
    <row r="19" spans="1:38" ht="12.6" customHeight="1" x14ac:dyDescent="0.25">
      <c r="A19" s="117" t="s">
        <v>49</v>
      </c>
      <c r="B19" s="80" t="s">
        <v>365</v>
      </c>
      <c r="C19" s="103" t="s">
        <v>371</v>
      </c>
      <c r="D19" s="96" t="s">
        <v>301</v>
      </c>
      <c r="E19" s="96" t="s">
        <v>305</v>
      </c>
      <c r="F19" s="97">
        <v>45</v>
      </c>
      <c r="G19" s="101"/>
      <c r="H19" s="103"/>
      <c r="I19" s="102"/>
      <c r="J19" s="101"/>
      <c r="K19" s="103"/>
      <c r="L19" s="102"/>
      <c r="M19" s="101"/>
      <c r="N19" s="103"/>
      <c r="O19" s="102"/>
      <c r="P19" s="101"/>
      <c r="Q19" s="103"/>
      <c r="R19" s="102"/>
      <c r="S19" s="101"/>
      <c r="T19" s="103"/>
      <c r="U19" s="102"/>
      <c r="V19" s="101"/>
      <c r="W19" s="103"/>
      <c r="X19" s="102"/>
      <c r="Y19" s="101">
        <v>2</v>
      </c>
      <c r="Z19" s="103">
        <v>2</v>
      </c>
      <c r="AA19" s="102" t="s">
        <v>43</v>
      </c>
      <c r="AB19" s="101">
        <v>2</v>
      </c>
      <c r="AC19" s="56">
        <v>2</v>
      </c>
      <c r="AD19" s="57" t="s">
        <v>43</v>
      </c>
      <c r="AE19" s="58"/>
      <c r="AF19" s="59"/>
      <c r="AG19" s="60"/>
      <c r="AH19" s="58"/>
      <c r="AI19" s="59"/>
      <c r="AJ19" s="60"/>
      <c r="AK19" s="157">
        <f t="shared" si="0"/>
        <v>60</v>
      </c>
      <c r="AL19" s="61">
        <f t="shared" si="1"/>
        <v>4</v>
      </c>
    </row>
    <row r="20" spans="1:38" ht="12.6" customHeight="1" x14ac:dyDescent="0.25">
      <c r="A20" s="117" t="s">
        <v>25</v>
      </c>
      <c r="B20" s="80" t="s">
        <v>366</v>
      </c>
      <c r="C20" s="103"/>
      <c r="D20" s="96" t="s">
        <v>301</v>
      </c>
      <c r="E20" s="96" t="s">
        <v>306</v>
      </c>
      <c r="F20" s="97">
        <v>45</v>
      </c>
      <c r="G20" s="101">
        <v>2</v>
      </c>
      <c r="H20" s="103">
        <v>2</v>
      </c>
      <c r="I20" s="102" t="s">
        <v>42</v>
      </c>
      <c r="J20" s="101">
        <v>2</v>
      </c>
      <c r="K20" s="103">
        <v>2</v>
      </c>
      <c r="L20" s="102" t="s">
        <v>42</v>
      </c>
      <c r="M20" s="101">
        <v>2</v>
      </c>
      <c r="N20" s="103">
        <v>2</v>
      </c>
      <c r="O20" s="102" t="s">
        <v>42</v>
      </c>
      <c r="P20" s="101">
        <v>2</v>
      </c>
      <c r="Q20" s="103">
        <v>2</v>
      </c>
      <c r="R20" s="102" t="s">
        <v>42</v>
      </c>
      <c r="S20" s="101">
        <v>2</v>
      </c>
      <c r="T20" s="103">
        <v>2</v>
      </c>
      <c r="U20" s="102" t="s">
        <v>42</v>
      </c>
      <c r="V20" s="101">
        <v>2</v>
      </c>
      <c r="W20" s="103">
        <v>2</v>
      </c>
      <c r="X20" s="102" t="s">
        <v>42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180</v>
      </c>
      <c r="AL20" s="61">
        <f t="shared" si="1"/>
        <v>12</v>
      </c>
    </row>
    <row r="21" spans="1:38" ht="12.6" customHeight="1" x14ac:dyDescent="0.25">
      <c r="A21" s="117" t="s">
        <v>37</v>
      </c>
      <c r="B21" s="80" t="s">
        <v>367</v>
      </c>
      <c r="C21" s="103"/>
      <c r="D21" s="96" t="s">
        <v>301</v>
      </c>
      <c r="E21" s="96" t="s">
        <v>306</v>
      </c>
      <c r="F21" s="97">
        <v>45</v>
      </c>
      <c r="G21" s="101"/>
      <c r="H21" s="103"/>
      <c r="I21" s="102"/>
      <c r="J21" s="101"/>
      <c r="K21" s="103"/>
      <c r="L21" s="102"/>
      <c r="M21" s="101"/>
      <c r="N21" s="103"/>
      <c r="O21" s="102"/>
      <c r="P21" s="101"/>
      <c r="Q21" s="103"/>
      <c r="R21" s="102"/>
      <c r="S21" s="101"/>
      <c r="T21" s="103"/>
      <c r="U21" s="102"/>
      <c r="V21" s="101">
        <v>1</v>
      </c>
      <c r="W21" s="103">
        <v>2</v>
      </c>
      <c r="X21" s="102" t="s">
        <v>42</v>
      </c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15</v>
      </c>
      <c r="AL21" s="61">
        <f t="shared" si="1"/>
        <v>2</v>
      </c>
    </row>
    <row r="22" spans="1:38" ht="12.6" customHeight="1" x14ac:dyDescent="0.25">
      <c r="A22" s="121" t="s">
        <v>38</v>
      </c>
      <c r="B22" s="122" t="s">
        <v>368</v>
      </c>
      <c r="C22" s="103" t="s">
        <v>321</v>
      </c>
      <c r="D22" s="123" t="s">
        <v>301</v>
      </c>
      <c r="E22" s="123" t="s">
        <v>306</v>
      </c>
      <c r="F22" s="124">
        <v>45</v>
      </c>
      <c r="G22" s="55">
        <v>1</v>
      </c>
      <c r="H22" s="56">
        <v>2</v>
      </c>
      <c r="I22" s="57" t="s">
        <v>43</v>
      </c>
      <c r="J22" s="55">
        <v>1</v>
      </c>
      <c r="K22" s="56">
        <v>2</v>
      </c>
      <c r="L22" s="57" t="s">
        <v>43</v>
      </c>
      <c r="M22" s="101"/>
      <c r="N22" s="103"/>
      <c r="O22" s="102"/>
      <c r="P22" s="101"/>
      <c r="Q22" s="103"/>
      <c r="R22" s="102"/>
      <c r="S22" s="101"/>
      <c r="T22" s="103"/>
      <c r="U22" s="102"/>
      <c r="V22" s="101"/>
      <c r="W22" s="103"/>
      <c r="X22" s="102"/>
      <c r="Y22" s="101"/>
      <c r="Z22" s="103"/>
      <c r="AA22" s="102"/>
      <c r="AB22" s="101"/>
      <c r="AC22" s="56"/>
      <c r="AD22" s="57"/>
      <c r="AE22" s="125"/>
      <c r="AF22" s="126"/>
      <c r="AG22" s="127"/>
      <c r="AH22" s="125"/>
      <c r="AI22" s="126"/>
      <c r="AJ22" s="127"/>
      <c r="AK22" s="161">
        <f>SUM(G22,J22,M22,P22,S22,V22,Y22,AB22,AE22,AH22)*15</f>
        <v>30</v>
      </c>
      <c r="AL22" s="128">
        <f>SUM(H22,K22,N22,Q22,T22,W22,Z22,AC22,AF22,AI22)</f>
        <v>4</v>
      </c>
    </row>
    <row r="23" spans="1:38" ht="12.6" customHeight="1" thickBot="1" x14ac:dyDescent="0.3">
      <c r="A23" s="118" t="s">
        <v>26</v>
      </c>
      <c r="B23" s="83" t="s">
        <v>369</v>
      </c>
      <c r="C23" s="105"/>
      <c r="D23" s="98" t="s">
        <v>301</v>
      </c>
      <c r="E23" s="98" t="s">
        <v>306</v>
      </c>
      <c r="F23" s="99">
        <v>45</v>
      </c>
      <c r="G23" s="104">
        <v>1</v>
      </c>
      <c r="H23" s="105">
        <v>1</v>
      </c>
      <c r="I23" s="106" t="s">
        <v>43</v>
      </c>
      <c r="J23" s="104"/>
      <c r="K23" s="105"/>
      <c r="L23" s="106"/>
      <c r="M23" s="104"/>
      <c r="N23" s="105"/>
      <c r="O23" s="106"/>
      <c r="P23" s="104"/>
      <c r="Q23" s="105"/>
      <c r="R23" s="106"/>
      <c r="S23" s="104"/>
      <c r="T23" s="105"/>
      <c r="U23" s="106"/>
      <c r="V23" s="104"/>
      <c r="W23" s="105"/>
      <c r="X23" s="106"/>
      <c r="Y23" s="104"/>
      <c r="Z23" s="105"/>
      <c r="AA23" s="106"/>
      <c r="AB23" s="104"/>
      <c r="AC23" s="64"/>
      <c r="AD23" s="65"/>
      <c r="AE23" s="66"/>
      <c r="AF23" s="67"/>
      <c r="AG23" s="68"/>
      <c r="AH23" s="66"/>
      <c r="AI23" s="67"/>
      <c r="AJ23" s="68"/>
      <c r="AK23" s="158">
        <f t="shared" si="0"/>
        <v>15</v>
      </c>
      <c r="AL23" s="69">
        <f t="shared" si="1"/>
        <v>1</v>
      </c>
    </row>
    <row r="24" spans="1:38" ht="12.6" customHeight="1" thickBot="1" x14ac:dyDescent="0.3">
      <c r="A24" s="222" t="s">
        <v>64</v>
      </c>
      <c r="B24" s="223"/>
      <c r="C24" s="223"/>
      <c r="D24" s="223"/>
      <c r="E24" s="223"/>
      <c r="F24" s="224"/>
      <c r="G24" s="225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7"/>
      <c r="AK24" s="228"/>
      <c r="AL24" s="229"/>
    </row>
    <row r="25" spans="1:38" ht="12.6" customHeight="1" x14ac:dyDescent="0.25">
      <c r="A25" s="46" t="s">
        <v>65</v>
      </c>
      <c r="B25" s="77" t="s">
        <v>372</v>
      </c>
      <c r="C25" s="48" t="s">
        <v>321</v>
      </c>
      <c r="D25" s="78" t="s">
        <v>301</v>
      </c>
      <c r="E25" s="78" t="s">
        <v>306</v>
      </c>
      <c r="F25" s="79">
        <v>45</v>
      </c>
      <c r="G25" s="47"/>
      <c r="H25" s="48"/>
      <c r="I25" s="49"/>
      <c r="J25" s="47"/>
      <c r="K25" s="48"/>
      <c r="L25" s="49"/>
      <c r="M25" s="47">
        <v>1</v>
      </c>
      <c r="N25" s="48">
        <v>1</v>
      </c>
      <c r="O25" s="49" t="s">
        <v>43</v>
      </c>
      <c r="P25" s="47">
        <v>1</v>
      </c>
      <c r="Q25" s="48">
        <v>1</v>
      </c>
      <c r="R25" s="49" t="s">
        <v>43</v>
      </c>
      <c r="S25" s="47"/>
      <c r="T25" s="48"/>
      <c r="U25" s="49"/>
      <c r="V25" s="47"/>
      <c r="W25" s="48"/>
      <c r="X25" s="49"/>
      <c r="Y25" s="47"/>
      <c r="Z25" s="48"/>
      <c r="AA25" s="49"/>
      <c r="AB25" s="47"/>
      <c r="AC25" s="48"/>
      <c r="AD25" s="49"/>
      <c r="AE25" s="50"/>
      <c r="AF25" s="51"/>
      <c r="AG25" s="52"/>
      <c r="AH25" s="50"/>
      <c r="AI25" s="51"/>
      <c r="AJ25" s="52"/>
      <c r="AK25" s="156">
        <f>SUM(G25,J25,M25,P25,S25,V25,Y25,AB25,AE25,AH25)*15</f>
        <v>30</v>
      </c>
      <c r="AL25" s="53">
        <f>SUM(H25,K25,N25,Q25,T25,W25,Z25,AC25,AF25,AI25)</f>
        <v>2</v>
      </c>
    </row>
    <row r="26" spans="1:38" ht="12.6" customHeight="1" thickBot="1" x14ac:dyDescent="0.3">
      <c r="A26" s="62" t="s">
        <v>66</v>
      </c>
      <c r="B26" s="83" t="s">
        <v>373</v>
      </c>
      <c r="C26" s="64" t="s">
        <v>321</v>
      </c>
      <c r="D26" s="84" t="s">
        <v>301</v>
      </c>
      <c r="E26" s="84" t="s">
        <v>306</v>
      </c>
      <c r="F26" s="85">
        <v>45</v>
      </c>
      <c r="G26" s="63"/>
      <c r="H26" s="64"/>
      <c r="I26" s="65"/>
      <c r="J26" s="63"/>
      <c r="K26" s="64"/>
      <c r="L26" s="65"/>
      <c r="M26" s="63">
        <v>1</v>
      </c>
      <c r="N26" s="64">
        <v>1</v>
      </c>
      <c r="O26" s="65" t="s">
        <v>43</v>
      </c>
      <c r="P26" s="63">
        <v>1</v>
      </c>
      <c r="Q26" s="64">
        <v>1</v>
      </c>
      <c r="R26" s="65" t="s">
        <v>43</v>
      </c>
      <c r="S26" s="63"/>
      <c r="T26" s="64"/>
      <c r="U26" s="65"/>
      <c r="V26" s="63"/>
      <c r="W26" s="64"/>
      <c r="X26" s="65"/>
      <c r="Y26" s="63"/>
      <c r="Z26" s="64"/>
      <c r="AA26" s="65"/>
      <c r="AB26" s="63"/>
      <c r="AC26" s="64"/>
      <c r="AD26" s="65"/>
      <c r="AE26" s="66"/>
      <c r="AF26" s="67"/>
      <c r="AG26" s="68"/>
      <c r="AH26" s="66"/>
      <c r="AI26" s="67"/>
      <c r="AJ26" s="68"/>
      <c r="AK26" s="158">
        <f>SUM(G26,J26,M26,P26,S26,V26,Y26,AB26,AE26,AH26)*15</f>
        <v>30</v>
      </c>
      <c r="AL26" s="69">
        <f>SUM(H26,K26,N26,Q26,T26,W26,Z26,AC26,AF26,AI26)</f>
        <v>2</v>
      </c>
    </row>
    <row r="27" spans="1:38" ht="12.6" customHeight="1" thickBot="1" x14ac:dyDescent="0.3">
      <c r="A27" s="230" t="s">
        <v>41</v>
      </c>
      <c r="B27" s="231"/>
      <c r="C27" s="231"/>
      <c r="D27" s="231"/>
      <c r="E27" s="231"/>
      <c r="F27" s="232"/>
      <c r="G27" s="233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5"/>
      <c r="AK27" s="228"/>
      <c r="AL27" s="229"/>
    </row>
    <row r="28" spans="1:38" ht="12.6" customHeight="1" thickBot="1" x14ac:dyDescent="0.3">
      <c r="A28" s="76" t="s">
        <v>350</v>
      </c>
      <c r="B28" s="86" t="s">
        <v>374</v>
      </c>
      <c r="C28" s="2"/>
      <c r="D28" s="87"/>
      <c r="E28" s="87"/>
      <c r="F28" s="88"/>
      <c r="G28" s="20"/>
      <c r="H28" s="21"/>
      <c r="I28" s="19"/>
      <c r="J28" s="20"/>
      <c r="K28" s="21">
        <v>2</v>
      </c>
      <c r="L28" s="19"/>
      <c r="M28" s="20"/>
      <c r="N28" s="21">
        <v>4</v>
      </c>
      <c r="O28" s="19"/>
      <c r="P28" s="20"/>
      <c r="Q28" s="21">
        <v>3</v>
      </c>
      <c r="R28" s="19"/>
      <c r="S28" s="20"/>
      <c r="T28" s="21">
        <v>2</v>
      </c>
      <c r="U28" s="19"/>
      <c r="V28" s="20"/>
      <c r="W28" s="21"/>
      <c r="X28" s="19"/>
      <c r="Y28" s="20"/>
      <c r="Z28" s="21">
        <v>2</v>
      </c>
      <c r="AA28" s="19"/>
      <c r="AB28" s="20"/>
      <c r="AC28" s="21"/>
      <c r="AD28" s="19"/>
      <c r="AE28" s="23"/>
      <c r="AF28" s="24"/>
      <c r="AG28" s="18"/>
      <c r="AH28" s="23"/>
      <c r="AI28" s="24"/>
      <c r="AJ28" s="18"/>
      <c r="AK28" s="159"/>
      <c r="AL28" s="164">
        <f>SUM(H28,K28,N28,Q28,T28,W28,Z28,AC28,AF28,AI28)</f>
        <v>13</v>
      </c>
    </row>
    <row r="29" spans="1:38" ht="12.6" customHeight="1" thickBot="1" x14ac:dyDescent="0.3">
      <c r="A29" s="107" t="s">
        <v>24</v>
      </c>
      <c r="B29" s="151" t="s">
        <v>375</v>
      </c>
      <c r="C29" s="22"/>
      <c r="D29" s="149"/>
      <c r="E29" s="152" t="s">
        <v>307</v>
      </c>
      <c r="F29" s="150"/>
      <c r="G29" s="108"/>
      <c r="H29" s="109"/>
      <c r="I29" s="110"/>
      <c r="J29" s="108"/>
      <c r="K29" s="109"/>
      <c r="L29" s="110"/>
      <c r="M29" s="108"/>
      <c r="N29" s="109"/>
      <c r="O29" s="110"/>
      <c r="P29" s="108"/>
      <c r="Q29" s="109"/>
      <c r="R29" s="110"/>
      <c r="S29" s="108"/>
      <c r="T29" s="109"/>
      <c r="U29" s="110"/>
      <c r="V29" s="108"/>
      <c r="W29" s="109"/>
      <c r="X29" s="110"/>
      <c r="Y29" s="108"/>
      <c r="Z29" s="109"/>
      <c r="AA29" s="110"/>
      <c r="AB29" s="108"/>
      <c r="AC29" s="2"/>
      <c r="AD29" s="71"/>
      <c r="AE29" s="72">
        <v>0</v>
      </c>
      <c r="AF29" s="73">
        <v>4</v>
      </c>
      <c r="AG29" s="74" t="s">
        <v>43</v>
      </c>
      <c r="AH29" s="72">
        <v>0</v>
      </c>
      <c r="AI29" s="73">
        <v>4</v>
      </c>
      <c r="AJ29" s="74" t="s">
        <v>43</v>
      </c>
      <c r="AK29" s="162">
        <f>SUM(G29,J29,M29,P29,S29,V29,Y29,AB29,AE29,AH29)*15</f>
        <v>0</v>
      </c>
      <c r="AL29" s="131">
        <f>SUM(H29,K29,N29,Q29,T29,W29,Z29,AC29,AF29,AI29)</f>
        <v>8</v>
      </c>
    </row>
    <row r="30" spans="1:38" ht="12.6" customHeight="1" thickBot="1" x14ac:dyDescent="0.3">
      <c r="A30" s="236" t="s">
        <v>23</v>
      </c>
      <c r="B30" s="237"/>
      <c r="C30" s="237"/>
      <c r="D30" s="237"/>
      <c r="E30" s="237"/>
      <c r="F30" s="238"/>
      <c r="G30" s="25">
        <f>SUM(G8:G23,G25,G28,G29)</f>
        <v>19.5</v>
      </c>
      <c r="H30" s="26">
        <f>SUM(H8:H23,H25,H28,H29)</f>
        <v>29</v>
      </c>
      <c r="I30" s="27"/>
      <c r="J30" s="25">
        <f>SUM(J8:J23,J25,J28,J29)</f>
        <v>18.5</v>
      </c>
      <c r="K30" s="26">
        <f>SUM(K8:K23,K25,K28,K29)</f>
        <v>30</v>
      </c>
      <c r="L30" s="27"/>
      <c r="M30" s="25">
        <f>SUM(M8:M23,M25,M28,M29)</f>
        <v>18</v>
      </c>
      <c r="N30" s="26">
        <f>SUM(N8:N23,N25,N28,N29)</f>
        <v>26</v>
      </c>
      <c r="O30" s="27"/>
      <c r="P30" s="25">
        <f>SUM(P8:P23,P25,P28,P29)</f>
        <v>18</v>
      </c>
      <c r="Q30" s="26">
        <f>SUM(Q8:Q23,Q25,Q28,Q29)</f>
        <v>25</v>
      </c>
      <c r="R30" s="27"/>
      <c r="S30" s="25">
        <f>SUM(S8:S23,S25,S28,S29)</f>
        <v>17</v>
      </c>
      <c r="T30" s="26">
        <f>SUM(T8:T23,T25,T28,T29)</f>
        <v>23</v>
      </c>
      <c r="U30" s="27"/>
      <c r="V30" s="25">
        <f>SUM(V8:V23,V25,V28,V29)</f>
        <v>15</v>
      </c>
      <c r="W30" s="26">
        <f>SUM(W8:W23,W25,W28,W29)</f>
        <v>21</v>
      </c>
      <c r="X30" s="27"/>
      <c r="Y30" s="25">
        <f>SUM(Y8:Y23,Y25,Y28,Y29)</f>
        <v>12</v>
      </c>
      <c r="Z30" s="26">
        <f>SUM(Z8:Z23,Z25,Z28,Z29)</f>
        <v>19</v>
      </c>
      <c r="AA30" s="27"/>
      <c r="AB30" s="25">
        <f>SUM(AB8:AB23,AB25,AB28,AB29)</f>
        <v>12</v>
      </c>
      <c r="AC30" s="26">
        <f>SUM(AC8:AC23,AC25,AC28,AC29)</f>
        <v>19</v>
      </c>
      <c r="AD30" s="27"/>
      <c r="AE30" s="28">
        <f>SUM(AE8:AE23,AE25,AE28,AE29)</f>
        <v>0</v>
      </c>
      <c r="AF30" s="29">
        <f>SUM(AF8:AF23,AF25,AF28,AF29)</f>
        <v>4</v>
      </c>
      <c r="AG30" s="30"/>
      <c r="AH30" s="31">
        <f>SUM(AH8:AH23,AH25,AH28,AH29)</f>
        <v>0</v>
      </c>
      <c r="AI30" s="29">
        <f>SUM(AI8:AI23,AI25,AI28,AI29)</f>
        <v>4</v>
      </c>
      <c r="AJ30" s="30"/>
      <c r="AK30" s="160">
        <f>SUM(AK8:AK23,AK25,AK28,AK29)</f>
        <v>1950</v>
      </c>
      <c r="AL30" s="111">
        <f>SUM(AL8:AL23,AL25,AL28,AL29)</f>
        <v>200</v>
      </c>
    </row>
    <row r="31" spans="1:38" ht="12.6" customHeight="1" thickTop="1" thickBot="1" x14ac:dyDescent="0.3">
      <c r="A31" s="194" t="s">
        <v>28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6"/>
    </row>
    <row r="32" spans="1:38" ht="12.6" customHeight="1" thickBot="1" x14ac:dyDescent="0.3">
      <c r="A32" s="197" t="s">
        <v>303</v>
      </c>
      <c r="B32" s="199" t="s">
        <v>304</v>
      </c>
      <c r="C32" s="202" t="s">
        <v>302</v>
      </c>
      <c r="D32" s="205" t="s">
        <v>299</v>
      </c>
      <c r="E32" s="205" t="s">
        <v>54</v>
      </c>
      <c r="F32" s="208" t="s">
        <v>298</v>
      </c>
      <c r="G32" s="254" t="s">
        <v>0</v>
      </c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6"/>
      <c r="AK32" s="211"/>
      <c r="AL32" s="214"/>
    </row>
    <row r="33" spans="1:42" ht="12.6" customHeight="1" x14ac:dyDescent="0.25">
      <c r="A33" s="197"/>
      <c r="B33" s="200"/>
      <c r="C33" s="203"/>
      <c r="D33" s="206"/>
      <c r="E33" s="206"/>
      <c r="F33" s="209"/>
      <c r="G33" s="240" t="s">
        <v>2</v>
      </c>
      <c r="H33" s="241"/>
      <c r="I33" s="242"/>
      <c r="J33" s="240" t="s">
        <v>3</v>
      </c>
      <c r="K33" s="241"/>
      <c r="L33" s="242"/>
      <c r="M33" s="240" t="s">
        <v>4</v>
      </c>
      <c r="N33" s="241"/>
      <c r="O33" s="242"/>
      <c r="P33" s="240" t="s">
        <v>5</v>
      </c>
      <c r="Q33" s="241"/>
      <c r="R33" s="242"/>
      <c r="S33" s="240" t="s">
        <v>6</v>
      </c>
      <c r="T33" s="241"/>
      <c r="U33" s="242"/>
      <c r="V33" s="240" t="s">
        <v>7</v>
      </c>
      <c r="W33" s="241"/>
      <c r="X33" s="242"/>
      <c r="Y33" s="240" t="s">
        <v>8</v>
      </c>
      <c r="Z33" s="241"/>
      <c r="AA33" s="242"/>
      <c r="AB33" s="240" t="s">
        <v>9</v>
      </c>
      <c r="AC33" s="241"/>
      <c r="AD33" s="242"/>
      <c r="AE33" s="240" t="s">
        <v>10</v>
      </c>
      <c r="AF33" s="241"/>
      <c r="AG33" s="242"/>
      <c r="AH33" s="240" t="s">
        <v>11</v>
      </c>
      <c r="AI33" s="241"/>
      <c r="AJ33" s="242"/>
      <c r="AK33" s="218" t="s">
        <v>308</v>
      </c>
      <c r="AL33" s="220" t="s">
        <v>61</v>
      </c>
      <c r="AN33" s="16"/>
      <c r="AO33" s="16"/>
      <c r="AP33" s="16"/>
    </row>
    <row r="34" spans="1:42" ht="12.6" customHeight="1" thickBot="1" x14ac:dyDescent="0.3">
      <c r="A34" s="198"/>
      <c r="B34" s="201"/>
      <c r="C34" s="204"/>
      <c r="D34" s="207"/>
      <c r="E34" s="207"/>
      <c r="F34" s="210"/>
      <c r="G34" s="100" t="s">
        <v>1</v>
      </c>
      <c r="H34" s="22" t="s">
        <v>12</v>
      </c>
      <c r="I34" s="115" t="s">
        <v>27</v>
      </c>
      <c r="J34" s="100" t="s">
        <v>1</v>
      </c>
      <c r="K34" s="22" t="s">
        <v>12</v>
      </c>
      <c r="L34" s="115" t="s">
        <v>27</v>
      </c>
      <c r="M34" s="100" t="s">
        <v>1</v>
      </c>
      <c r="N34" s="22" t="s">
        <v>12</v>
      </c>
      <c r="O34" s="115" t="s">
        <v>27</v>
      </c>
      <c r="P34" s="100" t="s">
        <v>1</v>
      </c>
      <c r="Q34" s="22" t="s">
        <v>12</v>
      </c>
      <c r="R34" s="115" t="s">
        <v>27</v>
      </c>
      <c r="S34" s="100" t="s">
        <v>1</v>
      </c>
      <c r="T34" s="22" t="s">
        <v>12</v>
      </c>
      <c r="U34" s="115" t="s">
        <v>27</v>
      </c>
      <c r="V34" s="100" t="s">
        <v>1</v>
      </c>
      <c r="W34" s="22" t="s">
        <v>12</v>
      </c>
      <c r="X34" s="115" t="s">
        <v>27</v>
      </c>
      <c r="Y34" s="100" t="s">
        <v>1</v>
      </c>
      <c r="Z34" s="22" t="s">
        <v>12</v>
      </c>
      <c r="AA34" s="115" t="s">
        <v>27</v>
      </c>
      <c r="AB34" s="100" t="s">
        <v>1</v>
      </c>
      <c r="AC34" s="22" t="s">
        <v>12</v>
      </c>
      <c r="AD34" s="115" t="s">
        <v>27</v>
      </c>
      <c r="AE34" s="100" t="s">
        <v>1</v>
      </c>
      <c r="AF34" s="22" t="s">
        <v>12</v>
      </c>
      <c r="AG34" s="115" t="s">
        <v>27</v>
      </c>
      <c r="AH34" s="100" t="s">
        <v>1</v>
      </c>
      <c r="AI34" s="22" t="s">
        <v>12</v>
      </c>
      <c r="AJ34" s="115" t="s">
        <v>27</v>
      </c>
      <c r="AK34" s="219"/>
      <c r="AL34" s="221"/>
      <c r="AN34" s="3"/>
      <c r="AO34" s="3"/>
      <c r="AP34" s="3"/>
    </row>
    <row r="35" spans="1:42" ht="12.6" customHeight="1" thickBot="1" x14ac:dyDescent="0.3">
      <c r="A35" s="222" t="s">
        <v>63</v>
      </c>
      <c r="B35" s="223"/>
      <c r="C35" s="223"/>
      <c r="D35" s="223"/>
      <c r="E35" s="223"/>
      <c r="F35" s="224"/>
      <c r="G35" s="225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7"/>
      <c r="AK35" s="228"/>
      <c r="AL35" s="229"/>
    </row>
    <row r="36" spans="1:42" ht="12.6" customHeight="1" x14ac:dyDescent="0.25">
      <c r="A36" s="46" t="s">
        <v>14</v>
      </c>
      <c r="B36" s="77" t="s">
        <v>376</v>
      </c>
      <c r="C36" s="48" t="s">
        <v>386</v>
      </c>
      <c r="D36" s="78" t="s">
        <v>301</v>
      </c>
      <c r="E36" s="78" t="s">
        <v>305</v>
      </c>
      <c r="F36" s="79">
        <v>45</v>
      </c>
      <c r="G36" s="47"/>
      <c r="H36" s="48"/>
      <c r="I36" s="49"/>
      <c r="J36" s="47"/>
      <c r="K36" s="48"/>
      <c r="L36" s="49"/>
      <c r="M36" s="47"/>
      <c r="N36" s="48"/>
      <c r="O36" s="49"/>
      <c r="P36" s="47"/>
      <c r="Q36" s="48"/>
      <c r="R36" s="49"/>
      <c r="S36" s="47">
        <v>3</v>
      </c>
      <c r="T36" s="48">
        <v>4</v>
      </c>
      <c r="U36" s="49" t="s">
        <v>42</v>
      </c>
      <c r="V36" s="47"/>
      <c r="W36" s="48"/>
      <c r="X36" s="49"/>
      <c r="Y36" s="47"/>
      <c r="Z36" s="48"/>
      <c r="AA36" s="49"/>
      <c r="AB36" s="47"/>
      <c r="AC36" s="48"/>
      <c r="AD36" s="49"/>
      <c r="AE36" s="50"/>
      <c r="AF36" s="51"/>
      <c r="AG36" s="52"/>
      <c r="AH36" s="50"/>
      <c r="AI36" s="51"/>
      <c r="AJ36" s="52"/>
      <c r="AK36" s="156">
        <f>SUM(G36,J36,M36,P36,S36,V36,Y36,AB36,AE36,AH36)*15</f>
        <v>45</v>
      </c>
      <c r="AL36" s="53">
        <f>SUM(H36,K36,N36,Q36,T36,W36,Z36,AC36,AF36,AI36)</f>
        <v>4</v>
      </c>
    </row>
    <row r="37" spans="1:42" ht="12.6" customHeight="1" x14ac:dyDescent="0.25">
      <c r="A37" s="54" t="s">
        <v>15</v>
      </c>
      <c r="B37" s="80" t="s">
        <v>377</v>
      </c>
      <c r="C37" s="56" t="s">
        <v>397</v>
      </c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/>
      <c r="W37" s="56"/>
      <c r="X37" s="57"/>
      <c r="Y37" s="55">
        <v>2</v>
      </c>
      <c r="Z37" s="56">
        <v>3</v>
      </c>
      <c r="AA37" s="57" t="s">
        <v>43</v>
      </c>
      <c r="AB37" s="55">
        <v>2</v>
      </c>
      <c r="AC37" s="56">
        <v>3</v>
      </c>
      <c r="AD37" s="57" t="s">
        <v>42</v>
      </c>
      <c r="AE37" s="58"/>
      <c r="AF37" s="59"/>
      <c r="AG37" s="60"/>
      <c r="AH37" s="58"/>
      <c r="AI37" s="59"/>
      <c r="AJ37" s="60"/>
      <c r="AK37" s="157">
        <f t="shared" ref="AK37:AK48" si="2">SUM(G37,J37,M37,P37,S37,V37,Y37,AB37,AE37,AH37)*15</f>
        <v>60</v>
      </c>
      <c r="AL37" s="61">
        <f t="shared" ref="AL37:AL48" si="3">SUM(H37,K37,N37,Q37,T37,W37,Z37,AC37,AF37,AI37)</f>
        <v>6</v>
      </c>
    </row>
    <row r="38" spans="1:42" ht="12.6" customHeight="1" x14ac:dyDescent="0.25">
      <c r="A38" s="54" t="s">
        <v>13</v>
      </c>
      <c r="B38" s="80" t="s">
        <v>378</v>
      </c>
      <c r="C38" s="56"/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>
        <v>3</v>
      </c>
      <c r="W38" s="56">
        <v>4</v>
      </c>
      <c r="X38" s="57" t="s">
        <v>42</v>
      </c>
      <c r="Y38" s="55"/>
      <c r="Z38" s="56"/>
      <c r="AA38" s="57"/>
      <c r="AB38" s="55"/>
      <c r="AC38" s="56"/>
      <c r="AD38" s="57"/>
      <c r="AE38" s="58"/>
      <c r="AF38" s="59"/>
      <c r="AG38" s="60"/>
      <c r="AH38" s="58"/>
      <c r="AI38" s="59"/>
      <c r="AJ38" s="60"/>
      <c r="AK38" s="157">
        <f t="shared" si="2"/>
        <v>45</v>
      </c>
      <c r="AL38" s="61">
        <f t="shared" si="3"/>
        <v>4</v>
      </c>
    </row>
    <row r="39" spans="1:42" ht="12.6" customHeight="1" x14ac:dyDescent="0.25">
      <c r="A39" s="54" t="s">
        <v>16</v>
      </c>
      <c r="B39" s="80" t="s">
        <v>379</v>
      </c>
      <c r="C39" s="56" t="s">
        <v>398</v>
      </c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/>
      <c r="N39" s="56"/>
      <c r="O39" s="57"/>
      <c r="P39" s="55"/>
      <c r="Q39" s="56"/>
      <c r="R39" s="57"/>
      <c r="S39" s="55"/>
      <c r="T39" s="56"/>
      <c r="U39" s="57"/>
      <c r="V39" s="55"/>
      <c r="W39" s="56"/>
      <c r="X39" s="57"/>
      <c r="Y39" s="55">
        <v>2</v>
      </c>
      <c r="Z39" s="56">
        <v>3</v>
      </c>
      <c r="AA39" s="57" t="s">
        <v>43</v>
      </c>
      <c r="AB39" s="55">
        <v>2</v>
      </c>
      <c r="AC39" s="56">
        <v>3</v>
      </c>
      <c r="AD39" s="57" t="s">
        <v>42</v>
      </c>
      <c r="AE39" s="58"/>
      <c r="AF39" s="59"/>
      <c r="AG39" s="60"/>
      <c r="AH39" s="58"/>
      <c r="AI39" s="59"/>
      <c r="AJ39" s="60"/>
      <c r="AK39" s="157">
        <f t="shared" si="2"/>
        <v>60</v>
      </c>
      <c r="AL39" s="61">
        <f t="shared" si="3"/>
        <v>6</v>
      </c>
    </row>
    <row r="40" spans="1:42" ht="12.6" customHeight="1" x14ac:dyDescent="0.25">
      <c r="A40" s="54" t="s">
        <v>20</v>
      </c>
      <c r="B40" s="80" t="s">
        <v>380</v>
      </c>
      <c r="C40" s="56"/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1</v>
      </c>
      <c r="N40" s="56">
        <v>0</v>
      </c>
      <c r="O40" s="57" t="s">
        <v>62</v>
      </c>
      <c r="P40" s="55"/>
      <c r="Q40" s="56"/>
      <c r="R40" s="57"/>
      <c r="S40" s="55"/>
      <c r="T40" s="56"/>
      <c r="U40" s="57"/>
      <c r="V40" s="55"/>
      <c r="W40" s="56"/>
      <c r="X40" s="57"/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15</v>
      </c>
      <c r="AL40" s="61">
        <f t="shared" si="3"/>
        <v>0</v>
      </c>
    </row>
    <row r="41" spans="1:42" ht="12.6" customHeight="1" x14ac:dyDescent="0.25">
      <c r="A41" s="116" t="s">
        <v>141</v>
      </c>
      <c r="B41" s="92" t="s">
        <v>526</v>
      </c>
      <c r="C41" s="139" t="s">
        <v>321</v>
      </c>
      <c r="D41" s="81" t="s">
        <v>301</v>
      </c>
      <c r="E41" s="81" t="s">
        <v>305</v>
      </c>
      <c r="F41" s="82">
        <v>45</v>
      </c>
      <c r="G41" s="55"/>
      <c r="H41" s="56"/>
      <c r="I41" s="57"/>
      <c r="J41" s="55"/>
      <c r="K41" s="56"/>
      <c r="L41" s="57"/>
      <c r="M41" s="55">
        <v>1</v>
      </c>
      <c r="N41" s="56">
        <v>3</v>
      </c>
      <c r="O41" s="57" t="s">
        <v>43</v>
      </c>
      <c r="P41" s="55">
        <v>1</v>
      </c>
      <c r="Q41" s="56">
        <v>3</v>
      </c>
      <c r="R41" s="57" t="s">
        <v>43</v>
      </c>
      <c r="S41" s="55">
        <v>1</v>
      </c>
      <c r="T41" s="56">
        <v>3</v>
      </c>
      <c r="U41" s="57" t="s">
        <v>43</v>
      </c>
      <c r="V41" s="55">
        <v>1</v>
      </c>
      <c r="W41" s="56">
        <v>3</v>
      </c>
      <c r="X41" s="57" t="s">
        <v>43</v>
      </c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60</v>
      </c>
      <c r="AL41" s="61">
        <f t="shared" si="3"/>
        <v>12</v>
      </c>
    </row>
    <row r="42" spans="1:42" ht="12.6" customHeight="1" x14ac:dyDescent="0.25">
      <c r="A42" s="116" t="s">
        <v>263</v>
      </c>
      <c r="B42" s="92" t="s">
        <v>527</v>
      </c>
      <c r="C42" s="139" t="s">
        <v>528</v>
      </c>
      <c r="D42" s="81"/>
      <c r="E42" s="81"/>
      <c r="F42" s="82"/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>
        <v>0</v>
      </c>
      <c r="W42" s="56">
        <v>2</v>
      </c>
      <c r="X42" s="57" t="s">
        <v>48</v>
      </c>
      <c r="Y42" s="55"/>
      <c r="Z42" s="56"/>
      <c r="AA42" s="57"/>
      <c r="AB42" s="55"/>
      <c r="AC42" s="56"/>
      <c r="AD42" s="57"/>
      <c r="AE42" s="58"/>
      <c r="AF42" s="59"/>
      <c r="AG42" s="60"/>
      <c r="AH42" s="58"/>
      <c r="AI42" s="59"/>
      <c r="AJ42" s="60"/>
      <c r="AK42" s="157">
        <f t="shared" si="2"/>
        <v>0</v>
      </c>
      <c r="AL42" s="61">
        <f t="shared" si="3"/>
        <v>2</v>
      </c>
    </row>
    <row r="43" spans="1:42" ht="12.6" customHeight="1" x14ac:dyDescent="0.25">
      <c r="A43" s="54" t="s">
        <v>137</v>
      </c>
      <c r="B43" s="80" t="s">
        <v>519</v>
      </c>
      <c r="C43" s="56" t="s">
        <v>322</v>
      </c>
      <c r="D43" s="81" t="s">
        <v>301</v>
      </c>
      <c r="E43" s="81" t="s">
        <v>305</v>
      </c>
      <c r="F43" s="82">
        <v>45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/>
      <c r="T43" s="56"/>
      <c r="U43" s="57"/>
      <c r="V43" s="55"/>
      <c r="W43" s="56"/>
      <c r="X43" s="57"/>
      <c r="Y43" s="55"/>
      <c r="Z43" s="56"/>
      <c r="AA43" s="57"/>
      <c r="AB43" s="55"/>
      <c r="AC43" s="56"/>
      <c r="AD43" s="57"/>
      <c r="AE43" s="58">
        <v>2</v>
      </c>
      <c r="AF43" s="59">
        <v>2</v>
      </c>
      <c r="AG43" s="60" t="s">
        <v>43</v>
      </c>
      <c r="AH43" s="58">
        <v>2</v>
      </c>
      <c r="AI43" s="59">
        <v>2</v>
      </c>
      <c r="AJ43" s="60" t="s">
        <v>43</v>
      </c>
      <c r="AK43" s="157">
        <f t="shared" si="2"/>
        <v>60</v>
      </c>
      <c r="AL43" s="61">
        <f t="shared" si="3"/>
        <v>4</v>
      </c>
    </row>
    <row r="44" spans="1:42" ht="12.6" customHeight="1" x14ac:dyDescent="0.25">
      <c r="A44" s="54" t="s">
        <v>17</v>
      </c>
      <c r="B44" s="80" t="s">
        <v>383</v>
      </c>
      <c r="C44" s="56" t="s">
        <v>529</v>
      </c>
      <c r="D44" s="81" t="s">
        <v>301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>
        <v>2</v>
      </c>
      <c r="T44" s="56">
        <v>1</v>
      </c>
      <c r="U44" s="57" t="s">
        <v>43</v>
      </c>
      <c r="V44" s="55">
        <v>2</v>
      </c>
      <c r="W44" s="56">
        <v>1</v>
      </c>
      <c r="X44" s="57" t="s">
        <v>43</v>
      </c>
      <c r="Y44" s="55"/>
      <c r="Z44" s="56"/>
      <c r="AA44" s="57"/>
      <c r="AB44" s="55"/>
      <c r="AC44" s="56"/>
      <c r="AD44" s="57"/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2</v>
      </c>
    </row>
    <row r="45" spans="1:42" ht="12.6" customHeight="1" x14ac:dyDescent="0.25">
      <c r="A45" s="54" t="s">
        <v>18</v>
      </c>
      <c r="B45" s="80" t="s">
        <v>384</v>
      </c>
      <c r="C45" s="56" t="s">
        <v>401</v>
      </c>
      <c r="D45" s="81" t="s">
        <v>300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2</v>
      </c>
      <c r="Z45" s="56">
        <v>2</v>
      </c>
      <c r="AA45" s="57" t="s">
        <v>43</v>
      </c>
      <c r="AB45" s="55">
        <v>2</v>
      </c>
      <c r="AC45" s="56">
        <v>2</v>
      </c>
      <c r="AD45" s="57" t="s">
        <v>43</v>
      </c>
      <c r="AE45" s="58"/>
      <c r="AF45" s="59"/>
      <c r="AG45" s="60"/>
      <c r="AH45" s="58"/>
      <c r="AI45" s="59"/>
      <c r="AJ45" s="60"/>
      <c r="AK45" s="157">
        <f t="shared" si="2"/>
        <v>60</v>
      </c>
      <c r="AL45" s="61">
        <f t="shared" si="3"/>
        <v>4</v>
      </c>
    </row>
    <row r="46" spans="1:42" ht="12.6" customHeight="1" x14ac:dyDescent="0.25">
      <c r="A46" s="54" t="s">
        <v>19</v>
      </c>
      <c r="B46" s="80" t="s">
        <v>385</v>
      </c>
      <c r="C46" s="56"/>
      <c r="D46" s="81" t="s">
        <v>301</v>
      </c>
      <c r="E46" s="81" t="s">
        <v>43</v>
      </c>
      <c r="F46" s="82" t="s">
        <v>324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/>
      <c r="W46" s="56"/>
      <c r="X46" s="57"/>
      <c r="Y46" s="55">
        <v>1</v>
      </c>
      <c r="Z46" s="56">
        <v>1</v>
      </c>
      <c r="AA46" s="57" t="s">
        <v>43</v>
      </c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15</v>
      </c>
      <c r="AL46" s="61">
        <f t="shared" si="3"/>
        <v>1</v>
      </c>
    </row>
    <row r="47" spans="1:42" ht="12.6" customHeight="1" x14ac:dyDescent="0.25">
      <c r="A47" s="54" t="s">
        <v>309</v>
      </c>
      <c r="B47" s="80" t="s">
        <v>386</v>
      </c>
      <c r="C47" s="56"/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/>
      <c r="N47" s="56"/>
      <c r="O47" s="57"/>
      <c r="P47" s="55">
        <v>2</v>
      </c>
      <c r="Q47" s="56">
        <v>3</v>
      </c>
      <c r="R47" s="57" t="s">
        <v>43</v>
      </c>
      <c r="S47" s="55"/>
      <c r="T47" s="56"/>
      <c r="U47" s="57"/>
      <c r="V47" s="55"/>
      <c r="W47" s="56"/>
      <c r="X47" s="57"/>
      <c r="Y47" s="55"/>
      <c r="Z47" s="56"/>
      <c r="AA47" s="57"/>
      <c r="AB47" s="55"/>
      <c r="AC47" s="56"/>
      <c r="AD47" s="57"/>
      <c r="AE47" s="58"/>
      <c r="AF47" s="59"/>
      <c r="AG47" s="60"/>
      <c r="AH47" s="58"/>
      <c r="AI47" s="59"/>
      <c r="AJ47" s="60"/>
      <c r="AK47" s="157">
        <f t="shared" si="2"/>
        <v>30</v>
      </c>
      <c r="AL47" s="61">
        <f t="shared" si="3"/>
        <v>3</v>
      </c>
    </row>
    <row r="48" spans="1:42" ht="12.6" customHeight="1" thickBot="1" x14ac:dyDescent="0.3">
      <c r="A48" s="62" t="s">
        <v>232</v>
      </c>
      <c r="B48" s="83" t="s">
        <v>387</v>
      </c>
      <c r="C48" s="64" t="s">
        <v>323</v>
      </c>
      <c r="D48" s="84" t="s">
        <v>301</v>
      </c>
      <c r="E48" s="84" t="s">
        <v>305</v>
      </c>
      <c r="F48" s="85">
        <v>45</v>
      </c>
      <c r="G48" s="63"/>
      <c r="H48" s="64"/>
      <c r="I48" s="65"/>
      <c r="J48" s="63"/>
      <c r="K48" s="64"/>
      <c r="L48" s="65"/>
      <c r="M48" s="63"/>
      <c r="N48" s="64"/>
      <c r="O48" s="65"/>
      <c r="P48" s="63"/>
      <c r="Q48" s="64"/>
      <c r="R48" s="65"/>
      <c r="S48" s="63"/>
      <c r="T48" s="64"/>
      <c r="U48" s="65"/>
      <c r="V48" s="63"/>
      <c r="W48" s="64"/>
      <c r="X48" s="65"/>
      <c r="Y48" s="63"/>
      <c r="Z48" s="64"/>
      <c r="AA48" s="65"/>
      <c r="AB48" s="63"/>
      <c r="AC48" s="64"/>
      <c r="AD48" s="65"/>
      <c r="AE48" s="66">
        <v>2</v>
      </c>
      <c r="AF48" s="67">
        <v>2</v>
      </c>
      <c r="AG48" s="68" t="s">
        <v>43</v>
      </c>
      <c r="AH48" s="66"/>
      <c r="AI48" s="67"/>
      <c r="AJ48" s="68"/>
      <c r="AK48" s="158">
        <f t="shared" si="2"/>
        <v>30</v>
      </c>
      <c r="AL48" s="69">
        <f t="shared" si="3"/>
        <v>2</v>
      </c>
    </row>
    <row r="49" spans="1:38" ht="12.6" customHeight="1" thickBot="1" x14ac:dyDescent="0.3">
      <c r="A49" s="222" t="s">
        <v>64</v>
      </c>
      <c r="B49" s="223"/>
      <c r="C49" s="223"/>
      <c r="D49" s="223"/>
      <c r="E49" s="223"/>
      <c r="F49" s="224"/>
      <c r="G49" s="225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7"/>
      <c r="AK49" s="228"/>
      <c r="AL49" s="229"/>
    </row>
    <row r="50" spans="1:38" ht="12.6" customHeight="1" x14ac:dyDescent="0.25">
      <c r="A50" s="165" t="s">
        <v>680</v>
      </c>
      <c r="B50" s="166" t="s">
        <v>681</v>
      </c>
      <c r="C50" s="78"/>
      <c r="D50" s="78" t="s">
        <v>301</v>
      </c>
      <c r="E50" s="78" t="s">
        <v>305</v>
      </c>
      <c r="F50" s="79">
        <v>45</v>
      </c>
      <c r="G50" s="47"/>
      <c r="H50" s="48"/>
      <c r="I50" s="49"/>
      <c r="J50" s="47"/>
      <c r="K50" s="48"/>
      <c r="L50" s="49"/>
      <c r="M50" s="47"/>
      <c r="N50" s="48"/>
      <c r="O50" s="49"/>
      <c r="P50" s="47"/>
      <c r="Q50" s="48"/>
      <c r="R50" s="49"/>
      <c r="S50" s="47"/>
      <c r="T50" s="48"/>
      <c r="U50" s="49"/>
      <c r="V50" s="47"/>
      <c r="W50" s="48"/>
      <c r="X50" s="49"/>
      <c r="Y50" s="47"/>
      <c r="Z50" s="48"/>
      <c r="AA50" s="49"/>
      <c r="AB50" s="47">
        <v>2</v>
      </c>
      <c r="AC50" s="48">
        <v>3</v>
      </c>
      <c r="AD50" s="49" t="s">
        <v>43</v>
      </c>
      <c r="AE50" s="50"/>
      <c r="AF50" s="51"/>
      <c r="AG50" s="52"/>
      <c r="AH50" s="50"/>
      <c r="AI50" s="51"/>
      <c r="AJ50" s="52"/>
      <c r="AK50" s="156">
        <f>SUM(G50,J50,M50,P50,S50,V50,Y50,AB50,AE50,AH50)*15</f>
        <v>30</v>
      </c>
      <c r="AL50" s="53">
        <f>SUM(H50,K50,N50,Q50,T50,W50,Z50,AC50,AF50,AI50)</f>
        <v>3</v>
      </c>
    </row>
    <row r="51" spans="1:38" ht="12.6" customHeight="1" x14ac:dyDescent="0.25">
      <c r="A51" s="119" t="s">
        <v>233</v>
      </c>
      <c r="B51" s="80" t="s">
        <v>388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x14ac:dyDescent="0.25">
      <c r="A52" s="119" t="s">
        <v>235</v>
      </c>
      <c r="B52" s="80" t="s">
        <v>389</v>
      </c>
      <c r="C52" s="81"/>
      <c r="D52" s="81" t="s">
        <v>301</v>
      </c>
      <c r="E52" s="81" t="s">
        <v>305</v>
      </c>
      <c r="F52" s="82">
        <v>45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>
        <v>2</v>
      </c>
      <c r="AC52" s="56">
        <v>3</v>
      </c>
      <c r="AD52" s="57" t="s">
        <v>43</v>
      </c>
      <c r="AE52" s="58"/>
      <c r="AF52" s="59"/>
      <c r="AG52" s="60"/>
      <c r="AH52" s="58"/>
      <c r="AI52" s="59"/>
      <c r="AJ52" s="60"/>
      <c r="AK52" s="157">
        <f>SUM(G52,J52,M52,P52,S52,V52,Y52,AB52,AE52,AH52)*15</f>
        <v>30</v>
      </c>
      <c r="AL52" s="61">
        <f>SUM(H52,K52,N52,Q52,T52,W52,Z52,AC52,AF52,AI52)</f>
        <v>3</v>
      </c>
    </row>
    <row r="53" spans="1:38" ht="12.6" customHeight="1" thickBot="1" x14ac:dyDescent="0.3">
      <c r="A53" s="120" t="s">
        <v>234</v>
      </c>
      <c r="B53" s="83" t="s">
        <v>390</v>
      </c>
      <c r="C53" s="84"/>
      <c r="D53" s="84" t="s">
        <v>301</v>
      </c>
      <c r="E53" s="84" t="s">
        <v>305</v>
      </c>
      <c r="F53" s="85">
        <v>45</v>
      </c>
      <c r="G53" s="63"/>
      <c r="H53" s="64"/>
      <c r="I53" s="65"/>
      <c r="J53" s="63"/>
      <c r="K53" s="64"/>
      <c r="L53" s="65"/>
      <c r="M53" s="63"/>
      <c r="N53" s="64"/>
      <c r="O53" s="65"/>
      <c r="P53" s="63"/>
      <c r="Q53" s="64"/>
      <c r="R53" s="65"/>
      <c r="S53" s="63"/>
      <c r="T53" s="64"/>
      <c r="U53" s="65"/>
      <c r="V53" s="63"/>
      <c r="W53" s="64"/>
      <c r="X53" s="65"/>
      <c r="Y53" s="63"/>
      <c r="Z53" s="64"/>
      <c r="AA53" s="65"/>
      <c r="AB53" s="63">
        <v>2</v>
      </c>
      <c r="AC53" s="64">
        <v>3</v>
      </c>
      <c r="AD53" s="65" t="s">
        <v>43</v>
      </c>
      <c r="AE53" s="66"/>
      <c r="AF53" s="67"/>
      <c r="AG53" s="68"/>
      <c r="AH53" s="66"/>
      <c r="AI53" s="67"/>
      <c r="AJ53" s="68"/>
      <c r="AK53" s="158">
        <f>SUM(G53,J53,M53,P53,S53,V53,Y53,AB53,AE53,AH53)*15</f>
        <v>30</v>
      </c>
      <c r="AL53" s="69">
        <f>SUM(H53,K53,N53,Q53,T53,W53,Z53,AC53,AF53,AI53)</f>
        <v>3</v>
      </c>
    </row>
    <row r="54" spans="1:38" ht="12.6" customHeight="1" thickBot="1" x14ac:dyDescent="0.3">
      <c r="A54" s="230" t="s">
        <v>41</v>
      </c>
      <c r="B54" s="231"/>
      <c r="C54" s="231"/>
      <c r="D54" s="231"/>
      <c r="E54" s="231"/>
      <c r="F54" s="232"/>
      <c r="G54" s="248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50"/>
      <c r="AK54" s="228"/>
      <c r="AL54" s="229"/>
    </row>
    <row r="55" spans="1:38" ht="12.6" customHeight="1" thickBot="1" x14ac:dyDescent="0.3">
      <c r="A55" s="76" t="s">
        <v>350</v>
      </c>
      <c r="B55" s="86" t="s">
        <v>374</v>
      </c>
      <c r="C55" s="2"/>
      <c r="D55" s="87"/>
      <c r="E55" s="87"/>
      <c r="F55" s="88"/>
      <c r="G55" s="20"/>
      <c r="H55" s="21"/>
      <c r="I55" s="19"/>
      <c r="J55" s="20"/>
      <c r="K55" s="21"/>
      <c r="L55" s="19"/>
      <c r="M55" s="20"/>
      <c r="N55" s="21"/>
      <c r="O55" s="19"/>
      <c r="P55" s="20"/>
      <c r="Q55" s="21"/>
      <c r="R55" s="19"/>
      <c r="S55" s="20"/>
      <c r="T55" s="21"/>
      <c r="U55" s="19"/>
      <c r="V55" s="20"/>
      <c r="W55" s="21"/>
      <c r="X55" s="19"/>
      <c r="Y55" s="20"/>
      <c r="Z55" s="21">
        <v>3</v>
      </c>
      <c r="AA55" s="19"/>
      <c r="AB55" s="20"/>
      <c r="AC55" s="21"/>
      <c r="AD55" s="19"/>
      <c r="AE55" s="23"/>
      <c r="AF55" s="24"/>
      <c r="AG55" s="18"/>
      <c r="AH55" s="23"/>
      <c r="AI55" s="24"/>
      <c r="AJ55" s="18"/>
      <c r="AK55" s="156"/>
      <c r="AL55" s="53">
        <f>SUM(H55,K55,N55,Q55,T55,W55,Z55,AC55,AF55,AI55)</f>
        <v>3</v>
      </c>
    </row>
    <row r="56" spans="1:38" ht="12.6" customHeight="1" thickBot="1" x14ac:dyDescent="0.3">
      <c r="A56" s="251" t="s">
        <v>21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3"/>
    </row>
    <row r="57" spans="1:38" ht="12.6" customHeight="1" x14ac:dyDescent="0.25">
      <c r="A57" s="46" t="s">
        <v>29</v>
      </c>
      <c r="B57" s="77" t="s">
        <v>391</v>
      </c>
      <c r="C57" s="48" t="s">
        <v>322</v>
      </c>
      <c r="D57" s="78" t="s">
        <v>300</v>
      </c>
      <c r="E57" s="78" t="s">
        <v>43</v>
      </c>
      <c r="F57" s="79" t="s">
        <v>324</v>
      </c>
      <c r="G57" s="47"/>
      <c r="H57" s="48"/>
      <c r="I57" s="49"/>
      <c r="J57" s="47"/>
      <c r="K57" s="48"/>
      <c r="L57" s="49"/>
      <c r="M57" s="47"/>
      <c r="N57" s="48"/>
      <c r="O57" s="49"/>
      <c r="P57" s="47"/>
      <c r="Q57" s="48"/>
      <c r="R57" s="49"/>
      <c r="S57" s="47"/>
      <c r="T57" s="48"/>
      <c r="U57" s="49"/>
      <c r="V57" s="47"/>
      <c r="W57" s="48"/>
      <c r="X57" s="49"/>
      <c r="Y57" s="47"/>
      <c r="Z57" s="48"/>
      <c r="AA57" s="49"/>
      <c r="AB57" s="47"/>
      <c r="AC57" s="48"/>
      <c r="AD57" s="49"/>
      <c r="AE57" s="50">
        <v>5</v>
      </c>
      <c r="AF57" s="51">
        <v>11</v>
      </c>
      <c r="AG57" s="52" t="s">
        <v>43</v>
      </c>
      <c r="AH57" s="50">
        <v>5</v>
      </c>
      <c r="AI57" s="51">
        <v>11</v>
      </c>
      <c r="AJ57" s="52" t="s">
        <v>43</v>
      </c>
      <c r="AK57" s="156">
        <f t="shared" ref="AK57:AK62" si="4">SUM(G57,J57,M57,P57,S57,V57,Y57,AB57,AE57,AH57)*15</f>
        <v>150</v>
      </c>
      <c r="AL57" s="53">
        <f t="shared" ref="AL57:AL62" si="5">SUM(H57,K57,N57,Q57,T57,W57,Z57,AC57,AF57,AI57)</f>
        <v>22</v>
      </c>
    </row>
    <row r="58" spans="1:38" ht="12.6" customHeight="1" x14ac:dyDescent="0.25">
      <c r="A58" s="54" t="s">
        <v>30</v>
      </c>
      <c r="B58" s="80" t="s">
        <v>392</v>
      </c>
      <c r="C58" s="56" t="s">
        <v>323</v>
      </c>
      <c r="D58" s="81" t="s">
        <v>301</v>
      </c>
      <c r="E58" s="81" t="s">
        <v>43</v>
      </c>
      <c r="F58" s="82" t="s">
        <v>324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/>
      <c r="AF58" s="59"/>
      <c r="AG58" s="60"/>
      <c r="AH58" s="58">
        <v>2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3</v>
      </c>
    </row>
    <row r="59" spans="1:38" ht="12.6" customHeight="1" x14ac:dyDescent="0.25">
      <c r="A59" s="54" t="s">
        <v>31</v>
      </c>
      <c r="B59" s="80" t="s">
        <v>393</v>
      </c>
      <c r="C59" s="56" t="s">
        <v>322</v>
      </c>
      <c r="D59" s="81" t="s">
        <v>301</v>
      </c>
      <c r="E59" s="81" t="s">
        <v>305</v>
      </c>
      <c r="F59" s="82">
        <v>45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x14ac:dyDescent="0.25">
      <c r="A60" s="54" t="s">
        <v>32</v>
      </c>
      <c r="B60" s="80" t="s">
        <v>394</v>
      </c>
      <c r="C60" s="56" t="s">
        <v>322</v>
      </c>
      <c r="D60" s="81" t="s">
        <v>301</v>
      </c>
      <c r="E60" s="81" t="s">
        <v>43</v>
      </c>
      <c r="F60" s="82" t="s">
        <v>324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/>
      <c r="AC60" s="56"/>
      <c r="AD60" s="57"/>
      <c r="AE60" s="58">
        <v>1</v>
      </c>
      <c r="AF60" s="59">
        <v>3</v>
      </c>
      <c r="AG60" s="60" t="s">
        <v>43</v>
      </c>
      <c r="AH60" s="58">
        <v>1</v>
      </c>
      <c r="AI60" s="59">
        <v>3</v>
      </c>
      <c r="AJ60" s="60" t="s">
        <v>43</v>
      </c>
      <c r="AK60" s="157">
        <f t="shared" si="4"/>
        <v>30</v>
      </c>
      <c r="AL60" s="61">
        <f t="shared" si="5"/>
        <v>6</v>
      </c>
    </row>
    <row r="61" spans="1:38" ht="12.6" customHeight="1" thickBot="1" x14ac:dyDescent="0.3">
      <c r="A61" s="62" t="s">
        <v>33</v>
      </c>
      <c r="B61" s="83" t="s">
        <v>395</v>
      </c>
      <c r="C61" s="64" t="s">
        <v>323</v>
      </c>
      <c r="D61" s="84" t="s">
        <v>301</v>
      </c>
      <c r="E61" s="84" t="s">
        <v>305</v>
      </c>
      <c r="F61" s="85">
        <v>45</v>
      </c>
      <c r="G61" s="63"/>
      <c r="H61" s="64"/>
      <c r="I61" s="65"/>
      <c r="J61" s="63"/>
      <c r="K61" s="64"/>
      <c r="L61" s="65"/>
      <c r="M61" s="63"/>
      <c r="N61" s="64"/>
      <c r="O61" s="65"/>
      <c r="P61" s="63"/>
      <c r="Q61" s="64"/>
      <c r="R61" s="65"/>
      <c r="S61" s="63"/>
      <c r="T61" s="64"/>
      <c r="U61" s="65"/>
      <c r="V61" s="63"/>
      <c r="W61" s="64"/>
      <c r="X61" s="65"/>
      <c r="Y61" s="63"/>
      <c r="Z61" s="64"/>
      <c r="AA61" s="65"/>
      <c r="AB61" s="63"/>
      <c r="AC61" s="64"/>
      <c r="AD61" s="65"/>
      <c r="AE61" s="66">
        <v>1</v>
      </c>
      <c r="AF61" s="67">
        <v>3</v>
      </c>
      <c r="AG61" s="68" t="s">
        <v>43</v>
      </c>
      <c r="AH61" s="66"/>
      <c r="AI61" s="67"/>
      <c r="AJ61" s="68"/>
      <c r="AK61" s="161">
        <f t="shared" si="4"/>
        <v>15</v>
      </c>
      <c r="AL61" s="128">
        <f t="shared" si="5"/>
        <v>3</v>
      </c>
    </row>
    <row r="62" spans="1:38" ht="12.6" customHeight="1" thickBot="1" x14ac:dyDescent="0.3">
      <c r="A62" s="70" t="s">
        <v>22</v>
      </c>
      <c r="B62" s="86" t="s">
        <v>396</v>
      </c>
      <c r="C62" s="2" t="s">
        <v>322</v>
      </c>
      <c r="D62" s="87"/>
      <c r="E62" s="87" t="s">
        <v>307</v>
      </c>
      <c r="F62" s="88"/>
      <c r="G62" s="15"/>
      <c r="H62" s="2"/>
      <c r="I62" s="71"/>
      <c r="J62" s="15"/>
      <c r="K62" s="2"/>
      <c r="L62" s="71"/>
      <c r="M62" s="15"/>
      <c r="N62" s="2"/>
      <c r="O62" s="71"/>
      <c r="P62" s="15"/>
      <c r="Q62" s="2"/>
      <c r="R62" s="71"/>
      <c r="S62" s="15"/>
      <c r="T62" s="2"/>
      <c r="U62" s="71"/>
      <c r="V62" s="15"/>
      <c r="W62" s="2"/>
      <c r="X62" s="71"/>
      <c r="Y62" s="15"/>
      <c r="Z62" s="2"/>
      <c r="AA62" s="71"/>
      <c r="AB62" s="15"/>
      <c r="AC62" s="2"/>
      <c r="AD62" s="71"/>
      <c r="AE62" s="72">
        <v>0</v>
      </c>
      <c r="AF62" s="73">
        <v>2</v>
      </c>
      <c r="AG62" s="74" t="s">
        <v>43</v>
      </c>
      <c r="AH62" s="72">
        <v>0</v>
      </c>
      <c r="AI62" s="73">
        <v>2</v>
      </c>
      <c r="AJ62" s="74" t="s">
        <v>43</v>
      </c>
      <c r="AK62" s="162">
        <f t="shared" si="4"/>
        <v>0</v>
      </c>
      <c r="AL62" s="131">
        <f t="shared" si="5"/>
        <v>4</v>
      </c>
    </row>
    <row r="63" spans="1:38" ht="12.6" customHeight="1" thickBot="1" x14ac:dyDescent="0.3">
      <c r="A63" s="243" t="s">
        <v>23</v>
      </c>
      <c r="B63" s="244"/>
      <c r="C63" s="244"/>
      <c r="D63" s="244"/>
      <c r="E63" s="244"/>
      <c r="F63" s="245"/>
      <c r="G63" s="39">
        <f>SUM(G36:G48,G50,G55,G57:G62)</f>
        <v>0</v>
      </c>
      <c r="H63" s="40">
        <f t="shared" ref="H63:AL63" si="6">SUM(H36:H48,H50,H55,H57:H62)</f>
        <v>0</v>
      </c>
      <c r="I63" s="41"/>
      <c r="J63" s="39">
        <f t="shared" si="6"/>
        <v>0</v>
      </c>
      <c r="K63" s="40">
        <f t="shared" si="6"/>
        <v>0</v>
      </c>
      <c r="L63" s="41"/>
      <c r="M63" s="39">
        <f t="shared" si="6"/>
        <v>2</v>
      </c>
      <c r="N63" s="40">
        <f t="shared" si="6"/>
        <v>3</v>
      </c>
      <c r="O63" s="41"/>
      <c r="P63" s="39">
        <f t="shared" si="6"/>
        <v>3</v>
      </c>
      <c r="Q63" s="40">
        <f t="shared" si="6"/>
        <v>6</v>
      </c>
      <c r="R63" s="41"/>
      <c r="S63" s="39">
        <f t="shared" si="6"/>
        <v>6</v>
      </c>
      <c r="T63" s="40">
        <f t="shared" si="6"/>
        <v>8</v>
      </c>
      <c r="U63" s="41"/>
      <c r="V63" s="39">
        <f t="shared" si="6"/>
        <v>6</v>
      </c>
      <c r="W63" s="40">
        <f t="shared" si="6"/>
        <v>10</v>
      </c>
      <c r="X63" s="41"/>
      <c r="Y63" s="39">
        <f t="shared" si="6"/>
        <v>7</v>
      </c>
      <c r="Z63" s="40">
        <f t="shared" si="6"/>
        <v>12</v>
      </c>
      <c r="AA63" s="41"/>
      <c r="AB63" s="39">
        <f t="shared" si="6"/>
        <v>8</v>
      </c>
      <c r="AC63" s="40">
        <f t="shared" si="6"/>
        <v>11</v>
      </c>
      <c r="AD63" s="41"/>
      <c r="AE63" s="42">
        <f t="shared" si="6"/>
        <v>12</v>
      </c>
      <c r="AF63" s="43">
        <f t="shared" si="6"/>
        <v>26</v>
      </c>
      <c r="AG63" s="44"/>
      <c r="AH63" s="45">
        <f t="shared" si="6"/>
        <v>11</v>
      </c>
      <c r="AI63" s="43">
        <f t="shared" si="6"/>
        <v>24</v>
      </c>
      <c r="AJ63" s="44"/>
      <c r="AK63" s="154">
        <f t="shared" si="6"/>
        <v>825</v>
      </c>
      <c r="AL63" s="112">
        <f t="shared" si="6"/>
        <v>100</v>
      </c>
    </row>
    <row r="64" spans="1:38" ht="12.6" customHeight="1" thickTop="1" thickBot="1" x14ac:dyDescent="0.3">
      <c r="A64" s="246" t="s">
        <v>39</v>
      </c>
      <c r="B64" s="247"/>
      <c r="C64" s="247"/>
      <c r="D64" s="247"/>
      <c r="E64" s="247"/>
      <c r="F64" s="247"/>
      <c r="G64" s="75">
        <f>SUM(G30,G63)</f>
        <v>19.5</v>
      </c>
      <c r="H64" s="33">
        <f>SUM(H30,H63)</f>
        <v>29</v>
      </c>
      <c r="I64" s="34"/>
      <c r="J64" s="32">
        <f>SUM(J30,J63)</f>
        <v>18.5</v>
      </c>
      <c r="K64" s="33">
        <f>SUM(K30,K63)</f>
        <v>30</v>
      </c>
      <c r="L64" s="34"/>
      <c r="M64" s="32">
        <f>SUM(M30,M63)</f>
        <v>20</v>
      </c>
      <c r="N64" s="33">
        <f>SUM(N30,N63)</f>
        <v>29</v>
      </c>
      <c r="O64" s="34"/>
      <c r="P64" s="32">
        <f>SUM(P30,P63)</f>
        <v>21</v>
      </c>
      <c r="Q64" s="33">
        <f>SUM(Q30,Q63)</f>
        <v>31</v>
      </c>
      <c r="R64" s="34"/>
      <c r="S64" s="32">
        <f>SUM(S30,S63)</f>
        <v>23</v>
      </c>
      <c r="T64" s="33">
        <f>SUM(T30,T63)</f>
        <v>31</v>
      </c>
      <c r="U64" s="34"/>
      <c r="V64" s="32">
        <f>SUM(V30,V63)</f>
        <v>21</v>
      </c>
      <c r="W64" s="33">
        <f>SUM(W30,W63)</f>
        <v>31</v>
      </c>
      <c r="X64" s="34"/>
      <c r="Y64" s="32">
        <f>SUM(Y30,Y63)</f>
        <v>19</v>
      </c>
      <c r="Z64" s="33">
        <f>SUM(Z30,Z63)</f>
        <v>31</v>
      </c>
      <c r="AA64" s="34"/>
      <c r="AB64" s="32">
        <f>SUM(AB30,AB63)</f>
        <v>20</v>
      </c>
      <c r="AC64" s="33">
        <f>SUM(AC30,AC63)</f>
        <v>30</v>
      </c>
      <c r="AD64" s="34"/>
      <c r="AE64" s="35">
        <f>SUM(AE30,AE63)</f>
        <v>12</v>
      </c>
      <c r="AF64" s="36">
        <f>SUM(AF30,AF63)</f>
        <v>30</v>
      </c>
      <c r="AG64" s="37"/>
      <c r="AH64" s="38">
        <f>SUM(AH30,AH63)</f>
        <v>11</v>
      </c>
      <c r="AI64" s="36">
        <f>SUM(AI30,AI63)</f>
        <v>28</v>
      </c>
      <c r="AJ64" s="37"/>
      <c r="AK64" s="155">
        <f>SUM(AK30,AK63)</f>
        <v>2775</v>
      </c>
      <c r="AL64" s="113">
        <f>SUM(AL30,AL63)</f>
        <v>300</v>
      </c>
    </row>
    <row r="65" spans="1:36" ht="12" thickTop="1" x14ac:dyDescent="0.25"/>
    <row r="66" spans="1:36" ht="12" x14ac:dyDescent="0.2">
      <c r="A66" s="153" t="s">
        <v>679</v>
      </c>
    </row>
    <row r="68" spans="1:36" ht="12" x14ac:dyDescent="0.2">
      <c r="A68" s="142" t="s">
        <v>325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353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354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 t="s">
        <v>355</v>
      </c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3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2"/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5" t="s">
        <v>326</v>
      </c>
      <c r="B73" s="142"/>
      <c r="C73" s="143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327</v>
      </c>
      <c r="B74" s="142"/>
      <c r="C74" s="143"/>
      <c r="D74" s="114"/>
      <c r="E74" s="114"/>
      <c r="F74" s="114"/>
      <c r="G74" s="142" t="s">
        <v>328</v>
      </c>
      <c r="H74" s="146"/>
      <c r="I74" s="142"/>
      <c r="J74" s="114"/>
      <c r="K74" s="114"/>
      <c r="L74" s="114"/>
      <c r="M74" s="142" t="s">
        <v>329</v>
      </c>
      <c r="N74" s="146"/>
      <c r="O74" s="142"/>
      <c r="P74" s="142"/>
      <c r="Q74" s="146"/>
      <c r="R74" s="146"/>
      <c r="S74" s="114"/>
      <c r="T74" s="146" t="s">
        <v>330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6" t="s">
        <v>331</v>
      </c>
      <c r="B75" s="142"/>
      <c r="C75" s="143"/>
      <c r="D75" s="114"/>
      <c r="E75" s="114"/>
      <c r="F75" s="114"/>
      <c r="G75" s="142" t="s">
        <v>332</v>
      </c>
      <c r="H75" s="146"/>
      <c r="I75" s="142"/>
      <c r="J75" s="114"/>
      <c r="K75" s="114"/>
      <c r="L75" s="114"/>
      <c r="M75" s="142" t="s">
        <v>333</v>
      </c>
      <c r="N75" s="146"/>
      <c r="O75" s="142"/>
      <c r="P75" s="142"/>
      <c r="Q75" s="146"/>
      <c r="R75" s="146"/>
      <c r="S75" s="114"/>
      <c r="T75" s="146" t="s">
        <v>334</v>
      </c>
      <c r="U75" s="142"/>
      <c r="V75" s="146"/>
      <c r="W75" s="142"/>
      <c r="X75" s="14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335</v>
      </c>
      <c r="B76" s="142"/>
      <c r="C76" s="143"/>
      <c r="D76" s="114"/>
      <c r="E76" s="114"/>
      <c r="F76" s="114"/>
      <c r="G76" s="142" t="s">
        <v>336</v>
      </c>
      <c r="H76" s="142"/>
      <c r="I76" s="142"/>
      <c r="J76" s="114"/>
      <c r="K76" s="114"/>
      <c r="L76" s="114"/>
      <c r="M76" s="142" t="s">
        <v>337</v>
      </c>
      <c r="N76" s="142"/>
      <c r="O76" s="142"/>
      <c r="P76" s="142"/>
      <c r="Q76" s="142"/>
      <c r="R76" s="142"/>
      <c r="S76" s="114"/>
      <c r="T76" s="142" t="s">
        <v>338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339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340</v>
      </c>
      <c r="N77" s="142"/>
      <c r="O77" s="142"/>
      <c r="P77" s="142"/>
      <c r="Q77" s="142"/>
      <c r="R77" s="142"/>
      <c r="S77" s="114"/>
      <c r="T77" s="153" t="s">
        <v>356</v>
      </c>
      <c r="U77" s="153"/>
      <c r="V77" s="153"/>
      <c r="W77" s="153"/>
      <c r="X77" s="175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341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 t="s">
        <v>342</v>
      </c>
      <c r="N78" s="142"/>
      <c r="O78" s="142"/>
      <c r="P78" s="142"/>
      <c r="Q78" s="142"/>
      <c r="R78" s="142"/>
      <c r="S78" s="142"/>
      <c r="T78" s="176" t="s">
        <v>696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345</v>
      </c>
      <c r="B79" s="142"/>
      <c r="C79" s="143"/>
      <c r="D79" s="114"/>
      <c r="E79" s="114"/>
      <c r="F79" s="114"/>
      <c r="G79" s="142"/>
      <c r="H79" s="142"/>
      <c r="I79" s="142"/>
      <c r="J79" s="114"/>
      <c r="K79" s="114"/>
      <c r="L79" s="114"/>
      <c r="M79" s="142"/>
      <c r="N79" s="142"/>
      <c r="O79" s="142"/>
      <c r="P79" s="142"/>
      <c r="Q79" s="142"/>
      <c r="R79" s="142"/>
      <c r="S79" s="142"/>
      <c r="T79" s="176" t="s">
        <v>697</v>
      </c>
      <c r="U79" s="153"/>
      <c r="V79" s="153"/>
      <c r="W79" s="153"/>
      <c r="X79" s="175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 t="s">
        <v>346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3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/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5" t="s">
        <v>343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3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351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347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348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2" t="s">
        <v>352</v>
      </c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  <row r="87" spans="1:44" ht="12" x14ac:dyDescent="0.2">
      <c r="A87" s="142" t="s">
        <v>344</v>
      </c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  <row r="88" spans="1:44" ht="12" x14ac:dyDescent="0.2">
      <c r="A88" s="142"/>
      <c r="B88" s="142"/>
      <c r="C88" s="143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3"/>
      <c r="T88" s="143"/>
      <c r="U88" s="114"/>
      <c r="V88" s="114"/>
      <c r="W88" s="114"/>
      <c r="X88" s="114"/>
      <c r="Y88" s="114"/>
      <c r="Z88" s="114"/>
      <c r="AA88" s="114"/>
      <c r="AB88" s="114"/>
      <c r="AK88" s="1"/>
      <c r="AL88" s="1"/>
      <c r="AQ88" s="114"/>
      <c r="AR88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4:F24"/>
    <mergeCell ref="G24:AJ24"/>
    <mergeCell ref="AK24:AL24"/>
    <mergeCell ref="Y5:AA5"/>
    <mergeCell ref="AB5:AD5"/>
    <mergeCell ref="AE5:AG5"/>
    <mergeCell ref="AH5:AJ5"/>
    <mergeCell ref="AK5:AK6"/>
    <mergeCell ref="A27:F27"/>
    <mergeCell ref="G27:AJ27"/>
    <mergeCell ref="AK27:AL27"/>
    <mergeCell ref="A30:F30"/>
    <mergeCell ref="A31:AL31"/>
    <mergeCell ref="P33:R33"/>
    <mergeCell ref="S33:U33"/>
    <mergeCell ref="V33:X33"/>
    <mergeCell ref="A32:A34"/>
    <mergeCell ref="B32:B34"/>
    <mergeCell ref="C32:C34"/>
    <mergeCell ref="D32:D34"/>
    <mergeCell ref="E32:E34"/>
    <mergeCell ref="F32:F34"/>
    <mergeCell ref="A63:F63"/>
    <mergeCell ref="A64:F64"/>
    <mergeCell ref="A35:F35"/>
    <mergeCell ref="G35:AJ35"/>
    <mergeCell ref="AK35:AL35"/>
    <mergeCell ref="A49:F49"/>
    <mergeCell ref="G49:AJ49"/>
    <mergeCell ref="AK49:AL49"/>
    <mergeCell ref="A56:AL56"/>
    <mergeCell ref="B2:AD2"/>
    <mergeCell ref="AE2:AL2"/>
    <mergeCell ref="A54:F54"/>
    <mergeCell ref="G54:AJ54"/>
    <mergeCell ref="AK54:AL54"/>
    <mergeCell ref="Y33:AA33"/>
    <mergeCell ref="AB33:AD33"/>
    <mergeCell ref="AE33:AG33"/>
    <mergeCell ref="AH33:AJ33"/>
    <mergeCell ref="G32:AJ32"/>
    <mergeCell ref="AK32:AL32"/>
    <mergeCell ref="AK33:AK34"/>
    <mergeCell ref="AL33:AL34"/>
    <mergeCell ref="G33:I33"/>
    <mergeCell ref="J33:L33"/>
    <mergeCell ref="M33:O33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8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143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144</v>
      </c>
      <c r="B8" s="77" t="s">
        <v>530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264</v>
      </c>
      <c r="B9" s="80" t="s">
        <v>531</v>
      </c>
      <c r="C9" s="56" t="s">
        <v>533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103"/>
      <c r="R9" s="102"/>
      <c r="S9" s="101"/>
      <c r="T9" s="103"/>
      <c r="U9" s="102"/>
      <c r="V9" s="101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3" si="0">SUM(G9,J9,M9,P9,S9,V9,Y9,AB9,AE9,AH9)*15</f>
        <v>0</v>
      </c>
      <c r="AL9" s="61">
        <f t="shared" ref="AL9:AL23" si="1">SUM(H9,K9,N9,Q9,T9,W9,Z9,AC9,AF9,AI9)</f>
        <v>2</v>
      </c>
    </row>
    <row r="10" spans="1:42" ht="12.6" customHeight="1" x14ac:dyDescent="0.25">
      <c r="A10" s="54" t="s">
        <v>242</v>
      </c>
      <c r="B10" s="80" t="s">
        <v>689</v>
      </c>
      <c r="C10" s="56" t="s">
        <v>321</v>
      </c>
      <c r="D10" s="81" t="s">
        <v>300</v>
      </c>
      <c r="E10" s="81" t="s">
        <v>43</v>
      </c>
      <c r="F10" s="82">
        <v>45</v>
      </c>
      <c r="G10" s="55"/>
      <c r="H10" s="56"/>
      <c r="I10" s="57"/>
      <c r="J10" s="55"/>
      <c r="K10" s="56"/>
      <c r="L10" s="57"/>
      <c r="M10" s="55">
        <v>2</v>
      </c>
      <c r="N10" s="56">
        <v>1</v>
      </c>
      <c r="O10" s="57" t="s">
        <v>43</v>
      </c>
      <c r="P10" s="55">
        <v>2</v>
      </c>
      <c r="Q10" s="103">
        <v>1</v>
      </c>
      <c r="R10" s="102" t="s">
        <v>42</v>
      </c>
      <c r="S10" s="101">
        <v>2</v>
      </c>
      <c r="T10" s="103">
        <v>1</v>
      </c>
      <c r="U10" s="102" t="s">
        <v>42</v>
      </c>
      <c r="V10" s="101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90</v>
      </c>
      <c r="AL10" s="61">
        <f t="shared" si="1"/>
        <v>3</v>
      </c>
    </row>
    <row r="11" spans="1:42" ht="12.6" customHeight="1" x14ac:dyDescent="0.25">
      <c r="A11" s="54" t="s">
        <v>145</v>
      </c>
      <c r="B11" s="80" t="s">
        <v>532</v>
      </c>
      <c r="C11" s="56" t="s">
        <v>321</v>
      </c>
      <c r="D11" s="81" t="s">
        <v>301</v>
      </c>
      <c r="E11" s="81" t="s">
        <v>305</v>
      </c>
      <c r="F11" s="82">
        <v>45</v>
      </c>
      <c r="G11" s="55">
        <v>1</v>
      </c>
      <c r="H11" s="56">
        <v>3</v>
      </c>
      <c r="I11" s="57" t="s">
        <v>43</v>
      </c>
      <c r="J11" s="55">
        <v>1</v>
      </c>
      <c r="K11" s="56">
        <v>3</v>
      </c>
      <c r="L11" s="57" t="s">
        <v>42</v>
      </c>
      <c r="M11" s="55"/>
      <c r="N11" s="56"/>
      <c r="O11" s="57"/>
      <c r="P11" s="55"/>
      <c r="Q11" s="103"/>
      <c r="R11" s="102"/>
      <c r="S11" s="101"/>
      <c r="T11" s="103"/>
      <c r="U11" s="102"/>
      <c r="V11" s="101"/>
      <c r="W11" s="56"/>
      <c r="X11" s="57"/>
      <c r="Y11" s="55"/>
      <c r="Z11" s="56"/>
      <c r="AA11" s="57"/>
      <c r="AB11" s="55"/>
      <c r="AC11" s="56"/>
      <c r="AD11" s="57"/>
      <c r="AE11" s="58"/>
      <c r="AF11" s="59"/>
      <c r="AG11" s="60"/>
      <c r="AH11" s="58"/>
      <c r="AI11" s="59"/>
      <c r="AJ11" s="60"/>
      <c r="AK11" s="157">
        <f t="shared" si="0"/>
        <v>30</v>
      </c>
      <c r="AL11" s="61">
        <f t="shared" si="1"/>
        <v>6</v>
      </c>
    </row>
    <row r="12" spans="1:42" ht="12.6" customHeight="1" x14ac:dyDescent="0.25">
      <c r="A12" s="54" t="s">
        <v>40</v>
      </c>
      <c r="B12" s="80" t="s">
        <v>514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1</v>
      </c>
      <c r="H12" s="56">
        <v>3</v>
      </c>
      <c r="I12" s="57" t="s">
        <v>43</v>
      </c>
      <c r="J12" s="55">
        <v>1</v>
      </c>
      <c r="K12" s="56">
        <v>3</v>
      </c>
      <c r="L12" s="57" t="s">
        <v>42</v>
      </c>
      <c r="M12" s="55">
        <v>1</v>
      </c>
      <c r="N12" s="56">
        <v>3</v>
      </c>
      <c r="O12" s="57" t="s">
        <v>43</v>
      </c>
      <c r="P12" s="55">
        <v>1</v>
      </c>
      <c r="Q12" s="103">
        <v>3</v>
      </c>
      <c r="R12" s="102" t="s">
        <v>42</v>
      </c>
      <c r="S12" s="101">
        <v>1</v>
      </c>
      <c r="T12" s="103">
        <v>3</v>
      </c>
      <c r="U12" s="102" t="s">
        <v>43</v>
      </c>
      <c r="V12" s="101">
        <v>1</v>
      </c>
      <c r="W12" s="56">
        <v>3</v>
      </c>
      <c r="X12" s="57" t="s">
        <v>42</v>
      </c>
      <c r="Y12" s="55">
        <v>1</v>
      </c>
      <c r="Z12" s="56">
        <v>3</v>
      </c>
      <c r="AA12" s="57" t="s">
        <v>43</v>
      </c>
      <c r="AB12" s="55">
        <v>1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>SUM(G12,J12,M12,P12,S12,V12,Y12,AB12,AE12,AH12)*15</f>
        <v>120</v>
      </c>
      <c r="AL12" s="61">
        <f>SUM(H12,K12,N12,Q12,T12,W12,Z12,AC12,AF12,AI12)</f>
        <v>24</v>
      </c>
    </row>
    <row r="13" spans="1:42" ht="12.6" customHeight="1" x14ac:dyDescent="0.25">
      <c r="A13" s="54" t="s">
        <v>52</v>
      </c>
      <c r="B13" s="80" t="s">
        <v>475</v>
      </c>
      <c r="C13" s="56" t="s">
        <v>321</v>
      </c>
      <c r="D13" s="81" t="s">
        <v>301</v>
      </c>
      <c r="E13" s="81" t="s">
        <v>43</v>
      </c>
      <c r="F13" s="82">
        <v>60</v>
      </c>
      <c r="G13" s="55">
        <v>6</v>
      </c>
      <c r="H13" s="56">
        <v>3</v>
      </c>
      <c r="I13" s="57" t="s">
        <v>43</v>
      </c>
      <c r="J13" s="55">
        <v>6</v>
      </c>
      <c r="K13" s="56">
        <v>3</v>
      </c>
      <c r="L13" s="57" t="s">
        <v>43</v>
      </c>
      <c r="M13" s="55">
        <v>6</v>
      </c>
      <c r="N13" s="56">
        <v>3</v>
      </c>
      <c r="O13" s="57" t="s">
        <v>43</v>
      </c>
      <c r="P13" s="55">
        <v>6</v>
      </c>
      <c r="Q13" s="103">
        <v>3</v>
      </c>
      <c r="R13" s="102" t="s">
        <v>43</v>
      </c>
      <c r="S13" s="101">
        <v>6</v>
      </c>
      <c r="T13" s="103">
        <v>3</v>
      </c>
      <c r="U13" s="102" t="s">
        <v>43</v>
      </c>
      <c r="V13" s="101">
        <v>6</v>
      </c>
      <c r="W13" s="56">
        <v>3</v>
      </c>
      <c r="X13" s="57" t="s">
        <v>43</v>
      </c>
      <c r="Y13" s="55">
        <v>6</v>
      </c>
      <c r="Z13" s="56">
        <v>3</v>
      </c>
      <c r="AA13" s="57" t="s">
        <v>43</v>
      </c>
      <c r="AB13" s="55">
        <v>6</v>
      </c>
      <c r="AC13" s="56">
        <v>3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720</v>
      </c>
      <c r="AL13" s="61">
        <f t="shared" si="1"/>
        <v>24</v>
      </c>
    </row>
    <row r="14" spans="1:42" ht="12.6" customHeight="1" x14ac:dyDescent="0.25">
      <c r="A14" s="54" t="s">
        <v>53</v>
      </c>
      <c r="B14" s="80" t="s">
        <v>691</v>
      </c>
      <c r="C14" s="56" t="s">
        <v>321</v>
      </c>
      <c r="D14" s="81" t="s">
        <v>301</v>
      </c>
      <c r="E14" s="81" t="s">
        <v>43</v>
      </c>
      <c r="F14" s="82">
        <v>45</v>
      </c>
      <c r="G14" s="55"/>
      <c r="H14" s="56"/>
      <c r="I14" s="57"/>
      <c r="J14" s="55"/>
      <c r="K14" s="56"/>
      <c r="L14" s="57"/>
      <c r="M14" s="55">
        <v>1</v>
      </c>
      <c r="N14" s="56">
        <v>1</v>
      </c>
      <c r="O14" s="57" t="s">
        <v>43</v>
      </c>
      <c r="P14" s="55">
        <v>1</v>
      </c>
      <c r="Q14" s="103">
        <v>1</v>
      </c>
      <c r="R14" s="102" t="s">
        <v>42</v>
      </c>
      <c r="S14" s="101">
        <v>1</v>
      </c>
      <c r="T14" s="103">
        <v>1</v>
      </c>
      <c r="U14" s="102" t="s">
        <v>42</v>
      </c>
      <c r="V14" s="101"/>
      <c r="W14" s="56"/>
      <c r="X14" s="57"/>
      <c r="Y14" s="55"/>
      <c r="Z14" s="56"/>
      <c r="AA14" s="57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45</v>
      </c>
      <c r="AL14" s="61">
        <f t="shared" si="1"/>
        <v>3</v>
      </c>
    </row>
    <row r="15" spans="1:42" ht="12.6" customHeight="1" x14ac:dyDescent="0.25">
      <c r="A15" s="54" t="s">
        <v>203</v>
      </c>
      <c r="B15" s="80" t="s">
        <v>515</v>
      </c>
      <c r="C15" s="56" t="s">
        <v>321</v>
      </c>
      <c r="D15" s="81" t="s">
        <v>301</v>
      </c>
      <c r="E15" s="81" t="s">
        <v>43</v>
      </c>
      <c r="F15" s="82">
        <v>60</v>
      </c>
      <c r="G15" s="55">
        <v>1</v>
      </c>
      <c r="H15" s="56">
        <v>1</v>
      </c>
      <c r="I15" s="57" t="s">
        <v>43</v>
      </c>
      <c r="J15" s="55">
        <v>1</v>
      </c>
      <c r="K15" s="56">
        <v>1</v>
      </c>
      <c r="L15" s="57" t="s">
        <v>43</v>
      </c>
      <c r="M15" s="55">
        <v>1</v>
      </c>
      <c r="N15" s="56">
        <v>1</v>
      </c>
      <c r="O15" s="57" t="s">
        <v>43</v>
      </c>
      <c r="P15" s="55">
        <v>1</v>
      </c>
      <c r="Q15" s="103">
        <v>1</v>
      </c>
      <c r="R15" s="102" t="s">
        <v>43</v>
      </c>
      <c r="S15" s="101">
        <v>1</v>
      </c>
      <c r="T15" s="103">
        <v>1</v>
      </c>
      <c r="U15" s="102" t="s">
        <v>43</v>
      </c>
      <c r="V15" s="101">
        <v>1</v>
      </c>
      <c r="W15" s="56">
        <v>1</v>
      </c>
      <c r="X15" s="57" t="s">
        <v>43</v>
      </c>
      <c r="Y15" s="55">
        <v>1</v>
      </c>
      <c r="Z15" s="56">
        <v>1</v>
      </c>
      <c r="AA15" s="57" t="s">
        <v>43</v>
      </c>
      <c r="AB15" s="55">
        <v>1</v>
      </c>
      <c r="AC15" s="56">
        <v>1</v>
      </c>
      <c r="AD15" s="57" t="s">
        <v>43</v>
      </c>
      <c r="AE15" s="58"/>
      <c r="AF15" s="59"/>
      <c r="AG15" s="60"/>
      <c r="AH15" s="58"/>
      <c r="AI15" s="59"/>
      <c r="AJ15" s="60"/>
      <c r="AK15" s="157">
        <f t="shared" si="0"/>
        <v>120</v>
      </c>
      <c r="AL15" s="61">
        <f t="shared" si="1"/>
        <v>8</v>
      </c>
    </row>
    <row r="16" spans="1:42" ht="12.6" customHeight="1" x14ac:dyDescent="0.25">
      <c r="A16" s="117" t="s">
        <v>50</v>
      </c>
      <c r="B16" s="80" t="s">
        <v>421</v>
      </c>
      <c r="C16" s="103" t="s">
        <v>321</v>
      </c>
      <c r="D16" s="96" t="s">
        <v>300</v>
      </c>
      <c r="E16" s="96" t="s">
        <v>43</v>
      </c>
      <c r="F16" s="97">
        <v>60</v>
      </c>
      <c r="G16" s="101">
        <v>0.5</v>
      </c>
      <c r="H16" s="103">
        <v>2</v>
      </c>
      <c r="I16" s="102" t="s">
        <v>43</v>
      </c>
      <c r="J16" s="101">
        <v>0.5</v>
      </c>
      <c r="K16" s="103">
        <v>2</v>
      </c>
      <c r="L16" s="102" t="s">
        <v>43</v>
      </c>
      <c r="M16" s="101"/>
      <c r="N16" s="103"/>
      <c r="O16" s="102"/>
      <c r="P16" s="101"/>
      <c r="Q16" s="103"/>
      <c r="R16" s="102"/>
      <c r="S16" s="101"/>
      <c r="T16" s="103"/>
      <c r="U16" s="102"/>
      <c r="V16" s="101"/>
      <c r="W16" s="103"/>
      <c r="X16" s="102"/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15</v>
      </c>
      <c r="AL16" s="61">
        <f t="shared" si="1"/>
        <v>4</v>
      </c>
    </row>
    <row r="17" spans="1:38" ht="12.6" customHeight="1" x14ac:dyDescent="0.25">
      <c r="A17" s="117" t="s">
        <v>35</v>
      </c>
      <c r="B17" s="80" t="s">
        <v>363</v>
      </c>
      <c r="C17" s="103" t="s">
        <v>321</v>
      </c>
      <c r="D17" s="96" t="s">
        <v>301</v>
      </c>
      <c r="E17" s="96" t="s">
        <v>305</v>
      </c>
      <c r="F17" s="97">
        <v>45</v>
      </c>
      <c r="G17" s="101">
        <v>2</v>
      </c>
      <c r="H17" s="103">
        <v>2</v>
      </c>
      <c r="I17" s="102" t="s">
        <v>43</v>
      </c>
      <c r="J17" s="101">
        <v>2</v>
      </c>
      <c r="K17" s="103">
        <v>2</v>
      </c>
      <c r="L17" s="102" t="s">
        <v>42</v>
      </c>
      <c r="M17" s="101">
        <v>1</v>
      </c>
      <c r="N17" s="103">
        <v>1</v>
      </c>
      <c r="O17" s="102" t="s">
        <v>43</v>
      </c>
      <c r="P17" s="101">
        <v>1</v>
      </c>
      <c r="Q17" s="103">
        <v>1</v>
      </c>
      <c r="R17" s="102" t="s">
        <v>42</v>
      </c>
      <c r="S17" s="101">
        <v>1</v>
      </c>
      <c r="T17" s="103">
        <v>1</v>
      </c>
      <c r="U17" s="102" t="s">
        <v>43</v>
      </c>
      <c r="V17" s="101">
        <v>1</v>
      </c>
      <c r="W17" s="103">
        <v>1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120</v>
      </c>
      <c r="AL17" s="61">
        <f t="shared" si="1"/>
        <v>8</v>
      </c>
    </row>
    <row r="18" spans="1:38" ht="12.6" customHeight="1" x14ac:dyDescent="0.25">
      <c r="A18" s="117" t="s">
        <v>36</v>
      </c>
      <c r="B18" s="80" t="s">
        <v>364</v>
      </c>
      <c r="C18" s="103" t="s">
        <v>321</v>
      </c>
      <c r="D18" s="96" t="s">
        <v>301</v>
      </c>
      <c r="E18" s="96" t="s">
        <v>305</v>
      </c>
      <c r="F18" s="97">
        <v>45</v>
      </c>
      <c r="G18" s="101">
        <v>2</v>
      </c>
      <c r="H18" s="103">
        <v>2</v>
      </c>
      <c r="I18" s="102" t="s">
        <v>43</v>
      </c>
      <c r="J18" s="101">
        <v>2</v>
      </c>
      <c r="K18" s="103">
        <v>2</v>
      </c>
      <c r="L18" s="102" t="s">
        <v>42</v>
      </c>
      <c r="M18" s="101">
        <v>1</v>
      </c>
      <c r="N18" s="103">
        <v>1</v>
      </c>
      <c r="O18" s="102" t="s">
        <v>43</v>
      </c>
      <c r="P18" s="101">
        <v>1</v>
      </c>
      <c r="Q18" s="103">
        <v>1</v>
      </c>
      <c r="R18" s="102" t="s">
        <v>42</v>
      </c>
      <c r="S18" s="101">
        <v>1</v>
      </c>
      <c r="T18" s="103">
        <v>1</v>
      </c>
      <c r="U18" s="102" t="s">
        <v>43</v>
      </c>
      <c r="V18" s="101">
        <v>1</v>
      </c>
      <c r="W18" s="103">
        <v>1</v>
      </c>
      <c r="X18" s="102" t="s">
        <v>42</v>
      </c>
      <c r="Y18" s="101"/>
      <c r="Z18" s="103"/>
      <c r="AA18" s="102"/>
      <c r="AB18" s="101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120</v>
      </c>
      <c r="AL18" s="61">
        <f t="shared" si="1"/>
        <v>8</v>
      </c>
    </row>
    <row r="19" spans="1:38" ht="12.6" customHeight="1" x14ac:dyDescent="0.25">
      <c r="A19" s="117" t="s">
        <v>49</v>
      </c>
      <c r="B19" s="80" t="s">
        <v>365</v>
      </c>
      <c r="C19" s="103" t="s">
        <v>371</v>
      </c>
      <c r="D19" s="96" t="s">
        <v>301</v>
      </c>
      <c r="E19" s="96" t="s">
        <v>305</v>
      </c>
      <c r="F19" s="97">
        <v>45</v>
      </c>
      <c r="G19" s="101"/>
      <c r="H19" s="103"/>
      <c r="I19" s="102"/>
      <c r="J19" s="101"/>
      <c r="K19" s="103"/>
      <c r="L19" s="102"/>
      <c r="M19" s="101"/>
      <c r="N19" s="103"/>
      <c r="O19" s="102"/>
      <c r="P19" s="101"/>
      <c r="Q19" s="103"/>
      <c r="R19" s="102"/>
      <c r="S19" s="101"/>
      <c r="T19" s="103"/>
      <c r="U19" s="102"/>
      <c r="V19" s="101"/>
      <c r="W19" s="103"/>
      <c r="X19" s="102"/>
      <c r="Y19" s="101">
        <v>2</v>
      </c>
      <c r="Z19" s="103">
        <v>2</v>
      </c>
      <c r="AA19" s="102" t="s">
        <v>43</v>
      </c>
      <c r="AB19" s="101">
        <v>2</v>
      </c>
      <c r="AC19" s="56">
        <v>2</v>
      </c>
      <c r="AD19" s="57" t="s">
        <v>43</v>
      </c>
      <c r="AE19" s="58"/>
      <c r="AF19" s="59"/>
      <c r="AG19" s="60"/>
      <c r="AH19" s="58"/>
      <c r="AI19" s="59"/>
      <c r="AJ19" s="60"/>
      <c r="AK19" s="157">
        <f t="shared" si="0"/>
        <v>60</v>
      </c>
      <c r="AL19" s="61">
        <f t="shared" si="1"/>
        <v>4</v>
      </c>
    </row>
    <row r="20" spans="1:38" ht="12.6" customHeight="1" x14ac:dyDescent="0.25">
      <c r="A20" s="117" t="s">
        <v>25</v>
      </c>
      <c r="B20" s="80" t="s">
        <v>366</v>
      </c>
      <c r="C20" s="103"/>
      <c r="D20" s="96" t="s">
        <v>301</v>
      </c>
      <c r="E20" s="96" t="s">
        <v>306</v>
      </c>
      <c r="F20" s="97">
        <v>45</v>
      </c>
      <c r="G20" s="101">
        <v>2</v>
      </c>
      <c r="H20" s="103">
        <v>2</v>
      </c>
      <c r="I20" s="102" t="s">
        <v>42</v>
      </c>
      <c r="J20" s="101">
        <v>2</v>
      </c>
      <c r="K20" s="103">
        <v>2</v>
      </c>
      <c r="L20" s="102" t="s">
        <v>42</v>
      </c>
      <c r="M20" s="101">
        <v>2</v>
      </c>
      <c r="N20" s="103">
        <v>2</v>
      </c>
      <c r="O20" s="102" t="s">
        <v>42</v>
      </c>
      <c r="P20" s="101">
        <v>2</v>
      </c>
      <c r="Q20" s="103">
        <v>2</v>
      </c>
      <c r="R20" s="102" t="s">
        <v>42</v>
      </c>
      <c r="S20" s="101">
        <v>2</v>
      </c>
      <c r="T20" s="103">
        <v>2</v>
      </c>
      <c r="U20" s="102" t="s">
        <v>42</v>
      </c>
      <c r="V20" s="101">
        <v>2</v>
      </c>
      <c r="W20" s="103">
        <v>2</v>
      </c>
      <c r="X20" s="102" t="s">
        <v>42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180</v>
      </c>
      <c r="AL20" s="61">
        <f t="shared" si="1"/>
        <v>12</v>
      </c>
    </row>
    <row r="21" spans="1:38" ht="12.6" customHeight="1" x14ac:dyDescent="0.25">
      <c r="A21" s="117" t="s">
        <v>37</v>
      </c>
      <c r="B21" s="80" t="s">
        <v>367</v>
      </c>
      <c r="C21" s="103"/>
      <c r="D21" s="96" t="s">
        <v>301</v>
      </c>
      <c r="E21" s="96" t="s">
        <v>306</v>
      </c>
      <c r="F21" s="97">
        <v>45</v>
      </c>
      <c r="G21" s="101"/>
      <c r="H21" s="103"/>
      <c r="I21" s="102"/>
      <c r="J21" s="101"/>
      <c r="K21" s="103"/>
      <c r="L21" s="102"/>
      <c r="M21" s="101"/>
      <c r="N21" s="103"/>
      <c r="O21" s="102"/>
      <c r="P21" s="101"/>
      <c r="Q21" s="103"/>
      <c r="R21" s="102"/>
      <c r="S21" s="101"/>
      <c r="T21" s="103"/>
      <c r="U21" s="102"/>
      <c r="V21" s="101">
        <v>1</v>
      </c>
      <c r="W21" s="103">
        <v>2</v>
      </c>
      <c r="X21" s="102" t="s">
        <v>42</v>
      </c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15</v>
      </c>
      <c r="AL21" s="61">
        <f t="shared" si="1"/>
        <v>2</v>
      </c>
    </row>
    <row r="22" spans="1:38" ht="12.6" customHeight="1" x14ac:dyDescent="0.25">
      <c r="A22" s="121" t="s">
        <v>38</v>
      </c>
      <c r="B22" s="122" t="s">
        <v>368</v>
      </c>
      <c r="C22" s="103" t="s">
        <v>321</v>
      </c>
      <c r="D22" s="123" t="s">
        <v>301</v>
      </c>
      <c r="E22" s="123" t="s">
        <v>306</v>
      </c>
      <c r="F22" s="124">
        <v>45</v>
      </c>
      <c r="G22" s="55">
        <v>1</v>
      </c>
      <c r="H22" s="56">
        <v>2</v>
      </c>
      <c r="I22" s="57" t="s">
        <v>43</v>
      </c>
      <c r="J22" s="55">
        <v>1</v>
      </c>
      <c r="K22" s="56">
        <v>2</v>
      </c>
      <c r="L22" s="57" t="s">
        <v>43</v>
      </c>
      <c r="M22" s="101"/>
      <c r="N22" s="103"/>
      <c r="O22" s="102"/>
      <c r="P22" s="101"/>
      <c r="Q22" s="103"/>
      <c r="R22" s="102"/>
      <c r="S22" s="101"/>
      <c r="T22" s="103"/>
      <c r="U22" s="102"/>
      <c r="V22" s="101"/>
      <c r="W22" s="103"/>
      <c r="X22" s="102"/>
      <c r="Y22" s="101"/>
      <c r="Z22" s="103"/>
      <c r="AA22" s="102"/>
      <c r="AB22" s="101"/>
      <c r="AC22" s="56"/>
      <c r="AD22" s="57"/>
      <c r="AE22" s="125"/>
      <c r="AF22" s="126"/>
      <c r="AG22" s="127"/>
      <c r="AH22" s="125"/>
      <c r="AI22" s="126"/>
      <c r="AJ22" s="127"/>
      <c r="AK22" s="161">
        <f>SUM(G22,J22,M22,P22,S22,V22,Y22,AB22,AE22,AH22)*15</f>
        <v>30</v>
      </c>
      <c r="AL22" s="128">
        <f>SUM(H22,K22,N22,Q22,T22,W22,Z22,AC22,AF22,AI22)</f>
        <v>4</v>
      </c>
    </row>
    <row r="23" spans="1:38" ht="12.6" customHeight="1" thickBot="1" x14ac:dyDescent="0.3">
      <c r="A23" s="118" t="s">
        <v>26</v>
      </c>
      <c r="B23" s="83" t="s">
        <v>369</v>
      </c>
      <c r="C23" s="105"/>
      <c r="D23" s="98" t="s">
        <v>301</v>
      </c>
      <c r="E23" s="98" t="s">
        <v>306</v>
      </c>
      <c r="F23" s="99">
        <v>45</v>
      </c>
      <c r="G23" s="104">
        <v>1</v>
      </c>
      <c r="H23" s="105">
        <v>1</v>
      </c>
      <c r="I23" s="106" t="s">
        <v>43</v>
      </c>
      <c r="J23" s="104"/>
      <c r="K23" s="105"/>
      <c r="L23" s="106"/>
      <c r="M23" s="104"/>
      <c r="N23" s="105"/>
      <c r="O23" s="106"/>
      <c r="P23" s="104"/>
      <c r="Q23" s="105"/>
      <c r="R23" s="106"/>
      <c r="S23" s="104"/>
      <c r="T23" s="105"/>
      <c r="U23" s="106"/>
      <c r="V23" s="104"/>
      <c r="W23" s="105"/>
      <c r="X23" s="106"/>
      <c r="Y23" s="104"/>
      <c r="Z23" s="105"/>
      <c r="AA23" s="106"/>
      <c r="AB23" s="104"/>
      <c r="AC23" s="64"/>
      <c r="AD23" s="65"/>
      <c r="AE23" s="66"/>
      <c r="AF23" s="67"/>
      <c r="AG23" s="68"/>
      <c r="AH23" s="66"/>
      <c r="AI23" s="67"/>
      <c r="AJ23" s="68"/>
      <c r="AK23" s="158">
        <f t="shared" si="0"/>
        <v>15</v>
      </c>
      <c r="AL23" s="69">
        <f t="shared" si="1"/>
        <v>1</v>
      </c>
    </row>
    <row r="24" spans="1:38" ht="12.6" customHeight="1" thickBot="1" x14ac:dyDescent="0.3">
      <c r="A24" s="222" t="s">
        <v>64</v>
      </c>
      <c r="B24" s="223"/>
      <c r="C24" s="223"/>
      <c r="D24" s="223"/>
      <c r="E24" s="223"/>
      <c r="F24" s="224"/>
      <c r="G24" s="225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7"/>
      <c r="AK24" s="228"/>
      <c r="AL24" s="229"/>
    </row>
    <row r="25" spans="1:38" ht="12.6" customHeight="1" x14ac:dyDescent="0.25">
      <c r="A25" s="46" t="s">
        <v>65</v>
      </c>
      <c r="B25" s="77" t="s">
        <v>372</v>
      </c>
      <c r="C25" s="48" t="s">
        <v>321</v>
      </c>
      <c r="D25" s="78" t="s">
        <v>301</v>
      </c>
      <c r="E25" s="78" t="s">
        <v>306</v>
      </c>
      <c r="F25" s="79">
        <v>45</v>
      </c>
      <c r="G25" s="47"/>
      <c r="H25" s="48"/>
      <c r="I25" s="49"/>
      <c r="J25" s="47"/>
      <c r="K25" s="48"/>
      <c r="L25" s="49"/>
      <c r="M25" s="47">
        <v>1</v>
      </c>
      <c r="N25" s="48">
        <v>1</v>
      </c>
      <c r="O25" s="49" t="s">
        <v>43</v>
      </c>
      <c r="P25" s="47">
        <v>1</v>
      </c>
      <c r="Q25" s="48">
        <v>1</v>
      </c>
      <c r="R25" s="49" t="s">
        <v>43</v>
      </c>
      <c r="S25" s="47"/>
      <c r="T25" s="48"/>
      <c r="U25" s="49"/>
      <c r="V25" s="47"/>
      <c r="W25" s="48"/>
      <c r="X25" s="49"/>
      <c r="Y25" s="47"/>
      <c r="Z25" s="48"/>
      <c r="AA25" s="49"/>
      <c r="AB25" s="47"/>
      <c r="AC25" s="48"/>
      <c r="AD25" s="49"/>
      <c r="AE25" s="50"/>
      <c r="AF25" s="51"/>
      <c r="AG25" s="52"/>
      <c r="AH25" s="50"/>
      <c r="AI25" s="51"/>
      <c r="AJ25" s="52"/>
      <c r="AK25" s="156">
        <f>SUM(G25,J25,M25,P25,S25,V25,Y25,AB25,AE25,AH25)*15</f>
        <v>30</v>
      </c>
      <c r="AL25" s="53">
        <f>SUM(H25,K25,N25,Q25,T25,W25,Z25,AC25,AF25,AI25)</f>
        <v>2</v>
      </c>
    </row>
    <row r="26" spans="1:38" ht="12.6" customHeight="1" thickBot="1" x14ac:dyDescent="0.3">
      <c r="A26" s="62" t="s">
        <v>66</v>
      </c>
      <c r="B26" s="83" t="s">
        <v>373</v>
      </c>
      <c r="C26" s="64" t="s">
        <v>321</v>
      </c>
      <c r="D26" s="84" t="s">
        <v>301</v>
      </c>
      <c r="E26" s="84" t="s">
        <v>306</v>
      </c>
      <c r="F26" s="85">
        <v>45</v>
      </c>
      <c r="G26" s="63"/>
      <c r="H26" s="64"/>
      <c r="I26" s="65"/>
      <c r="J26" s="63"/>
      <c r="K26" s="64"/>
      <c r="L26" s="65"/>
      <c r="M26" s="63">
        <v>1</v>
      </c>
      <c r="N26" s="64">
        <v>1</v>
      </c>
      <c r="O26" s="65" t="s">
        <v>43</v>
      </c>
      <c r="P26" s="63">
        <v>1</v>
      </c>
      <c r="Q26" s="64">
        <v>1</v>
      </c>
      <c r="R26" s="65" t="s">
        <v>43</v>
      </c>
      <c r="S26" s="63"/>
      <c r="T26" s="64"/>
      <c r="U26" s="65"/>
      <c r="V26" s="63"/>
      <c r="W26" s="64"/>
      <c r="X26" s="65"/>
      <c r="Y26" s="63"/>
      <c r="Z26" s="64"/>
      <c r="AA26" s="65"/>
      <c r="AB26" s="63"/>
      <c r="AC26" s="64"/>
      <c r="AD26" s="65"/>
      <c r="AE26" s="66"/>
      <c r="AF26" s="67"/>
      <c r="AG26" s="68"/>
      <c r="AH26" s="66"/>
      <c r="AI26" s="67"/>
      <c r="AJ26" s="68"/>
      <c r="AK26" s="158">
        <f>SUM(G26,J26,M26,P26,S26,V26,Y26,AB26,AE26,AH26)*15</f>
        <v>30</v>
      </c>
      <c r="AL26" s="69">
        <f>SUM(H26,K26,N26,Q26,T26,W26,Z26,AC26,AF26,AI26)</f>
        <v>2</v>
      </c>
    </row>
    <row r="27" spans="1:38" ht="12.6" customHeight="1" thickBot="1" x14ac:dyDescent="0.3">
      <c r="A27" s="230" t="s">
        <v>41</v>
      </c>
      <c r="B27" s="231"/>
      <c r="C27" s="231"/>
      <c r="D27" s="231"/>
      <c r="E27" s="231"/>
      <c r="F27" s="232"/>
      <c r="G27" s="233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5"/>
      <c r="AK27" s="228"/>
      <c r="AL27" s="229"/>
    </row>
    <row r="28" spans="1:38" ht="12.6" customHeight="1" thickBot="1" x14ac:dyDescent="0.3">
      <c r="A28" s="76" t="s">
        <v>350</v>
      </c>
      <c r="B28" s="86" t="s">
        <v>374</v>
      </c>
      <c r="C28" s="2"/>
      <c r="D28" s="87"/>
      <c r="E28" s="87"/>
      <c r="F28" s="88"/>
      <c r="G28" s="20"/>
      <c r="H28" s="21"/>
      <c r="I28" s="19"/>
      <c r="J28" s="20"/>
      <c r="K28" s="21">
        <v>2</v>
      </c>
      <c r="L28" s="19"/>
      <c r="M28" s="20"/>
      <c r="N28" s="21">
        <v>4</v>
      </c>
      <c r="O28" s="19"/>
      <c r="P28" s="20"/>
      <c r="Q28" s="21">
        <v>3</v>
      </c>
      <c r="R28" s="19"/>
      <c r="S28" s="20"/>
      <c r="T28" s="21">
        <v>2</v>
      </c>
      <c r="U28" s="19"/>
      <c r="V28" s="20"/>
      <c r="W28" s="21"/>
      <c r="X28" s="19"/>
      <c r="Y28" s="20"/>
      <c r="Z28" s="21">
        <v>2</v>
      </c>
      <c r="AA28" s="19"/>
      <c r="AB28" s="20"/>
      <c r="AC28" s="21"/>
      <c r="AD28" s="19"/>
      <c r="AE28" s="130"/>
      <c r="AF28" s="129"/>
      <c r="AG28" s="18"/>
      <c r="AH28" s="130"/>
      <c r="AI28" s="129"/>
      <c r="AJ28" s="18"/>
      <c r="AK28" s="159"/>
      <c r="AL28" s="164">
        <f>SUM(H28,K28,N28,Q28,T28,W28,Z28,AC28,AF28,AI28)</f>
        <v>13</v>
      </c>
    </row>
    <row r="29" spans="1:38" ht="12.6" customHeight="1" thickBot="1" x14ac:dyDescent="0.3">
      <c r="A29" s="107" t="s">
        <v>24</v>
      </c>
      <c r="B29" s="151" t="s">
        <v>375</v>
      </c>
      <c r="C29" s="22"/>
      <c r="D29" s="149"/>
      <c r="E29" s="152" t="s">
        <v>307</v>
      </c>
      <c r="F29" s="150"/>
      <c r="G29" s="108"/>
      <c r="H29" s="109"/>
      <c r="I29" s="110"/>
      <c r="J29" s="108"/>
      <c r="K29" s="109"/>
      <c r="L29" s="110"/>
      <c r="M29" s="108"/>
      <c r="N29" s="109"/>
      <c r="O29" s="110"/>
      <c r="P29" s="108"/>
      <c r="Q29" s="109"/>
      <c r="R29" s="110"/>
      <c r="S29" s="108"/>
      <c r="T29" s="109"/>
      <c r="U29" s="110"/>
      <c r="V29" s="108"/>
      <c r="W29" s="109"/>
      <c r="X29" s="110"/>
      <c r="Y29" s="108"/>
      <c r="Z29" s="109"/>
      <c r="AA29" s="110"/>
      <c r="AB29" s="108"/>
      <c r="AC29" s="2"/>
      <c r="AD29" s="71"/>
      <c r="AE29" s="72">
        <v>0</v>
      </c>
      <c r="AF29" s="73">
        <v>4</v>
      </c>
      <c r="AG29" s="74" t="s">
        <v>43</v>
      </c>
      <c r="AH29" s="72">
        <v>0</v>
      </c>
      <c r="AI29" s="73">
        <v>4</v>
      </c>
      <c r="AJ29" s="74" t="s">
        <v>43</v>
      </c>
      <c r="AK29" s="162">
        <f>SUM(G29,J29,M29,P29,S29,V29,Y29,AB29,AE29,AH29)*15</f>
        <v>0</v>
      </c>
      <c r="AL29" s="131">
        <f>SUM(H29,K29,N29,Q29,T29,W29,Z29,AC29,AF29,AI29)</f>
        <v>8</v>
      </c>
    </row>
    <row r="30" spans="1:38" ht="12.6" customHeight="1" thickBot="1" x14ac:dyDescent="0.3">
      <c r="A30" s="236" t="s">
        <v>23</v>
      </c>
      <c r="B30" s="237"/>
      <c r="C30" s="237"/>
      <c r="D30" s="237"/>
      <c r="E30" s="237"/>
      <c r="F30" s="238"/>
      <c r="G30" s="25">
        <f>SUM(G8:G23,G25,G28,G29)</f>
        <v>19.5</v>
      </c>
      <c r="H30" s="26">
        <f>SUM(H8:H23,H25,H28,H29)</f>
        <v>29</v>
      </c>
      <c r="I30" s="27"/>
      <c r="J30" s="25">
        <f>SUM(J8:J23,J25,J28,J29)</f>
        <v>18.5</v>
      </c>
      <c r="K30" s="26">
        <f>SUM(K8:K23,K25,K28,K29)</f>
        <v>30</v>
      </c>
      <c r="L30" s="27"/>
      <c r="M30" s="25">
        <f>SUM(M8:M23,M25,M28,M29)</f>
        <v>18</v>
      </c>
      <c r="N30" s="26">
        <f>SUM(N8:N23,N25,N28,N29)</f>
        <v>26</v>
      </c>
      <c r="O30" s="27"/>
      <c r="P30" s="25">
        <f>SUM(P8:P23,P25,P28,P29)</f>
        <v>18</v>
      </c>
      <c r="Q30" s="26">
        <f>SUM(Q8:Q23,Q25,Q28,Q29)</f>
        <v>25</v>
      </c>
      <c r="R30" s="27"/>
      <c r="S30" s="25">
        <f>SUM(S8:S23,S25,S28,S29)</f>
        <v>17</v>
      </c>
      <c r="T30" s="26">
        <f>SUM(T8:T23,T25,T28,T29)</f>
        <v>23</v>
      </c>
      <c r="U30" s="27"/>
      <c r="V30" s="25">
        <f>SUM(V8:V23,V25,V28,V29)</f>
        <v>15</v>
      </c>
      <c r="W30" s="26">
        <f>SUM(W8:W23,W25,W28,W29)</f>
        <v>21</v>
      </c>
      <c r="X30" s="27"/>
      <c r="Y30" s="25">
        <f>SUM(Y8:Y23,Y25,Y28,Y29)</f>
        <v>12</v>
      </c>
      <c r="Z30" s="26">
        <f>SUM(Z8:Z23,Z25,Z28,Z29)</f>
        <v>19</v>
      </c>
      <c r="AA30" s="27"/>
      <c r="AB30" s="25">
        <f>SUM(AB8:AB23,AB25,AB28,AB29)</f>
        <v>12</v>
      </c>
      <c r="AC30" s="26">
        <f>SUM(AC8:AC23,AC25,AC28,AC29)</f>
        <v>19</v>
      </c>
      <c r="AD30" s="27"/>
      <c r="AE30" s="28">
        <f>SUM(AE8:AE23,AE25,AE28,AE29)</f>
        <v>0</v>
      </c>
      <c r="AF30" s="29">
        <f>SUM(AF8:AF23,AF25,AF28,AF29)</f>
        <v>4</v>
      </c>
      <c r="AG30" s="30"/>
      <c r="AH30" s="31">
        <f>SUM(AH8:AH23,AH25,AH28,AH29)</f>
        <v>0</v>
      </c>
      <c r="AI30" s="29">
        <f>SUM(AI8:AI23,AI25,AI28,AI29)</f>
        <v>4</v>
      </c>
      <c r="AJ30" s="30"/>
      <c r="AK30" s="160">
        <f>SUM(AK8:AK23,AK25,AK28,AK29)</f>
        <v>1950</v>
      </c>
      <c r="AL30" s="111">
        <f>SUM(AL8:AL23,AL25,AL28,AL29)</f>
        <v>200</v>
      </c>
    </row>
    <row r="31" spans="1:38" ht="12.6" customHeight="1" thickTop="1" thickBot="1" x14ac:dyDescent="0.3">
      <c r="A31" s="194" t="s">
        <v>28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6"/>
    </row>
    <row r="32" spans="1:38" ht="12.6" customHeight="1" thickBot="1" x14ac:dyDescent="0.3">
      <c r="A32" s="197" t="s">
        <v>303</v>
      </c>
      <c r="B32" s="199" t="s">
        <v>304</v>
      </c>
      <c r="C32" s="202" t="s">
        <v>302</v>
      </c>
      <c r="D32" s="205" t="s">
        <v>299</v>
      </c>
      <c r="E32" s="205" t="s">
        <v>54</v>
      </c>
      <c r="F32" s="208" t="s">
        <v>298</v>
      </c>
      <c r="G32" s="254" t="s">
        <v>0</v>
      </c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6"/>
      <c r="AK32" s="211"/>
      <c r="AL32" s="214"/>
    </row>
    <row r="33" spans="1:42" ht="12.6" customHeight="1" x14ac:dyDescent="0.25">
      <c r="A33" s="197"/>
      <c r="B33" s="200"/>
      <c r="C33" s="203"/>
      <c r="D33" s="206"/>
      <c r="E33" s="206"/>
      <c r="F33" s="209"/>
      <c r="G33" s="240" t="s">
        <v>2</v>
      </c>
      <c r="H33" s="241"/>
      <c r="I33" s="242"/>
      <c r="J33" s="240" t="s">
        <v>3</v>
      </c>
      <c r="K33" s="241"/>
      <c r="L33" s="242"/>
      <c r="M33" s="240" t="s">
        <v>4</v>
      </c>
      <c r="N33" s="241"/>
      <c r="O33" s="242"/>
      <c r="P33" s="240" t="s">
        <v>5</v>
      </c>
      <c r="Q33" s="241"/>
      <c r="R33" s="242"/>
      <c r="S33" s="240" t="s">
        <v>6</v>
      </c>
      <c r="T33" s="241"/>
      <c r="U33" s="242"/>
      <c r="V33" s="240" t="s">
        <v>7</v>
      </c>
      <c r="W33" s="241"/>
      <c r="X33" s="242"/>
      <c r="Y33" s="240" t="s">
        <v>8</v>
      </c>
      <c r="Z33" s="241"/>
      <c r="AA33" s="242"/>
      <c r="AB33" s="240" t="s">
        <v>9</v>
      </c>
      <c r="AC33" s="241"/>
      <c r="AD33" s="242"/>
      <c r="AE33" s="240" t="s">
        <v>10</v>
      </c>
      <c r="AF33" s="241"/>
      <c r="AG33" s="242"/>
      <c r="AH33" s="240" t="s">
        <v>11</v>
      </c>
      <c r="AI33" s="241"/>
      <c r="AJ33" s="242"/>
      <c r="AK33" s="218" t="s">
        <v>308</v>
      </c>
      <c r="AL33" s="220" t="s">
        <v>61</v>
      </c>
      <c r="AN33" s="16"/>
      <c r="AO33" s="16"/>
      <c r="AP33" s="16"/>
    </row>
    <row r="34" spans="1:42" ht="12.6" customHeight="1" thickBot="1" x14ac:dyDescent="0.3">
      <c r="A34" s="198"/>
      <c r="B34" s="201"/>
      <c r="C34" s="204"/>
      <c r="D34" s="207"/>
      <c r="E34" s="207"/>
      <c r="F34" s="210"/>
      <c r="G34" s="100" t="s">
        <v>1</v>
      </c>
      <c r="H34" s="22" t="s">
        <v>12</v>
      </c>
      <c r="I34" s="115" t="s">
        <v>27</v>
      </c>
      <c r="J34" s="100" t="s">
        <v>1</v>
      </c>
      <c r="K34" s="22" t="s">
        <v>12</v>
      </c>
      <c r="L34" s="115" t="s">
        <v>27</v>
      </c>
      <c r="M34" s="100" t="s">
        <v>1</v>
      </c>
      <c r="N34" s="22" t="s">
        <v>12</v>
      </c>
      <c r="O34" s="115" t="s">
        <v>27</v>
      </c>
      <c r="P34" s="100" t="s">
        <v>1</v>
      </c>
      <c r="Q34" s="22" t="s">
        <v>12</v>
      </c>
      <c r="R34" s="115" t="s">
        <v>27</v>
      </c>
      <c r="S34" s="100" t="s">
        <v>1</v>
      </c>
      <c r="T34" s="22" t="s">
        <v>12</v>
      </c>
      <c r="U34" s="115" t="s">
        <v>27</v>
      </c>
      <c r="V34" s="100" t="s">
        <v>1</v>
      </c>
      <c r="W34" s="22" t="s">
        <v>12</v>
      </c>
      <c r="X34" s="115" t="s">
        <v>27</v>
      </c>
      <c r="Y34" s="100" t="s">
        <v>1</v>
      </c>
      <c r="Z34" s="22" t="s">
        <v>12</v>
      </c>
      <c r="AA34" s="115" t="s">
        <v>27</v>
      </c>
      <c r="AB34" s="100" t="s">
        <v>1</v>
      </c>
      <c r="AC34" s="22" t="s">
        <v>12</v>
      </c>
      <c r="AD34" s="115" t="s">
        <v>27</v>
      </c>
      <c r="AE34" s="100" t="s">
        <v>1</v>
      </c>
      <c r="AF34" s="22" t="s">
        <v>12</v>
      </c>
      <c r="AG34" s="115" t="s">
        <v>27</v>
      </c>
      <c r="AH34" s="100" t="s">
        <v>1</v>
      </c>
      <c r="AI34" s="22" t="s">
        <v>12</v>
      </c>
      <c r="AJ34" s="115" t="s">
        <v>27</v>
      </c>
      <c r="AK34" s="219"/>
      <c r="AL34" s="221"/>
      <c r="AN34" s="3"/>
      <c r="AO34" s="3"/>
      <c r="AP34" s="3"/>
    </row>
    <row r="35" spans="1:42" ht="12.6" customHeight="1" thickBot="1" x14ac:dyDescent="0.3">
      <c r="A35" s="222" t="s">
        <v>63</v>
      </c>
      <c r="B35" s="223"/>
      <c r="C35" s="223"/>
      <c r="D35" s="223"/>
      <c r="E35" s="223"/>
      <c r="F35" s="224"/>
      <c r="G35" s="225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7"/>
      <c r="AK35" s="228"/>
      <c r="AL35" s="229"/>
    </row>
    <row r="36" spans="1:42" ht="12.6" customHeight="1" x14ac:dyDescent="0.25">
      <c r="A36" s="46" t="s">
        <v>14</v>
      </c>
      <c r="B36" s="77" t="s">
        <v>376</v>
      </c>
      <c r="C36" s="48" t="s">
        <v>386</v>
      </c>
      <c r="D36" s="78" t="s">
        <v>301</v>
      </c>
      <c r="E36" s="78" t="s">
        <v>305</v>
      </c>
      <c r="F36" s="79">
        <v>45</v>
      </c>
      <c r="G36" s="47"/>
      <c r="H36" s="48"/>
      <c r="I36" s="49"/>
      <c r="J36" s="47"/>
      <c r="K36" s="48"/>
      <c r="L36" s="49"/>
      <c r="M36" s="47"/>
      <c r="N36" s="48"/>
      <c r="O36" s="49"/>
      <c r="P36" s="47"/>
      <c r="Q36" s="48"/>
      <c r="R36" s="49"/>
      <c r="S36" s="47">
        <v>3</v>
      </c>
      <c r="T36" s="48">
        <v>4</v>
      </c>
      <c r="U36" s="49" t="s">
        <v>42</v>
      </c>
      <c r="V36" s="47"/>
      <c r="W36" s="48"/>
      <c r="X36" s="49"/>
      <c r="Y36" s="47"/>
      <c r="Z36" s="48"/>
      <c r="AA36" s="49"/>
      <c r="AB36" s="47"/>
      <c r="AC36" s="48"/>
      <c r="AD36" s="49"/>
      <c r="AE36" s="50"/>
      <c r="AF36" s="51"/>
      <c r="AG36" s="52"/>
      <c r="AH36" s="50"/>
      <c r="AI36" s="51"/>
      <c r="AJ36" s="52"/>
      <c r="AK36" s="156">
        <f>SUM(G36,J36,M36,P36,S36,V36,Y36,AB36,AE36,AH36)*15</f>
        <v>45</v>
      </c>
      <c r="AL36" s="53">
        <f>SUM(H36,K36,N36,Q36,T36,W36,Z36,AC36,AF36,AI36)</f>
        <v>4</v>
      </c>
    </row>
    <row r="37" spans="1:42" ht="12.6" customHeight="1" x14ac:dyDescent="0.25">
      <c r="A37" s="54" t="s">
        <v>15</v>
      </c>
      <c r="B37" s="80" t="s">
        <v>377</v>
      </c>
      <c r="C37" s="56" t="s">
        <v>397</v>
      </c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/>
      <c r="W37" s="56"/>
      <c r="X37" s="57"/>
      <c r="Y37" s="55">
        <v>2</v>
      </c>
      <c r="Z37" s="56">
        <v>3</v>
      </c>
      <c r="AA37" s="57" t="s">
        <v>43</v>
      </c>
      <c r="AB37" s="55">
        <v>2</v>
      </c>
      <c r="AC37" s="56">
        <v>3</v>
      </c>
      <c r="AD37" s="57" t="s">
        <v>42</v>
      </c>
      <c r="AE37" s="58"/>
      <c r="AF37" s="59"/>
      <c r="AG37" s="60"/>
      <c r="AH37" s="58"/>
      <c r="AI37" s="59"/>
      <c r="AJ37" s="60"/>
      <c r="AK37" s="157">
        <f t="shared" ref="AK37:AK48" si="2">SUM(G37,J37,M37,P37,S37,V37,Y37,AB37,AE37,AH37)*15</f>
        <v>60</v>
      </c>
      <c r="AL37" s="61">
        <f t="shared" ref="AL37:AL48" si="3">SUM(H37,K37,N37,Q37,T37,W37,Z37,AC37,AF37,AI37)</f>
        <v>6</v>
      </c>
    </row>
    <row r="38" spans="1:42" ht="12.6" customHeight="1" x14ac:dyDescent="0.25">
      <c r="A38" s="54" t="s">
        <v>13</v>
      </c>
      <c r="B38" s="80" t="s">
        <v>378</v>
      </c>
      <c r="C38" s="56"/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>
        <v>3</v>
      </c>
      <c r="W38" s="56">
        <v>4</v>
      </c>
      <c r="X38" s="57" t="s">
        <v>42</v>
      </c>
      <c r="Y38" s="55"/>
      <c r="Z38" s="56"/>
      <c r="AA38" s="57"/>
      <c r="AB38" s="55"/>
      <c r="AC38" s="56"/>
      <c r="AD38" s="57"/>
      <c r="AE38" s="58"/>
      <c r="AF38" s="59"/>
      <c r="AG38" s="60"/>
      <c r="AH38" s="58"/>
      <c r="AI38" s="59"/>
      <c r="AJ38" s="60"/>
      <c r="AK38" s="157">
        <f t="shared" si="2"/>
        <v>45</v>
      </c>
      <c r="AL38" s="61">
        <f t="shared" si="3"/>
        <v>4</v>
      </c>
    </row>
    <row r="39" spans="1:42" ht="12.6" customHeight="1" x14ac:dyDescent="0.25">
      <c r="A39" s="54" t="s">
        <v>16</v>
      </c>
      <c r="B39" s="80" t="s">
        <v>379</v>
      </c>
      <c r="C39" s="56" t="s">
        <v>398</v>
      </c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/>
      <c r="N39" s="56"/>
      <c r="O39" s="57"/>
      <c r="P39" s="55"/>
      <c r="Q39" s="56"/>
      <c r="R39" s="57"/>
      <c r="S39" s="55"/>
      <c r="T39" s="56"/>
      <c r="U39" s="57"/>
      <c r="V39" s="55"/>
      <c r="W39" s="56"/>
      <c r="X39" s="57"/>
      <c r="Y39" s="55">
        <v>2</v>
      </c>
      <c r="Z39" s="56">
        <v>3</v>
      </c>
      <c r="AA39" s="57" t="s">
        <v>43</v>
      </c>
      <c r="AB39" s="55">
        <v>2</v>
      </c>
      <c r="AC39" s="56">
        <v>3</v>
      </c>
      <c r="AD39" s="57" t="s">
        <v>42</v>
      </c>
      <c r="AE39" s="58"/>
      <c r="AF39" s="59"/>
      <c r="AG39" s="60"/>
      <c r="AH39" s="58"/>
      <c r="AI39" s="59"/>
      <c r="AJ39" s="60"/>
      <c r="AK39" s="157">
        <f t="shared" si="2"/>
        <v>60</v>
      </c>
      <c r="AL39" s="61">
        <f t="shared" si="3"/>
        <v>6</v>
      </c>
    </row>
    <row r="40" spans="1:42" ht="12.6" customHeight="1" x14ac:dyDescent="0.25">
      <c r="A40" s="54" t="s">
        <v>20</v>
      </c>
      <c r="B40" s="80" t="s">
        <v>380</v>
      </c>
      <c r="C40" s="56"/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1</v>
      </c>
      <c r="N40" s="56">
        <v>0</v>
      </c>
      <c r="O40" s="57" t="s">
        <v>62</v>
      </c>
      <c r="P40" s="55"/>
      <c r="Q40" s="56"/>
      <c r="R40" s="57"/>
      <c r="S40" s="55"/>
      <c r="T40" s="56"/>
      <c r="U40" s="57"/>
      <c r="V40" s="55"/>
      <c r="W40" s="56"/>
      <c r="X40" s="57"/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15</v>
      </c>
      <c r="AL40" s="61">
        <f t="shared" si="3"/>
        <v>0</v>
      </c>
    </row>
    <row r="41" spans="1:42" ht="12.6" customHeight="1" x14ac:dyDescent="0.25">
      <c r="A41" s="116" t="s">
        <v>142</v>
      </c>
      <c r="B41" s="92" t="s">
        <v>534</v>
      </c>
      <c r="C41" s="139" t="s">
        <v>321</v>
      </c>
      <c r="D41" s="81" t="s">
        <v>301</v>
      </c>
      <c r="E41" s="81" t="s">
        <v>305</v>
      </c>
      <c r="F41" s="82">
        <v>45</v>
      </c>
      <c r="G41" s="55"/>
      <c r="H41" s="56"/>
      <c r="I41" s="57"/>
      <c r="J41" s="55"/>
      <c r="K41" s="56"/>
      <c r="L41" s="57"/>
      <c r="M41" s="55">
        <v>1</v>
      </c>
      <c r="N41" s="56">
        <v>3</v>
      </c>
      <c r="O41" s="57" t="s">
        <v>43</v>
      </c>
      <c r="P41" s="55">
        <v>1</v>
      </c>
      <c r="Q41" s="56">
        <v>3</v>
      </c>
      <c r="R41" s="57" t="s">
        <v>43</v>
      </c>
      <c r="S41" s="55">
        <v>1</v>
      </c>
      <c r="T41" s="56">
        <v>3</v>
      </c>
      <c r="U41" s="57" t="s">
        <v>43</v>
      </c>
      <c r="V41" s="55">
        <v>1</v>
      </c>
      <c r="W41" s="56">
        <v>3</v>
      </c>
      <c r="X41" s="57" t="s">
        <v>43</v>
      </c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60</v>
      </c>
      <c r="AL41" s="61">
        <f t="shared" si="3"/>
        <v>12</v>
      </c>
    </row>
    <row r="42" spans="1:42" ht="12.6" customHeight="1" x14ac:dyDescent="0.25">
      <c r="A42" s="116" t="s">
        <v>265</v>
      </c>
      <c r="B42" s="92" t="s">
        <v>535</v>
      </c>
      <c r="C42" s="139" t="s">
        <v>536</v>
      </c>
      <c r="D42" s="81"/>
      <c r="E42" s="81"/>
      <c r="F42" s="82"/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>
        <v>0</v>
      </c>
      <c r="W42" s="56">
        <v>2</v>
      </c>
      <c r="X42" s="57" t="s">
        <v>48</v>
      </c>
      <c r="Y42" s="55"/>
      <c r="Z42" s="56"/>
      <c r="AA42" s="57"/>
      <c r="AB42" s="55"/>
      <c r="AC42" s="56"/>
      <c r="AD42" s="57"/>
      <c r="AE42" s="58"/>
      <c r="AF42" s="59"/>
      <c r="AG42" s="60"/>
      <c r="AH42" s="58"/>
      <c r="AI42" s="59"/>
      <c r="AJ42" s="60"/>
      <c r="AK42" s="157">
        <f t="shared" si="2"/>
        <v>0</v>
      </c>
      <c r="AL42" s="61">
        <f t="shared" si="3"/>
        <v>2</v>
      </c>
    </row>
    <row r="43" spans="1:42" ht="12.6" customHeight="1" x14ac:dyDescent="0.25">
      <c r="A43" s="54" t="s">
        <v>137</v>
      </c>
      <c r="B43" s="80" t="s">
        <v>519</v>
      </c>
      <c r="C43" s="56" t="s">
        <v>322</v>
      </c>
      <c r="D43" s="81" t="s">
        <v>301</v>
      </c>
      <c r="E43" s="81" t="s">
        <v>305</v>
      </c>
      <c r="F43" s="82">
        <v>45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/>
      <c r="T43" s="56"/>
      <c r="U43" s="57"/>
      <c r="V43" s="55"/>
      <c r="W43" s="56"/>
      <c r="X43" s="57"/>
      <c r="Y43" s="55"/>
      <c r="Z43" s="56"/>
      <c r="AA43" s="57"/>
      <c r="AB43" s="55"/>
      <c r="AC43" s="56"/>
      <c r="AD43" s="57"/>
      <c r="AE43" s="58">
        <v>2</v>
      </c>
      <c r="AF43" s="59">
        <v>2</v>
      </c>
      <c r="AG43" s="60" t="s">
        <v>43</v>
      </c>
      <c r="AH43" s="58">
        <v>2</v>
      </c>
      <c r="AI43" s="59">
        <v>2</v>
      </c>
      <c r="AJ43" s="60" t="s">
        <v>43</v>
      </c>
      <c r="AK43" s="157">
        <f t="shared" si="2"/>
        <v>60</v>
      </c>
      <c r="AL43" s="61">
        <f t="shared" si="3"/>
        <v>4</v>
      </c>
    </row>
    <row r="44" spans="1:42" ht="12.6" customHeight="1" x14ac:dyDescent="0.25">
      <c r="A44" s="54" t="s">
        <v>17</v>
      </c>
      <c r="B44" s="80" t="s">
        <v>383</v>
      </c>
      <c r="C44" s="56" t="s">
        <v>537</v>
      </c>
      <c r="D44" s="81" t="s">
        <v>301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>
        <v>2</v>
      </c>
      <c r="T44" s="56">
        <v>1</v>
      </c>
      <c r="U44" s="57" t="s">
        <v>43</v>
      </c>
      <c r="V44" s="55">
        <v>2</v>
      </c>
      <c r="W44" s="56">
        <v>1</v>
      </c>
      <c r="X44" s="57" t="s">
        <v>43</v>
      </c>
      <c r="Y44" s="55"/>
      <c r="Z44" s="56"/>
      <c r="AA44" s="57"/>
      <c r="AB44" s="55"/>
      <c r="AC44" s="56"/>
      <c r="AD44" s="57"/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2</v>
      </c>
    </row>
    <row r="45" spans="1:42" ht="12.6" customHeight="1" x14ac:dyDescent="0.25">
      <c r="A45" s="54" t="s">
        <v>18</v>
      </c>
      <c r="B45" s="80" t="s">
        <v>384</v>
      </c>
      <c r="C45" s="56" t="s">
        <v>401</v>
      </c>
      <c r="D45" s="81" t="s">
        <v>300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2</v>
      </c>
      <c r="Z45" s="56">
        <v>2</v>
      </c>
      <c r="AA45" s="57" t="s">
        <v>43</v>
      </c>
      <c r="AB45" s="55">
        <v>2</v>
      </c>
      <c r="AC45" s="56">
        <v>2</v>
      </c>
      <c r="AD45" s="57" t="s">
        <v>43</v>
      </c>
      <c r="AE45" s="58"/>
      <c r="AF45" s="59"/>
      <c r="AG45" s="60"/>
      <c r="AH45" s="58"/>
      <c r="AI45" s="59"/>
      <c r="AJ45" s="60"/>
      <c r="AK45" s="157">
        <f t="shared" si="2"/>
        <v>60</v>
      </c>
      <c r="AL45" s="61">
        <f t="shared" si="3"/>
        <v>4</v>
      </c>
    </row>
    <row r="46" spans="1:42" ht="12.6" customHeight="1" x14ac:dyDescent="0.25">
      <c r="A46" s="54" t="s">
        <v>19</v>
      </c>
      <c r="B46" s="80" t="s">
        <v>385</v>
      </c>
      <c r="C46" s="56"/>
      <c r="D46" s="81" t="s">
        <v>301</v>
      </c>
      <c r="E46" s="81" t="s">
        <v>43</v>
      </c>
      <c r="F46" s="82" t="s">
        <v>324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/>
      <c r="W46" s="56"/>
      <c r="X46" s="57"/>
      <c r="Y46" s="55">
        <v>1</v>
      </c>
      <c r="Z46" s="56">
        <v>1</v>
      </c>
      <c r="AA46" s="57" t="s">
        <v>43</v>
      </c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15</v>
      </c>
      <c r="AL46" s="61">
        <f t="shared" si="3"/>
        <v>1</v>
      </c>
    </row>
    <row r="47" spans="1:42" ht="12.6" customHeight="1" x14ac:dyDescent="0.25">
      <c r="A47" s="54" t="s">
        <v>309</v>
      </c>
      <c r="B47" s="80" t="s">
        <v>386</v>
      </c>
      <c r="C47" s="56"/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/>
      <c r="N47" s="56"/>
      <c r="O47" s="57"/>
      <c r="P47" s="55">
        <v>2</v>
      </c>
      <c r="Q47" s="56">
        <v>3</v>
      </c>
      <c r="R47" s="57" t="s">
        <v>43</v>
      </c>
      <c r="S47" s="55"/>
      <c r="T47" s="56"/>
      <c r="U47" s="57"/>
      <c r="V47" s="55"/>
      <c r="W47" s="56"/>
      <c r="X47" s="57"/>
      <c r="Y47" s="55"/>
      <c r="Z47" s="56"/>
      <c r="AA47" s="57"/>
      <c r="AB47" s="55"/>
      <c r="AC47" s="56"/>
      <c r="AD47" s="57"/>
      <c r="AE47" s="58"/>
      <c r="AF47" s="59"/>
      <c r="AG47" s="60"/>
      <c r="AH47" s="58"/>
      <c r="AI47" s="59"/>
      <c r="AJ47" s="60"/>
      <c r="AK47" s="157">
        <f t="shared" si="2"/>
        <v>30</v>
      </c>
      <c r="AL47" s="61">
        <f t="shared" si="3"/>
        <v>3</v>
      </c>
    </row>
    <row r="48" spans="1:42" ht="12.6" customHeight="1" thickBot="1" x14ac:dyDescent="0.3">
      <c r="A48" s="62" t="s">
        <v>232</v>
      </c>
      <c r="B48" s="83" t="s">
        <v>387</v>
      </c>
      <c r="C48" s="64" t="s">
        <v>323</v>
      </c>
      <c r="D48" s="84" t="s">
        <v>301</v>
      </c>
      <c r="E48" s="84" t="s">
        <v>305</v>
      </c>
      <c r="F48" s="85">
        <v>45</v>
      </c>
      <c r="G48" s="63"/>
      <c r="H48" s="64"/>
      <c r="I48" s="65"/>
      <c r="J48" s="63"/>
      <c r="K48" s="64"/>
      <c r="L48" s="65"/>
      <c r="M48" s="63"/>
      <c r="N48" s="64"/>
      <c r="O48" s="65"/>
      <c r="P48" s="63"/>
      <c r="Q48" s="64"/>
      <c r="R48" s="65"/>
      <c r="S48" s="63"/>
      <c r="T48" s="64"/>
      <c r="U48" s="65"/>
      <c r="V48" s="63"/>
      <c r="W48" s="64"/>
      <c r="X48" s="65"/>
      <c r="Y48" s="63"/>
      <c r="Z48" s="64"/>
      <c r="AA48" s="65"/>
      <c r="AB48" s="63"/>
      <c r="AC48" s="64"/>
      <c r="AD48" s="65"/>
      <c r="AE48" s="66">
        <v>2</v>
      </c>
      <c r="AF48" s="67">
        <v>2</v>
      </c>
      <c r="AG48" s="68" t="s">
        <v>43</v>
      </c>
      <c r="AH48" s="66"/>
      <c r="AI48" s="67"/>
      <c r="AJ48" s="68"/>
      <c r="AK48" s="158">
        <f t="shared" si="2"/>
        <v>30</v>
      </c>
      <c r="AL48" s="69">
        <f t="shared" si="3"/>
        <v>2</v>
      </c>
    </row>
    <row r="49" spans="1:38" ht="12.6" customHeight="1" thickBot="1" x14ac:dyDescent="0.3">
      <c r="A49" s="222" t="s">
        <v>64</v>
      </c>
      <c r="B49" s="223"/>
      <c r="C49" s="223"/>
      <c r="D49" s="223"/>
      <c r="E49" s="223"/>
      <c r="F49" s="224"/>
      <c r="G49" s="225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7"/>
      <c r="AK49" s="228"/>
      <c r="AL49" s="229"/>
    </row>
    <row r="50" spans="1:38" ht="12.6" customHeight="1" x14ac:dyDescent="0.25">
      <c r="A50" s="165" t="s">
        <v>680</v>
      </c>
      <c r="B50" s="166" t="s">
        <v>681</v>
      </c>
      <c r="C50" s="78"/>
      <c r="D50" s="78" t="s">
        <v>301</v>
      </c>
      <c r="E50" s="78" t="s">
        <v>305</v>
      </c>
      <c r="F50" s="79">
        <v>45</v>
      </c>
      <c r="G50" s="47"/>
      <c r="H50" s="48"/>
      <c r="I50" s="49"/>
      <c r="J50" s="47"/>
      <c r="K50" s="48"/>
      <c r="L50" s="49"/>
      <c r="M50" s="47"/>
      <c r="N50" s="48"/>
      <c r="O50" s="49"/>
      <c r="P50" s="47"/>
      <c r="Q50" s="48"/>
      <c r="R50" s="49"/>
      <c r="S50" s="47"/>
      <c r="T50" s="48"/>
      <c r="U50" s="49"/>
      <c r="V50" s="47"/>
      <c r="W50" s="48"/>
      <c r="X50" s="49"/>
      <c r="Y50" s="47"/>
      <c r="Z50" s="48"/>
      <c r="AA50" s="49"/>
      <c r="AB50" s="47">
        <v>2</v>
      </c>
      <c r="AC50" s="48">
        <v>3</v>
      </c>
      <c r="AD50" s="49" t="s">
        <v>43</v>
      </c>
      <c r="AE50" s="50"/>
      <c r="AF50" s="51"/>
      <c r="AG50" s="52"/>
      <c r="AH50" s="50"/>
      <c r="AI50" s="51"/>
      <c r="AJ50" s="52"/>
      <c r="AK50" s="156">
        <f>SUM(G50,J50,M50,P50,S50,V50,Y50,AB50,AE50,AH50)*15</f>
        <v>30</v>
      </c>
      <c r="AL50" s="53">
        <f>SUM(H50,K50,N50,Q50,T50,W50,Z50,AC50,AF50,AI50)</f>
        <v>3</v>
      </c>
    </row>
    <row r="51" spans="1:38" ht="12.6" customHeight="1" x14ac:dyDescent="0.25">
      <c r="A51" s="119" t="s">
        <v>233</v>
      </c>
      <c r="B51" s="80" t="s">
        <v>388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x14ac:dyDescent="0.25">
      <c r="A52" s="119" t="s">
        <v>235</v>
      </c>
      <c r="B52" s="80" t="s">
        <v>389</v>
      </c>
      <c r="C52" s="81"/>
      <c r="D52" s="81" t="s">
        <v>301</v>
      </c>
      <c r="E52" s="81" t="s">
        <v>305</v>
      </c>
      <c r="F52" s="82">
        <v>45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>
        <v>2</v>
      </c>
      <c r="AC52" s="56">
        <v>3</v>
      </c>
      <c r="AD52" s="57" t="s">
        <v>43</v>
      </c>
      <c r="AE52" s="58"/>
      <c r="AF52" s="59"/>
      <c r="AG52" s="60"/>
      <c r="AH52" s="58"/>
      <c r="AI52" s="59"/>
      <c r="AJ52" s="60"/>
      <c r="AK52" s="157">
        <f>SUM(G52,J52,M52,P52,S52,V52,Y52,AB52,AE52,AH52)*15</f>
        <v>30</v>
      </c>
      <c r="AL52" s="61">
        <f>SUM(H52,K52,N52,Q52,T52,W52,Z52,AC52,AF52,AI52)</f>
        <v>3</v>
      </c>
    </row>
    <row r="53" spans="1:38" ht="12.6" customHeight="1" thickBot="1" x14ac:dyDescent="0.3">
      <c r="A53" s="120" t="s">
        <v>234</v>
      </c>
      <c r="B53" s="83" t="s">
        <v>390</v>
      </c>
      <c r="C53" s="84"/>
      <c r="D53" s="84" t="s">
        <v>301</v>
      </c>
      <c r="E53" s="84" t="s">
        <v>305</v>
      </c>
      <c r="F53" s="85">
        <v>45</v>
      </c>
      <c r="G53" s="63"/>
      <c r="H53" s="64"/>
      <c r="I53" s="65"/>
      <c r="J53" s="63"/>
      <c r="K53" s="64"/>
      <c r="L53" s="65"/>
      <c r="M53" s="63"/>
      <c r="N53" s="64"/>
      <c r="O53" s="65"/>
      <c r="P53" s="63"/>
      <c r="Q53" s="64"/>
      <c r="R53" s="65"/>
      <c r="S53" s="63"/>
      <c r="T53" s="64"/>
      <c r="U53" s="65"/>
      <c r="V53" s="63"/>
      <c r="W53" s="64"/>
      <c r="X53" s="65"/>
      <c r="Y53" s="63"/>
      <c r="Z53" s="64"/>
      <c r="AA53" s="65"/>
      <c r="AB53" s="63">
        <v>2</v>
      </c>
      <c r="AC53" s="64">
        <v>3</v>
      </c>
      <c r="AD53" s="65" t="s">
        <v>43</v>
      </c>
      <c r="AE53" s="66"/>
      <c r="AF53" s="67"/>
      <c r="AG53" s="68"/>
      <c r="AH53" s="66"/>
      <c r="AI53" s="67"/>
      <c r="AJ53" s="68"/>
      <c r="AK53" s="158">
        <f>SUM(G53,J53,M53,P53,S53,V53,Y53,AB53,AE53,AH53)*15</f>
        <v>30</v>
      </c>
      <c r="AL53" s="69">
        <f>SUM(H53,K53,N53,Q53,T53,W53,Z53,AC53,AF53,AI53)</f>
        <v>3</v>
      </c>
    </row>
    <row r="54" spans="1:38" ht="12.6" customHeight="1" thickBot="1" x14ac:dyDescent="0.3">
      <c r="A54" s="230" t="s">
        <v>41</v>
      </c>
      <c r="B54" s="231"/>
      <c r="C54" s="231"/>
      <c r="D54" s="231"/>
      <c r="E54" s="231"/>
      <c r="F54" s="232"/>
      <c r="G54" s="248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50"/>
      <c r="AK54" s="228"/>
      <c r="AL54" s="229"/>
    </row>
    <row r="55" spans="1:38" ht="12.6" customHeight="1" thickBot="1" x14ac:dyDescent="0.3">
      <c r="A55" s="76" t="s">
        <v>350</v>
      </c>
      <c r="B55" s="86" t="s">
        <v>374</v>
      </c>
      <c r="C55" s="2"/>
      <c r="D55" s="87"/>
      <c r="E55" s="87"/>
      <c r="F55" s="88"/>
      <c r="G55" s="20"/>
      <c r="H55" s="21"/>
      <c r="I55" s="19"/>
      <c r="J55" s="20"/>
      <c r="K55" s="21"/>
      <c r="L55" s="19"/>
      <c r="M55" s="20"/>
      <c r="N55" s="21"/>
      <c r="O55" s="19"/>
      <c r="P55" s="20"/>
      <c r="Q55" s="21"/>
      <c r="R55" s="19"/>
      <c r="S55" s="20"/>
      <c r="T55" s="21"/>
      <c r="U55" s="19"/>
      <c r="V55" s="20"/>
      <c r="W55" s="21"/>
      <c r="X55" s="19"/>
      <c r="Y55" s="20"/>
      <c r="Z55" s="21">
        <v>3</v>
      </c>
      <c r="AA55" s="19"/>
      <c r="AB55" s="20"/>
      <c r="AC55" s="21"/>
      <c r="AD55" s="19"/>
      <c r="AE55" s="23"/>
      <c r="AF55" s="24"/>
      <c r="AG55" s="18"/>
      <c r="AH55" s="23"/>
      <c r="AI55" s="24"/>
      <c r="AJ55" s="18"/>
      <c r="AK55" s="156"/>
      <c r="AL55" s="53">
        <f>SUM(H55,K55,N55,Q55,T55,W55,Z55,AC55,AF55,AI55)</f>
        <v>3</v>
      </c>
    </row>
    <row r="56" spans="1:38" ht="12.6" customHeight="1" thickBot="1" x14ac:dyDescent="0.3">
      <c r="A56" s="251" t="s">
        <v>21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3"/>
    </row>
    <row r="57" spans="1:38" ht="12.6" customHeight="1" x14ac:dyDescent="0.25">
      <c r="A57" s="46" t="s">
        <v>29</v>
      </c>
      <c r="B57" s="77" t="s">
        <v>391</v>
      </c>
      <c r="C57" s="48" t="s">
        <v>322</v>
      </c>
      <c r="D57" s="78" t="s">
        <v>300</v>
      </c>
      <c r="E57" s="78" t="s">
        <v>43</v>
      </c>
      <c r="F57" s="79" t="s">
        <v>324</v>
      </c>
      <c r="G57" s="47"/>
      <c r="H57" s="48"/>
      <c r="I57" s="49"/>
      <c r="J57" s="47"/>
      <c r="K57" s="48"/>
      <c r="L57" s="49"/>
      <c r="M57" s="47"/>
      <c r="N57" s="48"/>
      <c r="O57" s="49"/>
      <c r="P57" s="47"/>
      <c r="Q57" s="48"/>
      <c r="R57" s="49"/>
      <c r="S57" s="47"/>
      <c r="T57" s="48"/>
      <c r="U57" s="49"/>
      <c r="V57" s="47"/>
      <c r="W57" s="48"/>
      <c r="X57" s="49"/>
      <c r="Y57" s="47"/>
      <c r="Z57" s="48"/>
      <c r="AA57" s="49"/>
      <c r="AB57" s="47"/>
      <c r="AC57" s="48"/>
      <c r="AD57" s="49"/>
      <c r="AE57" s="50">
        <v>5</v>
      </c>
      <c r="AF57" s="51">
        <v>11</v>
      </c>
      <c r="AG57" s="52" t="s">
        <v>43</v>
      </c>
      <c r="AH57" s="50">
        <v>5</v>
      </c>
      <c r="AI57" s="51">
        <v>11</v>
      </c>
      <c r="AJ57" s="52" t="s">
        <v>43</v>
      </c>
      <c r="AK57" s="156">
        <f t="shared" ref="AK57:AK62" si="4">SUM(G57,J57,M57,P57,S57,V57,Y57,AB57,AE57,AH57)*15</f>
        <v>150</v>
      </c>
      <c r="AL57" s="53">
        <f t="shared" ref="AL57:AL62" si="5">SUM(H57,K57,N57,Q57,T57,W57,Z57,AC57,AF57,AI57)</f>
        <v>22</v>
      </c>
    </row>
    <row r="58" spans="1:38" ht="12.6" customHeight="1" x14ac:dyDescent="0.25">
      <c r="A58" s="54" t="s">
        <v>30</v>
      </c>
      <c r="B58" s="80" t="s">
        <v>392</v>
      </c>
      <c r="C58" s="56" t="s">
        <v>323</v>
      </c>
      <c r="D58" s="81" t="s">
        <v>301</v>
      </c>
      <c r="E58" s="81" t="s">
        <v>43</v>
      </c>
      <c r="F58" s="82" t="s">
        <v>324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/>
      <c r="AF58" s="59"/>
      <c r="AG58" s="60"/>
      <c r="AH58" s="58">
        <v>2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3</v>
      </c>
    </row>
    <row r="59" spans="1:38" ht="12.6" customHeight="1" x14ac:dyDescent="0.25">
      <c r="A59" s="54" t="s">
        <v>31</v>
      </c>
      <c r="B59" s="80" t="s">
        <v>393</v>
      </c>
      <c r="C59" s="56" t="s">
        <v>322</v>
      </c>
      <c r="D59" s="81" t="s">
        <v>301</v>
      </c>
      <c r="E59" s="81" t="s">
        <v>305</v>
      </c>
      <c r="F59" s="82">
        <v>45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x14ac:dyDescent="0.25">
      <c r="A60" s="54" t="s">
        <v>32</v>
      </c>
      <c r="B60" s="80" t="s">
        <v>394</v>
      </c>
      <c r="C60" s="56" t="s">
        <v>322</v>
      </c>
      <c r="D60" s="81" t="s">
        <v>301</v>
      </c>
      <c r="E60" s="81" t="s">
        <v>43</v>
      </c>
      <c r="F60" s="82" t="s">
        <v>324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/>
      <c r="AC60" s="56"/>
      <c r="AD60" s="57"/>
      <c r="AE60" s="58">
        <v>1</v>
      </c>
      <c r="AF60" s="59">
        <v>3</v>
      </c>
      <c r="AG60" s="60" t="s">
        <v>43</v>
      </c>
      <c r="AH60" s="58">
        <v>1</v>
      </c>
      <c r="AI60" s="59">
        <v>3</v>
      </c>
      <c r="AJ60" s="60" t="s">
        <v>43</v>
      </c>
      <c r="AK60" s="157">
        <f t="shared" si="4"/>
        <v>30</v>
      </c>
      <c r="AL60" s="61">
        <f t="shared" si="5"/>
        <v>6</v>
      </c>
    </row>
    <row r="61" spans="1:38" ht="12.6" customHeight="1" thickBot="1" x14ac:dyDescent="0.3">
      <c r="A61" s="62" t="s">
        <v>33</v>
      </c>
      <c r="B61" s="83" t="s">
        <v>395</v>
      </c>
      <c r="C61" s="64" t="s">
        <v>323</v>
      </c>
      <c r="D61" s="84" t="s">
        <v>301</v>
      </c>
      <c r="E61" s="84" t="s">
        <v>305</v>
      </c>
      <c r="F61" s="85">
        <v>45</v>
      </c>
      <c r="G61" s="63"/>
      <c r="H61" s="64"/>
      <c r="I61" s="65"/>
      <c r="J61" s="63"/>
      <c r="K61" s="64"/>
      <c r="L61" s="65"/>
      <c r="M61" s="63"/>
      <c r="N61" s="64"/>
      <c r="O61" s="65"/>
      <c r="P61" s="63"/>
      <c r="Q61" s="64"/>
      <c r="R61" s="65"/>
      <c r="S61" s="63"/>
      <c r="T61" s="64"/>
      <c r="U61" s="65"/>
      <c r="V61" s="63"/>
      <c r="W61" s="64"/>
      <c r="X61" s="65"/>
      <c r="Y61" s="63"/>
      <c r="Z61" s="64"/>
      <c r="AA61" s="65"/>
      <c r="AB61" s="63"/>
      <c r="AC61" s="64"/>
      <c r="AD61" s="65"/>
      <c r="AE61" s="66">
        <v>1</v>
      </c>
      <c r="AF61" s="67">
        <v>3</v>
      </c>
      <c r="AG61" s="68" t="s">
        <v>43</v>
      </c>
      <c r="AH61" s="66"/>
      <c r="AI61" s="67"/>
      <c r="AJ61" s="68"/>
      <c r="AK61" s="161">
        <f t="shared" si="4"/>
        <v>15</v>
      </c>
      <c r="AL61" s="128">
        <f t="shared" si="5"/>
        <v>3</v>
      </c>
    </row>
    <row r="62" spans="1:38" ht="12.6" customHeight="1" thickBot="1" x14ac:dyDescent="0.3">
      <c r="A62" s="70" t="s">
        <v>22</v>
      </c>
      <c r="B62" s="86" t="s">
        <v>396</v>
      </c>
      <c r="C62" s="2" t="s">
        <v>322</v>
      </c>
      <c r="D62" s="87"/>
      <c r="E62" s="87" t="s">
        <v>307</v>
      </c>
      <c r="F62" s="88"/>
      <c r="G62" s="15"/>
      <c r="H62" s="2"/>
      <c r="I62" s="71"/>
      <c r="J62" s="15"/>
      <c r="K62" s="2"/>
      <c r="L62" s="71"/>
      <c r="M62" s="15"/>
      <c r="N62" s="2"/>
      <c r="O62" s="71"/>
      <c r="P62" s="15"/>
      <c r="Q62" s="2"/>
      <c r="R62" s="71"/>
      <c r="S62" s="15"/>
      <c r="T62" s="2"/>
      <c r="U62" s="71"/>
      <c r="V62" s="15"/>
      <c r="W62" s="2"/>
      <c r="X62" s="71"/>
      <c r="Y62" s="15"/>
      <c r="Z62" s="2"/>
      <c r="AA62" s="71"/>
      <c r="AB62" s="15"/>
      <c r="AC62" s="2"/>
      <c r="AD62" s="71"/>
      <c r="AE62" s="72">
        <v>0</v>
      </c>
      <c r="AF62" s="73">
        <v>2</v>
      </c>
      <c r="AG62" s="74" t="s">
        <v>43</v>
      </c>
      <c r="AH62" s="72">
        <v>0</v>
      </c>
      <c r="AI62" s="73">
        <v>2</v>
      </c>
      <c r="AJ62" s="74" t="s">
        <v>43</v>
      </c>
      <c r="AK62" s="162">
        <f t="shared" si="4"/>
        <v>0</v>
      </c>
      <c r="AL62" s="131">
        <f t="shared" si="5"/>
        <v>4</v>
      </c>
    </row>
    <row r="63" spans="1:38" ht="12.6" customHeight="1" thickBot="1" x14ac:dyDescent="0.3">
      <c r="A63" s="243" t="s">
        <v>23</v>
      </c>
      <c r="B63" s="244"/>
      <c r="C63" s="244"/>
      <c r="D63" s="244"/>
      <c r="E63" s="244"/>
      <c r="F63" s="245"/>
      <c r="G63" s="39">
        <f>SUM(G36:G48,G50,G55,G57:G62)</f>
        <v>0</v>
      </c>
      <c r="H63" s="40">
        <f t="shared" ref="H63:AL63" si="6">SUM(H36:H48,H50,H55,H57:H62)</f>
        <v>0</v>
      </c>
      <c r="I63" s="41"/>
      <c r="J63" s="39">
        <f t="shared" si="6"/>
        <v>0</v>
      </c>
      <c r="K63" s="40">
        <f t="shared" si="6"/>
        <v>0</v>
      </c>
      <c r="L63" s="41"/>
      <c r="M63" s="39">
        <f t="shared" si="6"/>
        <v>2</v>
      </c>
      <c r="N63" s="40">
        <f t="shared" si="6"/>
        <v>3</v>
      </c>
      <c r="O63" s="41"/>
      <c r="P63" s="39">
        <f t="shared" si="6"/>
        <v>3</v>
      </c>
      <c r="Q63" s="40">
        <f t="shared" si="6"/>
        <v>6</v>
      </c>
      <c r="R63" s="41"/>
      <c r="S63" s="39">
        <f t="shared" si="6"/>
        <v>6</v>
      </c>
      <c r="T63" s="40">
        <f t="shared" si="6"/>
        <v>8</v>
      </c>
      <c r="U63" s="41"/>
      <c r="V63" s="39">
        <f t="shared" si="6"/>
        <v>6</v>
      </c>
      <c r="W63" s="40">
        <f t="shared" si="6"/>
        <v>10</v>
      </c>
      <c r="X63" s="41"/>
      <c r="Y63" s="39">
        <f t="shared" si="6"/>
        <v>7</v>
      </c>
      <c r="Z63" s="40">
        <f t="shared" si="6"/>
        <v>12</v>
      </c>
      <c r="AA63" s="41"/>
      <c r="AB63" s="39">
        <f t="shared" si="6"/>
        <v>8</v>
      </c>
      <c r="AC63" s="40">
        <f t="shared" si="6"/>
        <v>11</v>
      </c>
      <c r="AD63" s="41"/>
      <c r="AE63" s="42">
        <f t="shared" si="6"/>
        <v>12</v>
      </c>
      <c r="AF63" s="43">
        <f t="shared" si="6"/>
        <v>26</v>
      </c>
      <c r="AG63" s="44"/>
      <c r="AH63" s="45">
        <f t="shared" si="6"/>
        <v>11</v>
      </c>
      <c r="AI63" s="43">
        <f t="shared" si="6"/>
        <v>24</v>
      </c>
      <c r="AJ63" s="44"/>
      <c r="AK63" s="154">
        <f t="shared" si="6"/>
        <v>825</v>
      </c>
      <c r="AL63" s="112">
        <f t="shared" si="6"/>
        <v>100</v>
      </c>
    </row>
    <row r="64" spans="1:38" ht="12.6" customHeight="1" thickTop="1" thickBot="1" x14ac:dyDescent="0.3">
      <c r="A64" s="246" t="s">
        <v>39</v>
      </c>
      <c r="B64" s="247"/>
      <c r="C64" s="247"/>
      <c r="D64" s="247"/>
      <c r="E64" s="247"/>
      <c r="F64" s="247"/>
      <c r="G64" s="75">
        <f>SUM(G30,G63)</f>
        <v>19.5</v>
      </c>
      <c r="H64" s="33">
        <f>SUM(H30,H63)</f>
        <v>29</v>
      </c>
      <c r="I64" s="34"/>
      <c r="J64" s="32">
        <f>SUM(J30,J63)</f>
        <v>18.5</v>
      </c>
      <c r="K64" s="33">
        <f>SUM(K30,K63)</f>
        <v>30</v>
      </c>
      <c r="L64" s="34"/>
      <c r="M64" s="32">
        <f>SUM(M30,M63)</f>
        <v>20</v>
      </c>
      <c r="N64" s="33">
        <f>SUM(N30,N63)</f>
        <v>29</v>
      </c>
      <c r="O64" s="34"/>
      <c r="P64" s="32">
        <f>SUM(P30,P63)</f>
        <v>21</v>
      </c>
      <c r="Q64" s="33">
        <f>SUM(Q30,Q63)</f>
        <v>31</v>
      </c>
      <c r="R64" s="34"/>
      <c r="S64" s="32">
        <f>SUM(S30,S63)</f>
        <v>23</v>
      </c>
      <c r="T64" s="33">
        <f>SUM(T30,T63)</f>
        <v>31</v>
      </c>
      <c r="U64" s="34"/>
      <c r="V64" s="32">
        <f>SUM(V30,V63)</f>
        <v>21</v>
      </c>
      <c r="W64" s="33">
        <f>SUM(W30,W63)</f>
        <v>31</v>
      </c>
      <c r="X64" s="34"/>
      <c r="Y64" s="32">
        <f>SUM(Y30,Y63)</f>
        <v>19</v>
      </c>
      <c r="Z64" s="33">
        <f>SUM(Z30,Z63)</f>
        <v>31</v>
      </c>
      <c r="AA64" s="34"/>
      <c r="AB64" s="32">
        <f>SUM(AB30,AB63)</f>
        <v>20</v>
      </c>
      <c r="AC64" s="33">
        <f>SUM(AC30,AC63)</f>
        <v>30</v>
      </c>
      <c r="AD64" s="34"/>
      <c r="AE64" s="35">
        <f>SUM(AE30,AE63)</f>
        <v>12</v>
      </c>
      <c r="AF64" s="36">
        <f>SUM(AF30,AF63)</f>
        <v>30</v>
      </c>
      <c r="AG64" s="37"/>
      <c r="AH64" s="38">
        <f>SUM(AH30,AH63)</f>
        <v>11</v>
      </c>
      <c r="AI64" s="36">
        <f>SUM(AI30,AI63)</f>
        <v>28</v>
      </c>
      <c r="AJ64" s="37"/>
      <c r="AK64" s="155">
        <f>SUM(AK30,AK63)</f>
        <v>2775</v>
      </c>
      <c r="AL64" s="113">
        <f>SUM(AL30,AL63)</f>
        <v>300</v>
      </c>
    </row>
    <row r="65" spans="1:36" ht="12" thickTop="1" x14ac:dyDescent="0.25"/>
    <row r="66" spans="1:36" ht="12" x14ac:dyDescent="0.2">
      <c r="A66" s="153" t="s">
        <v>679</v>
      </c>
    </row>
    <row r="68" spans="1:36" ht="12" x14ac:dyDescent="0.2">
      <c r="A68" s="142" t="s">
        <v>325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353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354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 t="s">
        <v>355</v>
      </c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3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2"/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5" t="s">
        <v>326</v>
      </c>
      <c r="B73" s="142"/>
      <c r="C73" s="143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327</v>
      </c>
      <c r="B74" s="142"/>
      <c r="C74" s="143"/>
      <c r="D74" s="114"/>
      <c r="E74" s="114"/>
      <c r="F74" s="114"/>
      <c r="G74" s="142" t="s">
        <v>328</v>
      </c>
      <c r="H74" s="146"/>
      <c r="I74" s="142"/>
      <c r="J74" s="114"/>
      <c r="K74" s="114"/>
      <c r="L74" s="114"/>
      <c r="M74" s="142" t="s">
        <v>329</v>
      </c>
      <c r="N74" s="146"/>
      <c r="O74" s="142"/>
      <c r="P74" s="142"/>
      <c r="Q74" s="146"/>
      <c r="R74" s="146"/>
      <c r="S74" s="114"/>
      <c r="T74" s="146" t="s">
        <v>330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6" t="s">
        <v>331</v>
      </c>
      <c r="B75" s="142"/>
      <c r="C75" s="143"/>
      <c r="D75" s="114"/>
      <c r="E75" s="114"/>
      <c r="F75" s="114"/>
      <c r="G75" s="142" t="s">
        <v>332</v>
      </c>
      <c r="H75" s="146"/>
      <c r="I75" s="142"/>
      <c r="J75" s="114"/>
      <c r="K75" s="114"/>
      <c r="L75" s="114"/>
      <c r="M75" s="142" t="s">
        <v>333</v>
      </c>
      <c r="N75" s="146"/>
      <c r="O75" s="142"/>
      <c r="P75" s="142"/>
      <c r="Q75" s="146"/>
      <c r="R75" s="146"/>
      <c r="S75" s="114"/>
      <c r="T75" s="146" t="s">
        <v>334</v>
      </c>
      <c r="U75" s="142"/>
      <c r="V75" s="146"/>
      <c r="W75" s="142"/>
      <c r="X75" s="14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335</v>
      </c>
      <c r="B76" s="142"/>
      <c r="C76" s="143"/>
      <c r="D76" s="114"/>
      <c r="E76" s="114"/>
      <c r="F76" s="114"/>
      <c r="G76" s="142" t="s">
        <v>336</v>
      </c>
      <c r="H76" s="142"/>
      <c r="I76" s="142"/>
      <c r="J76" s="114"/>
      <c r="K76" s="114"/>
      <c r="L76" s="114"/>
      <c r="M76" s="142" t="s">
        <v>337</v>
      </c>
      <c r="N76" s="142"/>
      <c r="O76" s="142"/>
      <c r="P76" s="142"/>
      <c r="Q76" s="142"/>
      <c r="R76" s="142"/>
      <c r="S76" s="114"/>
      <c r="T76" s="142" t="s">
        <v>338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339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340</v>
      </c>
      <c r="N77" s="142"/>
      <c r="O77" s="142"/>
      <c r="P77" s="142"/>
      <c r="Q77" s="142"/>
      <c r="R77" s="142"/>
      <c r="S77" s="114"/>
      <c r="T77" s="153" t="s">
        <v>356</v>
      </c>
      <c r="U77" s="142"/>
      <c r="V77" s="142"/>
      <c r="W77" s="142"/>
      <c r="X77" s="143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341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 t="s">
        <v>342</v>
      </c>
      <c r="N78" s="142"/>
      <c r="O78" s="142"/>
      <c r="P78" s="142"/>
      <c r="Q78" s="142"/>
      <c r="R78" s="142"/>
      <c r="S78" s="142"/>
      <c r="T78" s="176" t="s">
        <v>696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345</v>
      </c>
      <c r="B79" s="142"/>
      <c r="C79" s="143"/>
      <c r="D79" s="114"/>
      <c r="E79" s="114"/>
      <c r="F79" s="114"/>
      <c r="G79" s="142"/>
      <c r="H79" s="142"/>
      <c r="I79" s="142"/>
      <c r="J79" s="114"/>
      <c r="K79" s="114"/>
      <c r="L79" s="114"/>
      <c r="M79" s="142"/>
      <c r="N79" s="142"/>
      <c r="O79" s="142"/>
      <c r="P79" s="142"/>
      <c r="Q79" s="142"/>
      <c r="R79" s="142"/>
      <c r="S79" s="142"/>
      <c r="T79" s="176" t="s">
        <v>697</v>
      </c>
      <c r="U79" s="153"/>
      <c r="V79" s="153"/>
      <c r="W79" s="153"/>
      <c r="X79" s="175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 t="s">
        <v>346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3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/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5" t="s">
        <v>343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3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351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347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348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2" t="s">
        <v>352</v>
      </c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  <row r="87" spans="1:44" ht="12" x14ac:dyDescent="0.2">
      <c r="A87" s="142" t="s">
        <v>344</v>
      </c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  <row r="88" spans="1:44" ht="12" x14ac:dyDescent="0.2">
      <c r="A88" s="142"/>
      <c r="B88" s="142"/>
      <c r="C88" s="143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3"/>
      <c r="T88" s="143"/>
      <c r="U88" s="114"/>
      <c r="V88" s="114"/>
      <c r="W88" s="114"/>
      <c r="X88" s="114"/>
      <c r="Y88" s="114"/>
      <c r="Z88" s="114"/>
      <c r="AA88" s="114"/>
      <c r="AB88" s="114"/>
      <c r="AK88" s="1"/>
      <c r="AL88" s="1"/>
      <c r="AQ88" s="114"/>
      <c r="AR88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4:F24"/>
    <mergeCell ref="G24:AJ24"/>
    <mergeCell ref="AK24:AL24"/>
    <mergeCell ref="Y5:AA5"/>
    <mergeCell ref="AB5:AD5"/>
    <mergeCell ref="AE5:AG5"/>
    <mergeCell ref="AH5:AJ5"/>
    <mergeCell ref="AK5:AK6"/>
    <mergeCell ref="A27:F27"/>
    <mergeCell ref="G27:AJ27"/>
    <mergeCell ref="AK27:AL27"/>
    <mergeCell ref="A30:F30"/>
    <mergeCell ref="A31:AL31"/>
    <mergeCell ref="P33:R33"/>
    <mergeCell ref="S33:U33"/>
    <mergeCell ref="V33:X33"/>
    <mergeCell ref="A32:A34"/>
    <mergeCell ref="B32:B34"/>
    <mergeCell ref="C32:C34"/>
    <mergeCell ref="D32:D34"/>
    <mergeCell ref="E32:E34"/>
    <mergeCell ref="F32:F34"/>
    <mergeCell ref="A63:F63"/>
    <mergeCell ref="A64:F64"/>
    <mergeCell ref="A35:F35"/>
    <mergeCell ref="G35:AJ35"/>
    <mergeCell ref="AK35:AL35"/>
    <mergeCell ref="A49:F49"/>
    <mergeCell ref="G49:AJ49"/>
    <mergeCell ref="AK49:AL49"/>
    <mergeCell ref="A56:AL56"/>
    <mergeCell ref="B2:AD2"/>
    <mergeCell ref="AE2:AL2"/>
    <mergeCell ref="A54:F54"/>
    <mergeCell ref="G54:AJ54"/>
    <mergeCell ref="AK54:AL54"/>
    <mergeCell ref="Y33:AA33"/>
    <mergeCell ref="AB33:AD33"/>
    <mergeCell ref="AE33:AG33"/>
    <mergeCell ref="AH33:AJ33"/>
    <mergeCell ref="G32:AJ32"/>
    <mergeCell ref="AK32:AL32"/>
    <mergeCell ref="AK33:AK34"/>
    <mergeCell ref="AL33:AL34"/>
    <mergeCell ref="G33:I33"/>
    <mergeCell ref="J33:L33"/>
    <mergeCell ref="M33:O33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8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146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147</v>
      </c>
      <c r="B8" s="77" t="s">
        <v>538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266</v>
      </c>
      <c r="B9" s="80" t="s">
        <v>539</v>
      </c>
      <c r="C9" s="56" t="s">
        <v>541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103"/>
      <c r="R9" s="102"/>
      <c r="S9" s="101"/>
      <c r="T9" s="103"/>
      <c r="U9" s="102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3" si="0">SUM(G9,J9,M9,P9,S9,V9,Y9,AB9,AE9,AH9)*15</f>
        <v>0</v>
      </c>
      <c r="AL9" s="61">
        <f t="shared" ref="AL9:AL23" si="1">SUM(H9,K9,N9,Q9,T9,W9,Z9,AC9,AF9,AI9)</f>
        <v>2</v>
      </c>
    </row>
    <row r="10" spans="1:42" ht="12.6" customHeight="1" x14ac:dyDescent="0.25">
      <c r="A10" s="54" t="s">
        <v>267</v>
      </c>
      <c r="B10" s="80" t="s">
        <v>692</v>
      </c>
      <c r="C10" s="56" t="s">
        <v>321</v>
      </c>
      <c r="D10" s="81" t="s">
        <v>300</v>
      </c>
      <c r="E10" s="81" t="s">
        <v>43</v>
      </c>
      <c r="F10" s="82">
        <v>45</v>
      </c>
      <c r="G10" s="55"/>
      <c r="H10" s="56"/>
      <c r="I10" s="57"/>
      <c r="J10" s="55"/>
      <c r="K10" s="56"/>
      <c r="L10" s="57"/>
      <c r="M10" s="55">
        <v>2</v>
      </c>
      <c r="N10" s="56">
        <v>1</v>
      </c>
      <c r="O10" s="57" t="s">
        <v>43</v>
      </c>
      <c r="P10" s="55">
        <v>2</v>
      </c>
      <c r="Q10" s="103">
        <v>1</v>
      </c>
      <c r="R10" s="102" t="s">
        <v>42</v>
      </c>
      <c r="S10" s="101">
        <v>2</v>
      </c>
      <c r="T10" s="103">
        <v>1</v>
      </c>
      <c r="U10" s="102" t="s">
        <v>42</v>
      </c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90</v>
      </c>
      <c r="AL10" s="61">
        <f t="shared" si="1"/>
        <v>3</v>
      </c>
    </row>
    <row r="11" spans="1:42" ht="12.6" customHeight="1" x14ac:dyDescent="0.25">
      <c r="A11" s="54" t="s">
        <v>148</v>
      </c>
      <c r="B11" s="80" t="s">
        <v>540</v>
      </c>
      <c r="C11" s="56" t="s">
        <v>321</v>
      </c>
      <c r="D11" s="81" t="s">
        <v>301</v>
      </c>
      <c r="E11" s="81" t="s">
        <v>305</v>
      </c>
      <c r="F11" s="82">
        <v>45</v>
      </c>
      <c r="G11" s="55">
        <v>1</v>
      </c>
      <c r="H11" s="56">
        <v>3</v>
      </c>
      <c r="I11" s="57" t="s">
        <v>43</v>
      </c>
      <c r="J11" s="55">
        <v>1</v>
      </c>
      <c r="K11" s="56">
        <v>3</v>
      </c>
      <c r="L11" s="57" t="s">
        <v>42</v>
      </c>
      <c r="M11" s="55"/>
      <c r="N11" s="56"/>
      <c r="O11" s="57"/>
      <c r="P11" s="55"/>
      <c r="Q11" s="103"/>
      <c r="R11" s="102"/>
      <c r="S11" s="101"/>
      <c r="T11" s="103"/>
      <c r="U11" s="102"/>
      <c r="V11" s="55"/>
      <c r="W11" s="56"/>
      <c r="X11" s="57"/>
      <c r="Y11" s="55"/>
      <c r="Z11" s="56"/>
      <c r="AA11" s="57"/>
      <c r="AB11" s="55"/>
      <c r="AC11" s="56"/>
      <c r="AD11" s="57"/>
      <c r="AE11" s="58"/>
      <c r="AF11" s="59"/>
      <c r="AG11" s="60"/>
      <c r="AH11" s="58"/>
      <c r="AI11" s="59"/>
      <c r="AJ11" s="60"/>
      <c r="AK11" s="157">
        <f t="shared" si="0"/>
        <v>30</v>
      </c>
      <c r="AL11" s="61">
        <f t="shared" si="1"/>
        <v>6</v>
      </c>
    </row>
    <row r="12" spans="1:42" ht="12.6" customHeight="1" x14ac:dyDescent="0.25">
      <c r="A12" s="54" t="s">
        <v>40</v>
      </c>
      <c r="B12" s="80" t="s">
        <v>514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1</v>
      </c>
      <c r="H12" s="56">
        <v>3</v>
      </c>
      <c r="I12" s="57" t="s">
        <v>43</v>
      </c>
      <c r="J12" s="55">
        <v>1</v>
      </c>
      <c r="K12" s="56">
        <v>3</v>
      </c>
      <c r="L12" s="57" t="s">
        <v>42</v>
      </c>
      <c r="M12" s="55">
        <v>1</v>
      </c>
      <c r="N12" s="56">
        <v>3</v>
      </c>
      <c r="O12" s="57" t="s">
        <v>43</v>
      </c>
      <c r="P12" s="55">
        <v>1</v>
      </c>
      <c r="Q12" s="103">
        <v>3</v>
      </c>
      <c r="R12" s="102" t="s">
        <v>42</v>
      </c>
      <c r="S12" s="101">
        <v>1</v>
      </c>
      <c r="T12" s="103">
        <v>3</v>
      </c>
      <c r="U12" s="102" t="s">
        <v>43</v>
      </c>
      <c r="V12" s="55">
        <v>1</v>
      </c>
      <c r="W12" s="56">
        <v>3</v>
      </c>
      <c r="X12" s="57" t="s">
        <v>42</v>
      </c>
      <c r="Y12" s="55">
        <v>1</v>
      </c>
      <c r="Z12" s="56">
        <v>3</v>
      </c>
      <c r="AA12" s="57" t="s">
        <v>43</v>
      </c>
      <c r="AB12" s="55">
        <v>1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>SUM(G12,J12,M12,P12,S12,V12,Y12,AB12,AE12,AH12)*15</f>
        <v>120</v>
      </c>
      <c r="AL12" s="61">
        <f>SUM(H12,K12,N12,Q12,T12,W12,Z12,AC12,AF12,AI12)</f>
        <v>24</v>
      </c>
    </row>
    <row r="13" spans="1:42" ht="12.6" customHeight="1" x14ac:dyDescent="0.25">
      <c r="A13" s="54" t="s">
        <v>52</v>
      </c>
      <c r="B13" s="80" t="s">
        <v>475</v>
      </c>
      <c r="C13" s="56" t="s">
        <v>321</v>
      </c>
      <c r="D13" s="81" t="s">
        <v>301</v>
      </c>
      <c r="E13" s="81" t="s">
        <v>43</v>
      </c>
      <c r="F13" s="82">
        <v>60</v>
      </c>
      <c r="G13" s="55">
        <v>6</v>
      </c>
      <c r="H13" s="56">
        <v>3</v>
      </c>
      <c r="I13" s="57" t="s">
        <v>43</v>
      </c>
      <c r="J13" s="55">
        <v>6</v>
      </c>
      <c r="K13" s="56">
        <v>3</v>
      </c>
      <c r="L13" s="57" t="s">
        <v>43</v>
      </c>
      <c r="M13" s="55">
        <v>6</v>
      </c>
      <c r="N13" s="56">
        <v>3</v>
      </c>
      <c r="O13" s="57" t="s">
        <v>43</v>
      </c>
      <c r="P13" s="55">
        <v>6</v>
      </c>
      <c r="Q13" s="103">
        <v>3</v>
      </c>
      <c r="R13" s="102" t="s">
        <v>43</v>
      </c>
      <c r="S13" s="101">
        <v>6</v>
      </c>
      <c r="T13" s="103">
        <v>3</v>
      </c>
      <c r="U13" s="102" t="s">
        <v>43</v>
      </c>
      <c r="V13" s="55">
        <v>6</v>
      </c>
      <c r="W13" s="56">
        <v>3</v>
      </c>
      <c r="X13" s="57" t="s">
        <v>43</v>
      </c>
      <c r="Y13" s="55">
        <v>6</v>
      </c>
      <c r="Z13" s="56">
        <v>3</v>
      </c>
      <c r="AA13" s="57" t="s">
        <v>43</v>
      </c>
      <c r="AB13" s="55">
        <v>6</v>
      </c>
      <c r="AC13" s="56">
        <v>3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720</v>
      </c>
      <c r="AL13" s="61">
        <f t="shared" si="1"/>
        <v>24</v>
      </c>
    </row>
    <row r="14" spans="1:42" ht="12.6" customHeight="1" x14ac:dyDescent="0.25">
      <c r="A14" s="54" t="s">
        <v>53</v>
      </c>
      <c r="B14" s="80" t="s">
        <v>691</v>
      </c>
      <c r="C14" s="56" t="s">
        <v>321</v>
      </c>
      <c r="D14" s="81" t="s">
        <v>301</v>
      </c>
      <c r="E14" s="81" t="s">
        <v>43</v>
      </c>
      <c r="F14" s="82">
        <v>45</v>
      </c>
      <c r="G14" s="55"/>
      <c r="H14" s="56"/>
      <c r="I14" s="57"/>
      <c r="J14" s="55"/>
      <c r="K14" s="56"/>
      <c r="L14" s="57"/>
      <c r="M14" s="55">
        <v>1</v>
      </c>
      <c r="N14" s="56">
        <v>1</v>
      </c>
      <c r="O14" s="57" t="s">
        <v>43</v>
      </c>
      <c r="P14" s="55">
        <v>1</v>
      </c>
      <c r="Q14" s="103">
        <v>1</v>
      </c>
      <c r="R14" s="102" t="s">
        <v>42</v>
      </c>
      <c r="S14" s="101">
        <v>1</v>
      </c>
      <c r="T14" s="103">
        <v>1</v>
      </c>
      <c r="U14" s="102" t="s">
        <v>42</v>
      </c>
      <c r="V14" s="55"/>
      <c r="W14" s="56"/>
      <c r="X14" s="57"/>
      <c r="Y14" s="55"/>
      <c r="Z14" s="56"/>
      <c r="AA14" s="57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45</v>
      </c>
      <c r="AL14" s="61">
        <f t="shared" si="1"/>
        <v>3</v>
      </c>
    </row>
    <row r="15" spans="1:42" ht="12.6" customHeight="1" x14ac:dyDescent="0.25">
      <c r="A15" s="54" t="s">
        <v>203</v>
      </c>
      <c r="B15" s="80" t="s">
        <v>515</v>
      </c>
      <c r="C15" s="56" t="s">
        <v>321</v>
      </c>
      <c r="D15" s="81" t="s">
        <v>301</v>
      </c>
      <c r="E15" s="81" t="s">
        <v>43</v>
      </c>
      <c r="F15" s="82">
        <v>60</v>
      </c>
      <c r="G15" s="55">
        <v>1</v>
      </c>
      <c r="H15" s="56">
        <v>1</v>
      </c>
      <c r="I15" s="57" t="s">
        <v>43</v>
      </c>
      <c r="J15" s="55">
        <v>1</v>
      </c>
      <c r="K15" s="56">
        <v>1</v>
      </c>
      <c r="L15" s="57" t="s">
        <v>43</v>
      </c>
      <c r="M15" s="55">
        <v>1</v>
      </c>
      <c r="N15" s="56">
        <v>1</v>
      </c>
      <c r="O15" s="57" t="s">
        <v>43</v>
      </c>
      <c r="P15" s="55">
        <v>1</v>
      </c>
      <c r="Q15" s="103">
        <v>1</v>
      </c>
      <c r="R15" s="102" t="s">
        <v>43</v>
      </c>
      <c r="S15" s="101">
        <v>1</v>
      </c>
      <c r="T15" s="103">
        <v>1</v>
      </c>
      <c r="U15" s="102" t="s">
        <v>43</v>
      </c>
      <c r="V15" s="55">
        <v>1</v>
      </c>
      <c r="W15" s="56">
        <v>1</v>
      </c>
      <c r="X15" s="57" t="s">
        <v>43</v>
      </c>
      <c r="Y15" s="55">
        <v>1</v>
      </c>
      <c r="Z15" s="56">
        <v>1</v>
      </c>
      <c r="AA15" s="57" t="s">
        <v>43</v>
      </c>
      <c r="AB15" s="55">
        <v>1</v>
      </c>
      <c r="AC15" s="56">
        <v>1</v>
      </c>
      <c r="AD15" s="57" t="s">
        <v>43</v>
      </c>
      <c r="AE15" s="58"/>
      <c r="AF15" s="59"/>
      <c r="AG15" s="60"/>
      <c r="AH15" s="58"/>
      <c r="AI15" s="59"/>
      <c r="AJ15" s="60"/>
      <c r="AK15" s="157">
        <f t="shared" si="0"/>
        <v>120</v>
      </c>
      <c r="AL15" s="61">
        <f t="shared" si="1"/>
        <v>8</v>
      </c>
    </row>
    <row r="16" spans="1:42" ht="12.6" customHeight="1" x14ac:dyDescent="0.25">
      <c r="A16" s="117" t="s">
        <v>50</v>
      </c>
      <c r="B16" s="80" t="s">
        <v>421</v>
      </c>
      <c r="C16" s="103" t="s">
        <v>321</v>
      </c>
      <c r="D16" s="96" t="s">
        <v>300</v>
      </c>
      <c r="E16" s="96" t="s">
        <v>43</v>
      </c>
      <c r="F16" s="97">
        <v>60</v>
      </c>
      <c r="G16" s="101">
        <v>0.5</v>
      </c>
      <c r="H16" s="103">
        <v>2</v>
      </c>
      <c r="I16" s="102" t="s">
        <v>43</v>
      </c>
      <c r="J16" s="101">
        <v>0.5</v>
      </c>
      <c r="K16" s="103">
        <v>2</v>
      </c>
      <c r="L16" s="102" t="s">
        <v>43</v>
      </c>
      <c r="M16" s="101"/>
      <c r="N16" s="103"/>
      <c r="O16" s="102"/>
      <c r="P16" s="101"/>
      <c r="Q16" s="103"/>
      <c r="R16" s="102"/>
      <c r="S16" s="101"/>
      <c r="T16" s="103"/>
      <c r="U16" s="102"/>
      <c r="V16" s="101"/>
      <c r="W16" s="103"/>
      <c r="X16" s="102"/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15</v>
      </c>
      <c r="AL16" s="61">
        <f t="shared" si="1"/>
        <v>4</v>
      </c>
    </row>
    <row r="17" spans="1:38" ht="12.6" customHeight="1" x14ac:dyDescent="0.25">
      <c r="A17" s="117" t="s">
        <v>35</v>
      </c>
      <c r="B17" s="80" t="s">
        <v>363</v>
      </c>
      <c r="C17" s="103" t="s">
        <v>321</v>
      </c>
      <c r="D17" s="96" t="s">
        <v>301</v>
      </c>
      <c r="E17" s="96" t="s">
        <v>305</v>
      </c>
      <c r="F17" s="97">
        <v>45</v>
      </c>
      <c r="G17" s="101">
        <v>2</v>
      </c>
      <c r="H17" s="103">
        <v>2</v>
      </c>
      <c r="I17" s="102" t="s">
        <v>43</v>
      </c>
      <c r="J17" s="101">
        <v>2</v>
      </c>
      <c r="K17" s="103">
        <v>2</v>
      </c>
      <c r="L17" s="102" t="s">
        <v>42</v>
      </c>
      <c r="M17" s="101">
        <v>1</v>
      </c>
      <c r="N17" s="103">
        <v>1</v>
      </c>
      <c r="O17" s="102" t="s">
        <v>43</v>
      </c>
      <c r="P17" s="101">
        <v>1</v>
      </c>
      <c r="Q17" s="103">
        <v>1</v>
      </c>
      <c r="R17" s="102" t="s">
        <v>42</v>
      </c>
      <c r="S17" s="101">
        <v>1</v>
      </c>
      <c r="T17" s="103">
        <v>1</v>
      </c>
      <c r="U17" s="102" t="s">
        <v>43</v>
      </c>
      <c r="V17" s="101">
        <v>1</v>
      </c>
      <c r="W17" s="103">
        <v>1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120</v>
      </c>
      <c r="AL17" s="61">
        <f t="shared" si="1"/>
        <v>8</v>
      </c>
    </row>
    <row r="18" spans="1:38" ht="12.6" customHeight="1" x14ac:dyDescent="0.25">
      <c r="A18" s="117" t="s">
        <v>36</v>
      </c>
      <c r="B18" s="80" t="s">
        <v>364</v>
      </c>
      <c r="C18" s="103" t="s">
        <v>321</v>
      </c>
      <c r="D18" s="96" t="s">
        <v>301</v>
      </c>
      <c r="E18" s="96" t="s">
        <v>305</v>
      </c>
      <c r="F18" s="97">
        <v>45</v>
      </c>
      <c r="G18" s="101">
        <v>2</v>
      </c>
      <c r="H18" s="103">
        <v>2</v>
      </c>
      <c r="I18" s="102" t="s">
        <v>43</v>
      </c>
      <c r="J18" s="101">
        <v>2</v>
      </c>
      <c r="K18" s="103">
        <v>2</v>
      </c>
      <c r="L18" s="102" t="s">
        <v>42</v>
      </c>
      <c r="M18" s="101">
        <v>1</v>
      </c>
      <c r="N18" s="103">
        <v>1</v>
      </c>
      <c r="O18" s="102" t="s">
        <v>43</v>
      </c>
      <c r="P18" s="101">
        <v>1</v>
      </c>
      <c r="Q18" s="103">
        <v>1</v>
      </c>
      <c r="R18" s="102" t="s">
        <v>42</v>
      </c>
      <c r="S18" s="101">
        <v>1</v>
      </c>
      <c r="T18" s="103">
        <v>1</v>
      </c>
      <c r="U18" s="102" t="s">
        <v>43</v>
      </c>
      <c r="V18" s="101">
        <v>1</v>
      </c>
      <c r="W18" s="103">
        <v>1</v>
      </c>
      <c r="X18" s="102" t="s">
        <v>42</v>
      </c>
      <c r="Y18" s="101"/>
      <c r="Z18" s="103"/>
      <c r="AA18" s="102"/>
      <c r="AB18" s="101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120</v>
      </c>
      <c r="AL18" s="61">
        <f t="shared" si="1"/>
        <v>8</v>
      </c>
    </row>
    <row r="19" spans="1:38" ht="12.6" customHeight="1" x14ac:dyDescent="0.25">
      <c r="A19" s="117" t="s">
        <v>49</v>
      </c>
      <c r="B19" s="80" t="s">
        <v>365</v>
      </c>
      <c r="C19" s="103" t="s">
        <v>371</v>
      </c>
      <c r="D19" s="96" t="s">
        <v>301</v>
      </c>
      <c r="E19" s="96" t="s">
        <v>305</v>
      </c>
      <c r="F19" s="97">
        <v>45</v>
      </c>
      <c r="G19" s="101"/>
      <c r="H19" s="103"/>
      <c r="I19" s="102"/>
      <c r="J19" s="101"/>
      <c r="K19" s="103"/>
      <c r="L19" s="102"/>
      <c r="M19" s="101"/>
      <c r="N19" s="103"/>
      <c r="O19" s="102"/>
      <c r="P19" s="101"/>
      <c r="Q19" s="103"/>
      <c r="R19" s="102"/>
      <c r="S19" s="101"/>
      <c r="T19" s="103"/>
      <c r="U19" s="102"/>
      <c r="V19" s="101"/>
      <c r="W19" s="103"/>
      <c r="X19" s="102"/>
      <c r="Y19" s="101">
        <v>2</v>
      </c>
      <c r="Z19" s="103">
        <v>2</v>
      </c>
      <c r="AA19" s="102" t="s">
        <v>43</v>
      </c>
      <c r="AB19" s="101">
        <v>2</v>
      </c>
      <c r="AC19" s="56">
        <v>2</v>
      </c>
      <c r="AD19" s="57" t="s">
        <v>43</v>
      </c>
      <c r="AE19" s="58"/>
      <c r="AF19" s="59"/>
      <c r="AG19" s="60"/>
      <c r="AH19" s="58"/>
      <c r="AI19" s="59"/>
      <c r="AJ19" s="60"/>
      <c r="AK19" s="157">
        <f t="shared" si="0"/>
        <v>60</v>
      </c>
      <c r="AL19" s="61">
        <f t="shared" si="1"/>
        <v>4</v>
      </c>
    </row>
    <row r="20" spans="1:38" ht="12.6" customHeight="1" x14ac:dyDescent="0.25">
      <c r="A20" s="117" t="s">
        <v>25</v>
      </c>
      <c r="B20" s="80" t="s">
        <v>366</v>
      </c>
      <c r="C20" s="103"/>
      <c r="D20" s="96" t="s">
        <v>301</v>
      </c>
      <c r="E20" s="96" t="s">
        <v>306</v>
      </c>
      <c r="F20" s="97">
        <v>45</v>
      </c>
      <c r="G20" s="101">
        <v>2</v>
      </c>
      <c r="H20" s="103">
        <v>2</v>
      </c>
      <c r="I20" s="102" t="s">
        <v>42</v>
      </c>
      <c r="J20" s="101">
        <v>2</v>
      </c>
      <c r="K20" s="103">
        <v>2</v>
      </c>
      <c r="L20" s="102" t="s">
        <v>42</v>
      </c>
      <c r="M20" s="101">
        <v>2</v>
      </c>
      <c r="N20" s="103">
        <v>2</v>
      </c>
      <c r="O20" s="102" t="s">
        <v>42</v>
      </c>
      <c r="P20" s="101">
        <v>2</v>
      </c>
      <c r="Q20" s="103">
        <v>2</v>
      </c>
      <c r="R20" s="102" t="s">
        <v>42</v>
      </c>
      <c r="S20" s="101">
        <v>2</v>
      </c>
      <c r="T20" s="103">
        <v>2</v>
      </c>
      <c r="U20" s="102" t="s">
        <v>42</v>
      </c>
      <c r="V20" s="101">
        <v>2</v>
      </c>
      <c r="W20" s="103">
        <v>2</v>
      </c>
      <c r="X20" s="102" t="s">
        <v>42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180</v>
      </c>
      <c r="AL20" s="61">
        <f t="shared" si="1"/>
        <v>12</v>
      </c>
    </row>
    <row r="21" spans="1:38" ht="12.6" customHeight="1" x14ac:dyDescent="0.25">
      <c r="A21" s="117" t="s">
        <v>37</v>
      </c>
      <c r="B21" s="80" t="s">
        <v>367</v>
      </c>
      <c r="C21" s="103"/>
      <c r="D21" s="96" t="s">
        <v>301</v>
      </c>
      <c r="E21" s="96" t="s">
        <v>306</v>
      </c>
      <c r="F21" s="97">
        <v>45</v>
      </c>
      <c r="G21" s="101"/>
      <c r="H21" s="103"/>
      <c r="I21" s="102"/>
      <c r="J21" s="101"/>
      <c r="K21" s="103"/>
      <c r="L21" s="102"/>
      <c r="M21" s="101"/>
      <c r="N21" s="103"/>
      <c r="O21" s="102"/>
      <c r="P21" s="101"/>
      <c r="Q21" s="103"/>
      <c r="R21" s="102"/>
      <c r="S21" s="101"/>
      <c r="T21" s="103"/>
      <c r="U21" s="102"/>
      <c r="V21" s="101">
        <v>1</v>
      </c>
      <c r="W21" s="103">
        <v>2</v>
      </c>
      <c r="X21" s="102" t="s">
        <v>42</v>
      </c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15</v>
      </c>
      <c r="AL21" s="61">
        <f t="shared" si="1"/>
        <v>2</v>
      </c>
    </row>
    <row r="22" spans="1:38" ht="12.6" customHeight="1" x14ac:dyDescent="0.25">
      <c r="A22" s="121" t="s">
        <v>38</v>
      </c>
      <c r="B22" s="122" t="s">
        <v>368</v>
      </c>
      <c r="C22" s="103" t="s">
        <v>321</v>
      </c>
      <c r="D22" s="123" t="s">
        <v>301</v>
      </c>
      <c r="E22" s="123" t="s">
        <v>306</v>
      </c>
      <c r="F22" s="124">
        <v>45</v>
      </c>
      <c r="G22" s="55">
        <v>1</v>
      </c>
      <c r="H22" s="56">
        <v>2</v>
      </c>
      <c r="I22" s="57" t="s">
        <v>43</v>
      </c>
      <c r="J22" s="55">
        <v>1</v>
      </c>
      <c r="K22" s="56">
        <v>2</v>
      </c>
      <c r="L22" s="57" t="s">
        <v>43</v>
      </c>
      <c r="M22" s="101"/>
      <c r="N22" s="103"/>
      <c r="O22" s="102"/>
      <c r="P22" s="101"/>
      <c r="Q22" s="103"/>
      <c r="R22" s="102"/>
      <c r="S22" s="101"/>
      <c r="T22" s="103"/>
      <c r="U22" s="102"/>
      <c r="V22" s="101"/>
      <c r="W22" s="103"/>
      <c r="X22" s="102"/>
      <c r="Y22" s="101"/>
      <c r="Z22" s="103"/>
      <c r="AA22" s="102"/>
      <c r="AB22" s="101"/>
      <c r="AC22" s="56"/>
      <c r="AD22" s="57"/>
      <c r="AE22" s="125"/>
      <c r="AF22" s="126"/>
      <c r="AG22" s="127"/>
      <c r="AH22" s="125"/>
      <c r="AI22" s="126"/>
      <c r="AJ22" s="127"/>
      <c r="AK22" s="161">
        <f>SUM(G22,J22,M22,P22,S22,V22,Y22,AB22,AE22,AH22)*15</f>
        <v>30</v>
      </c>
      <c r="AL22" s="128">
        <f>SUM(H22,K22,N22,Q22,T22,W22,Z22,AC22,AF22,AI22)</f>
        <v>4</v>
      </c>
    </row>
    <row r="23" spans="1:38" ht="12.6" customHeight="1" thickBot="1" x14ac:dyDescent="0.3">
      <c r="A23" s="118" t="s">
        <v>26</v>
      </c>
      <c r="B23" s="83" t="s">
        <v>369</v>
      </c>
      <c r="C23" s="105"/>
      <c r="D23" s="98" t="s">
        <v>301</v>
      </c>
      <c r="E23" s="98" t="s">
        <v>306</v>
      </c>
      <c r="F23" s="99">
        <v>45</v>
      </c>
      <c r="G23" s="104">
        <v>1</v>
      </c>
      <c r="H23" s="105">
        <v>1</v>
      </c>
      <c r="I23" s="106" t="s">
        <v>43</v>
      </c>
      <c r="J23" s="104"/>
      <c r="K23" s="105"/>
      <c r="L23" s="106"/>
      <c r="M23" s="104"/>
      <c r="N23" s="105"/>
      <c r="O23" s="106"/>
      <c r="P23" s="104"/>
      <c r="Q23" s="105"/>
      <c r="R23" s="106"/>
      <c r="S23" s="104"/>
      <c r="T23" s="105"/>
      <c r="U23" s="106"/>
      <c r="V23" s="104"/>
      <c r="W23" s="105"/>
      <c r="X23" s="106"/>
      <c r="Y23" s="104"/>
      <c r="Z23" s="105"/>
      <c r="AA23" s="106"/>
      <c r="AB23" s="104"/>
      <c r="AC23" s="64"/>
      <c r="AD23" s="65"/>
      <c r="AE23" s="66"/>
      <c r="AF23" s="67"/>
      <c r="AG23" s="68"/>
      <c r="AH23" s="66"/>
      <c r="AI23" s="67"/>
      <c r="AJ23" s="68"/>
      <c r="AK23" s="158">
        <f t="shared" si="0"/>
        <v>15</v>
      </c>
      <c r="AL23" s="69">
        <f t="shared" si="1"/>
        <v>1</v>
      </c>
    </row>
    <row r="24" spans="1:38" ht="12.6" customHeight="1" thickBot="1" x14ac:dyDescent="0.3">
      <c r="A24" s="222" t="s">
        <v>64</v>
      </c>
      <c r="B24" s="223"/>
      <c r="C24" s="223"/>
      <c r="D24" s="223"/>
      <c r="E24" s="223"/>
      <c r="F24" s="224"/>
      <c r="G24" s="225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7"/>
      <c r="AK24" s="228"/>
      <c r="AL24" s="229"/>
    </row>
    <row r="25" spans="1:38" ht="12.6" customHeight="1" x14ac:dyDescent="0.25">
      <c r="A25" s="46" t="s">
        <v>65</v>
      </c>
      <c r="B25" s="77" t="s">
        <v>372</v>
      </c>
      <c r="C25" s="48" t="s">
        <v>321</v>
      </c>
      <c r="D25" s="78" t="s">
        <v>301</v>
      </c>
      <c r="E25" s="78" t="s">
        <v>306</v>
      </c>
      <c r="F25" s="79">
        <v>45</v>
      </c>
      <c r="G25" s="47"/>
      <c r="H25" s="48"/>
      <c r="I25" s="49"/>
      <c r="J25" s="47"/>
      <c r="K25" s="48"/>
      <c r="L25" s="49"/>
      <c r="M25" s="47">
        <v>1</v>
      </c>
      <c r="N25" s="48">
        <v>1</v>
      </c>
      <c r="O25" s="49" t="s">
        <v>43</v>
      </c>
      <c r="P25" s="47">
        <v>1</v>
      </c>
      <c r="Q25" s="48">
        <v>1</v>
      </c>
      <c r="R25" s="49" t="s">
        <v>43</v>
      </c>
      <c r="S25" s="47"/>
      <c r="T25" s="48"/>
      <c r="U25" s="49"/>
      <c r="V25" s="47"/>
      <c r="W25" s="48"/>
      <c r="X25" s="49"/>
      <c r="Y25" s="47"/>
      <c r="Z25" s="48"/>
      <c r="AA25" s="49"/>
      <c r="AB25" s="47"/>
      <c r="AC25" s="48"/>
      <c r="AD25" s="49"/>
      <c r="AE25" s="50"/>
      <c r="AF25" s="51"/>
      <c r="AG25" s="52"/>
      <c r="AH25" s="50"/>
      <c r="AI25" s="51"/>
      <c r="AJ25" s="52"/>
      <c r="AK25" s="156">
        <f>SUM(G25,J25,M25,P25,S25,V25,Y25,AB25,AE25,AH25)*15</f>
        <v>30</v>
      </c>
      <c r="AL25" s="53">
        <f>SUM(H25,K25,N25,Q25,T25,W25,Z25,AC25,AF25,AI25)</f>
        <v>2</v>
      </c>
    </row>
    <row r="26" spans="1:38" ht="12.6" customHeight="1" thickBot="1" x14ac:dyDescent="0.3">
      <c r="A26" s="62" t="s">
        <v>66</v>
      </c>
      <c r="B26" s="83" t="s">
        <v>373</v>
      </c>
      <c r="C26" s="64" t="s">
        <v>321</v>
      </c>
      <c r="D26" s="84" t="s">
        <v>301</v>
      </c>
      <c r="E26" s="84" t="s">
        <v>306</v>
      </c>
      <c r="F26" s="85">
        <v>45</v>
      </c>
      <c r="G26" s="63"/>
      <c r="H26" s="64"/>
      <c r="I26" s="65"/>
      <c r="J26" s="63"/>
      <c r="K26" s="64"/>
      <c r="L26" s="65"/>
      <c r="M26" s="63">
        <v>1</v>
      </c>
      <c r="N26" s="64">
        <v>1</v>
      </c>
      <c r="O26" s="65" t="s">
        <v>43</v>
      </c>
      <c r="P26" s="63">
        <v>1</v>
      </c>
      <c r="Q26" s="64">
        <v>1</v>
      </c>
      <c r="R26" s="65" t="s">
        <v>43</v>
      </c>
      <c r="S26" s="63"/>
      <c r="T26" s="64"/>
      <c r="U26" s="65"/>
      <c r="V26" s="63"/>
      <c r="W26" s="64"/>
      <c r="X26" s="65"/>
      <c r="Y26" s="63"/>
      <c r="Z26" s="64"/>
      <c r="AA26" s="65"/>
      <c r="AB26" s="63"/>
      <c r="AC26" s="64"/>
      <c r="AD26" s="65"/>
      <c r="AE26" s="66"/>
      <c r="AF26" s="67"/>
      <c r="AG26" s="68"/>
      <c r="AH26" s="66"/>
      <c r="AI26" s="67"/>
      <c r="AJ26" s="68"/>
      <c r="AK26" s="158">
        <f>SUM(G26,J26,M26,P26,S26,V26,Y26,AB26,AE26,AH26)*15</f>
        <v>30</v>
      </c>
      <c r="AL26" s="69">
        <f>SUM(H26,K26,N26,Q26,T26,W26,Z26,AC26,AF26,AI26)</f>
        <v>2</v>
      </c>
    </row>
    <row r="27" spans="1:38" ht="12.6" customHeight="1" thickBot="1" x14ac:dyDescent="0.3">
      <c r="A27" s="230" t="s">
        <v>41</v>
      </c>
      <c r="B27" s="231"/>
      <c r="C27" s="231"/>
      <c r="D27" s="231"/>
      <c r="E27" s="231"/>
      <c r="F27" s="232"/>
      <c r="G27" s="233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5"/>
      <c r="AK27" s="228"/>
      <c r="AL27" s="229"/>
    </row>
    <row r="28" spans="1:38" ht="12.6" customHeight="1" thickBot="1" x14ac:dyDescent="0.3">
      <c r="A28" s="76" t="s">
        <v>350</v>
      </c>
      <c r="B28" s="86" t="s">
        <v>374</v>
      </c>
      <c r="C28" s="2"/>
      <c r="D28" s="87"/>
      <c r="E28" s="87"/>
      <c r="F28" s="88"/>
      <c r="G28" s="20"/>
      <c r="H28" s="21"/>
      <c r="I28" s="19"/>
      <c r="J28" s="20"/>
      <c r="K28" s="21">
        <v>2</v>
      </c>
      <c r="L28" s="19"/>
      <c r="M28" s="20"/>
      <c r="N28" s="21">
        <v>4</v>
      </c>
      <c r="O28" s="19"/>
      <c r="P28" s="20"/>
      <c r="Q28" s="21">
        <v>3</v>
      </c>
      <c r="R28" s="19"/>
      <c r="S28" s="20"/>
      <c r="T28" s="21">
        <v>2</v>
      </c>
      <c r="U28" s="19"/>
      <c r="V28" s="20"/>
      <c r="W28" s="21"/>
      <c r="X28" s="19"/>
      <c r="Y28" s="20"/>
      <c r="Z28" s="21">
        <v>2</v>
      </c>
      <c r="AA28" s="19"/>
      <c r="AB28" s="20"/>
      <c r="AC28" s="21"/>
      <c r="AD28" s="19"/>
      <c r="AE28" s="130"/>
      <c r="AF28" s="129"/>
      <c r="AG28" s="18"/>
      <c r="AH28" s="130"/>
      <c r="AI28" s="129"/>
      <c r="AJ28" s="18"/>
      <c r="AK28" s="159"/>
      <c r="AL28" s="164">
        <f>SUM(H28,K28,N28,Q28,T28,W28,Z28,AC28,AF28,AI28)</f>
        <v>13</v>
      </c>
    </row>
    <row r="29" spans="1:38" ht="12.6" customHeight="1" thickBot="1" x14ac:dyDescent="0.3">
      <c r="A29" s="107" t="s">
        <v>24</v>
      </c>
      <c r="B29" s="151" t="s">
        <v>375</v>
      </c>
      <c r="C29" s="22"/>
      <c r="D29" s="149"/>
      <c r="E29" s="152" t="s">
        <v>307</v>
      </c>
      <c r="F29" s="150"/>
      <c r="G29" s="108"/>
      <c r="H29" s="109"/>
      <c r="I29" s="110"/>
      <c r="J29" s="108"/>
      <c r="K29" s="109"/>
      <c r="L29" s="110"/>
      <c r="M29" s="108"/>
      <c r="N29" s="109"/>
      <c r="O29" s="110"/>
      <c r="P29" s="108"/>
      <c r="Q29" s="109"/>
      <c r="R29" s="110"/>
      <c r="S29" s="108"/>
      <c r="T29" s="109"/>
      <c r="U29" s="110"/>
      <c r="V29" s="108"/>
      <c r="W29" s="109"/>
      <c r="X29" s="110"/>
      <c r="Y29" s="108"/>
      <c r="Z29" s="109"/>
      <c r="AA29" s="110"/>
      <c r="AB29" s="108"/>
      <c r="AC29" s="2"/>
      <c r="AD29" s="71"/>
      <c r="AE29" s="72">
        <v>0</v>
      </c>
      <c r="AF29" s="73">
        <v>4</v>
      </c>
      <c r="AG29" s="74" t="s">
        <v>43</v>
      </c>
      <c r="AH29" s="72">
        <v>0</v>
      </c>
      <c r="AI29" s="73">
        <v>4</v>
      </c>
      <c r="AJ29" s="74" t="s">
        <v>43</v>
      </c>
      <c r="AK29" s="162">
        <f>SUM(G29,J29,M29,P29,S29,V29,Y29,AB29,AE29,AH29)*15</f>
        <v>0</v>
      </c>
      <c r="AL29" s="131">
        <f>SUM(H29,K29,N29,Q29,T29,W29,Z29,AC29,AF29,AI29)</f>
        <v>8</v>
      </c>
    </row>
    <row r="30" spans="1:38" ht="12.6" customHeight="1" thickBot="1" x14ac:dyDescent="0.3">
      <c r="A30" s="236" t="s">
        <v>23</v>
      </c>
      <c r="B30" s="237"/>
      <c r="C30" s="237"/>
      <c r="D30" s="237"/>
      <c r="E30" s="237"/>
      <c r="F30" s="238"/>
      <c r="G30" s="25">
        <f>SUM(G8:G23,G25,G28,G29)</f>
        <v>19.5</v>
      </c>
      <c r="H30" s="26">
        <f>SUM(H8:H23,H25,H28,H29)</f>
        <v>29</v>
      </c>
      <c r="I30" s="27"/>
      <c r="J30" s="25">
        <f>SUM(J8:J23,J25,J28,J29)</f>
        <v>18.5</v>
      </c>
      <c r="K30" s="26">
        <f>SUM(K8:K23,K25,K28,K29)</f>
        <v>30</v>
      </c>
      <c r="L30" s="27"/>
      <c r="M30" s="25">
        <f>SUM(M8:M23,M25,M28,M29)</f>
        <v>18</v>
      </c>
      <c r="N30" s="26">
        <f>SUM(N8:N23,N25,N28,N29)</f>
        <v>26</v>
      </c>
      <c r="O30" s="27"/>
      <c r="P30" s="25">
        <f>SUM(P8:P23,P25,P28,P29)</f>
        <v>18</v>
      </c>
      <c r="Q30" s="26">
        <f>SUM(Q8:Q23,Q25,Q28,Q29)</f>
        <v>25</v>
      </c>
      <c r="R30" s="27"/>
      <c r="S30" s="25">
        <f>SUM(S8:S23,S25,S28,S29)</f>
        <v>17</v>
      </c>
      <c r="T30" s="26">
        <f>SUM(T8:T23,T25,T28,T29)</f>
        <v>23</v>
      </c>
      <c r="U30" s="27"/>
      <c r="V30" s="25">
        <f>SUM(V8:V23,V25,V28,V29)</f>
        <v>15</v>
      </c>
      <c r="W30" s="26">
        <f>SUM(W8:W23,W25,W28,W29)</f>
        <v>21</v>
      </c>
      <c r="X30" s="27"/>
      <c r="Y30" s="25">
        <f>SUM(Y8:Y23,Y25,Y28,Y29)</f>
        <v>12</v>
      </c>
      <c r="Z30" s="26">
        <f>SUM(Z8:Z23,Z25,Z28,Z29)</f>
        <v>19</v>
      </c>
      <c r="AA30" s="27"/>
      <c r="AB30" s="25">
        <f>SUM(AB8:AB23,AB25,AB28,AB29)</f>
        <v>12</v>
      </c>
      <c r="AC30" s="26">
        <f>SUM(AC8:AC23,AC25,AC28,AC29)</f>
        <v>19</v>
      </c>
      <c r="AD30" s="27"/>
      <c r="AE30" s="28">
        <f>SUM(AE8:AE23,AE25,AE28,AE29)</f>
        <v>0</v>
      </c>
      <c r="AF30" s="29">
        <f>SUM(AF8:AF23,AF25,AF28,AF29)</f>
        <v>4</v>
      </c>
      <c r="AG30" s="30"/>
      <c r="AH30" s="31">
        <f>SUM(AH8:AH23,AH25,AH28,AH29)</f>
        <v>0</v>
      </c>
      <c r="AI30" s="29">
        <f>SUM(AI8:AI23,AI25,AI28,AI29)</f>
        <v>4</v>
      </c>
      <c r="AJ30" s="30"/>
      <c r="AK30" s="160">
        <f>SUM(AK8:AK23,AK25,AK28,AK29)</f>
        <v>1950</v>
      </c>
      <c r="AL30" s="111">
        <f>SUM(AL8:AL23,AL25,AL28,AL29)</f>
        <v>200</v>
      </c>
    </row>
    <row r="31" spans="1:38" ht="12.6" customHeight="1" thickTop="1" thickBot="1" x14ac:dyDescent="0.3">
      <c r="A31" s="194" t="s">
        <v>28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6"/>
    </row>
    <row r="32" spans="1:38" ht="12.6" customHeight="1" thickBot="1" x14ac:dyDescent="0.3">
      <c r="A32" s="197" t="s">
        <v>303</v>
      </c>
      <c r="B32" s="199" t="s">
        <v>304</v>
      </c>
      <c r="C32" s="202" t="s">
        <v>302</v>
      </c>
      <c r="D32" s="205" t="s">
        <v>299</v>
      </c>
      <c r="E32" s="205" t="s">
        <v>54</v>
      </c>
      <c r="F32" s="208" t="s">
        <v>298</v>
      </c>
      <c r="G32" s="254" t="s">
        <v>0</v>
      </c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6"/>
      <c r="AK32" s="211"/>
      <c r="AL32" s="214"/>
    </row>
    <row r="33" spans="1:42" ht="12.6" customHeight="1" x14ac:dyDescent="0.25">
      <c r="A33" s="197"/>
      <c r="B33" s="200"/>
      <c r="C33" s="203"/>
      <c r="D33" s="206"/>
      <c r="E33" s="206"/>
      <c r="F33" s="209"/>
      <c r="G33" s="240" t="s">
        <v>2</v>
      </c>
      <c r="H33" s="241"/>
      <c r="I33" s="242"/>
      <c r="J33" s="240" t="s">
        <v>3</v>
      </c>
      <c r="K33" s="241"/>
      <c r="L33" s="242"/>
      <c r="M33" s="240" t="s">
        <v>4</v>
      </c>
      <c r="N33" s="241"/>
      <c r="O33" s="242"/>
      <c r="P33" s="240" t="s">
        <v>5</v>
      </c>
      <c r="Q33" s="241"/>
      <c r="R33" s="242"/>
      <c r="S33" s="240" t="s">
        <v>6</v>
      </c>
      <c r="T33" s="241"/>
      <c r="U33" s="242"/>
      <c r="V33" s="240" t="s">
        <v>7</v>
      </c>
      <c r="W33" s="241"/>
      <c r="X33" s="242"/>
      <c r="Y33" s="240" t="s">
        <v>8</v>
      </c>
      <c r="Z33" s="241"/>
      <c r="AA33" s="242"/>
      <c r="AB33" s="240" t="s">
        <v>9</v>
      </c>
      <c r="AC33" s="241"/>
      <c r="AD33" s="242"/>
      <c r="AE33" s="240" t="s">
        <v>10</v>
      </c>
      <c r="AF33" s="241"/>
      <c r="AG33" s="242"/>
      <c r="AH33" s="240" t="s">
        <v>11</v>
      </c>
      <c r="AI33" s="241"/>
      <c r="AJ33" s="242"/>
      <c r="AK33" s="218" t="s">
        <v>308</v>
      </c>
      <c r="AL33" s="220" t="s">
        <v>61</v>
      </c>
      <c r="AN33" s="16"/>
      <c r="AO33" s="16"/>
      <c r="AP33" s="16"/>
    </row>
    <row r="34" spans="1:42" ht="12.6" customHeight="1" thickBot="1" x14ac:dyDescent="0.3">
      <c r="A34" s="198"/>
      <c r="B34" s="201"/>
      <c r="C34" s="204"/>
      <c r="D34" s="207"/>
      <c r="E34" s="207"/>
      <c r="F34" s="210"/>
      <c r="G34" s="100" t="s">
        <v>1</v>
      </c>
      <c r="H34" s="22" t="s">
        <v>12</v>
      </c>
      <c r="I34" s="115" t="s">
        <v>27</v>
      </c>
      <c r="J34" s="100" t="s">
        <v>1</v>
      </c>
      <c r="K34" s="22" t="s">
        <v>12</v>
      </c>
      <c r="L34" s="115" t="s">
        <v>27</v>
      </c>
      <c r="M34" s="100" t="s">
        <v>1</v>
      </c>
      <c r="N34" s="22" t="s">
        <v>12</v>
      </c>
      <c r="O34" s="115" t="s">
        <v>27</v>
      </c>
      <c r="P34" s="100" t="s">
        <v>1</v>
      </c>
      <c r="Q34" s="22" t="s">
        <v>12</v>
      </c>
      <c r="R34" s="115" t="s">
        <v>27</v>
      </c>
      <c r="S34" s="100" t="s">
        <v>1</v>
      </c>
      <c r="T34" s="22" t="s">
        <v>12</v>
      </c>
      <c r="U34" s="115" t="s">
        <v>27</v>
      </c>
      <c r="V34" s="100" t="s">
        <v>1</v>
      </c>
      <c r="W34" s="22" t="s">
        <v>12</v>
      </c>
      <c r="X34" s="115" t="s">
        <v>27</v>
      </c>
      <c r="Y34" s="100" t="s">
        <v>1</v>
      </c>
      <c r="Z34" s="22" t="s">
        <v>12</v>
      </c>
      <c r="AA34" s="115" t="s">
        <v>27</v>
      </c>
      <c r="AB34" s="100" t="s">
        <v>1</v>
      </c>
      <c r="AC34" s="22" t="s">
        <v>12</v>
      </c>
      <c r="AD34" s="115" t="s">
        <v>27</v>
      </c>
      <c r="AE34" s="100" t="s">
        <v>1</v>
      </c>
      <c r="AF34" s="22" t="s">
        <v>12</v>
      </c>
      <c r="AG34" s="115" t="s">
        <v>27</v>
      </c>
      <c r="AH34" s="100" t="s">
        <v>1</v>
      </c>
      <c r="AI34" s="22" t="s">
        <v>12</v>
      </c>
      <c r="AJ34" s="115" t="s">
        <v>27</v>
      </c>
      <c r="AK34" s="219"/>
      <c r="AL34" s="221"/>
      <c r="AN34" s="3"/>
      <c r="AO34" s="3"/>
      <c r="AP34" s="3"/>
    </row>
    <row r="35" spans="1:42" ht="12.6" customHeight="1" thickBot="1" x14ac:dyDescent="0.3">
      <c r="A35" s="222" t="s">
        <v>63</v>
      </c>
      <c r="B35" s="223"/>
      <c r="C35" s="223"/>
      <c r="D35" s="223"/>
      <c r="E35" s="223"/>
      <c r="F35" s="224"/>
      <c r="G35" s="225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7"/>
      <c r="AK35" s="228"/>
      <c r="AL35" s="229"/>
    </row>
    <row r="36" spans="1:42" ht="12.6" customHeight="1" x14ac:dyDescent="0.25">
      <c r="A36" s="46" t="s">
        <v>14</v>
      </c>
      <c r="B36" s="77" t="s">
        <v>376</v>
      </c>
      <c r="C36" s="48" t="s">
        <v>386</v>
      </c>
      <c r="D36" s="78" t="s">
        <v>301</v>
      </c>
      <c r="E36" s="78" t="s">
        <v>305</v>
      </c>
      <c r="F36" s="79">
        <v>45</v>
      </c>
      <c r="G36" s="47"/>
      <c r="H36" s="48"/>
      <c r="I36" s="49"/>
      <c r="J36" s="47"/>
      <c r="K36" s="48"/>
      <c r="L36" s="49"/>
      <c r="M36" s="47"/>
      <c r="N36" s="48"/>
      <c r="O36" s="49"/>
      <c r="P36" s="47"/>
      <c r="Q36" s="48"/>
      <c r="R36" s="49"/>
      <c r="S36" s="47">
        <v>3</v>
      </c>
      <c r="T36" s="48">
        <v>4</v>
      </c>
      <c r="U36" s="49" t="s">
        <v>42</v>
      </c>
      <c r="V36" s="47"/>
      <c r="W36" s="48"/>
      <c r="X36" s="49"/>
      <c r="Y36" s="47"/>
      <c r="Z36" s="48"/>
      <c r="AA36" s="49"/>
      <c r="AB36" s="47"/>
      <c r="AC36" s="48"/>
      <c r="AD36" s="49"/>
      <c r="AE36" s="50"/>
      <c r="AF36" s="51"/>
      <c r="AG36" s="52"/>
      <c r="AH36" s="50"/>
      <c r="AI36" s="51"/>
      <c r="AJ36" s="52"/>
      <c r="AK36" s="156">
        <f>SUM(G36,J36,M36,P36,S36,V36,Y36,AB36,AE36,AH36)*15</f>
        <v>45</v>
      </c>
      <c r="AL36" s="53">
        <f>SUM(H36,K36,N36,Q36,T36,W36,Z36,AC36,AF36,AI36)</f>
        <v>4</v>
      </c>
    </row>
    <row r="37" spans="1:42" ht="12.6" customHeight="1" x14ac:dyDescent="0.25">
      <c r="A37" s="54" t="s">
        <v>15</v>
      </c>
      <c r="B37" s="80" t="s">
        <v>377</v>
      </c>
      <c r="C37" s="56" t="s">
        <v>397</v>
      </c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/>
      <c r="W37" s="56"/>
      <c r="X37" s="57"/>
      <c r="Y37" s="55">
        <v>2</v>
      </c>
      <c r="Z37" s="56">
        <v>3</v>
      </c>
      <c r="AA37" s="57" t="s">
        <v>43</v>
      </c>
      <c r="AB37" s="55">
        <v>2</v>
      </c>
      <c r="AC37" s="56">
        <v>3</v>
      </c>
      <c r="AD37" s="57" t="s">
        <v>42</v>
      </c>
      <c r="AE37" s="58"/>
      <c r="AF37" s="59"/>
      <c r="AG37" s="60"/>
      <c r="AH37" s="58"/>
      <c r="AI37" s="59"/>
      <c r="AJ37" s="60"/>
      <c r="AK37" s="157">
        <f t="shared" ref="AK37:AK48" si="2">SUM(G37,J37,M37,P37,S37,V37,Y37,AB37,AE37,AH37)*15</f>
        <v>60</v>
      </c>
      <c r="AL37" s="61">
        <f t="shared" ref="AL37:AL48" si="3">SUM(H37,K37,N37,Q37,T37,W37,Z37,AC37,AF37,AI37)</f>
        <v>6</v>
      </c>
    </row>
    <row r="38" spans="1:42" ht="12.6" customHeight="1" x14ac:dyDescent="0.25">
      <c r="A38" s="54" t="s">
        <v>13</v>
      </c>
      <c r="B38" s="80" t="s">
        <v>378</v>
      </c>
      <c r="C38" s="56"/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>
        <v>3</v>
      </c>
      <c r="W38" s="56">
        <v>4</v>
      </c>
      <c r="X38" s="57" t="s">
        <v>42</v>
      </c>
      <c r="Y38" s="55"/>
      <c r="Z38" s="56"/>
      <c r="AA38" s="57"/>
      <c r="AB38" s="55"/>
      <c r="AC38" s="56"/>
      <c r="AD38" s="57"/>
      <c r="AE38" s="58"/>
      <c r="AF38" s="59"/>
      <c r="AG38" s="60"/>
      <c r="AH38" s="58"/>
      <c r="AI38" s="59"/>
      <c r="AJ38" s="60"/>
      <c r="AK38" s="157">
        <f t="shared" si="2"/>
        <v>45</v>
      </c>
      <c r="AL38" s="61">
        <f t="shared" si="3"/>
        <v>4</v>
      </c>
    </row>
    <row r="39" spans="1:42" ht="12.6" customHeight="1" x14ac:dyDescent="0.25">
      <c r="A39" s="54" t="s">
        <v>16</v>
      </c>
      <c r="B39" s="80" t="s">
        <v>379</v>
      </c>
      <c r="C39" s="56" t="s">
        <v>398</v>
      </c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/>
      <c r="N39" s="56"/>
      <c r="O39" s="57"/>
      <c r="P39" s="55"/>
      <c r="Q39" s="56"/>
      <c r="R39" s="57"/>
      <c r="S39" s="55"/>
      <c r="T39" s="56"/>
      <c r="U39" s="57"/>
      <c r="V39" s="55"/>
      <c r="W39" s="56"/>
      <c r="X39" s="57"/>
      <c r="Y39" s="55">
        <v>2</v>
      </c>
      <c r="Z39" s="56">
        <v>3</v>
      </c>
      <c r="AA39" s="57" t="s">
        <v>43</v>
      </c>
      <c r="AB39" s="55">
        <v>2</v>
      </c>
      <c r="AC39" s="56">
        <v>3</v>
      </c>
      <c r="AD39" s="57" t="s">
        <v>42</v>
      </c>
      <c r="AE39" s="58"/>
      <c r="AF39" s="59"/>
      <c r="AG39" s="60"/>
      <c r="AH39" s="58"/>
      <c r="AI39" s="59"/>
      <c r="AJ39" s="60"/>
      <c r="AK39" s="157">
        <f t="shared" si="2"/>
        <v>60</v>
      </c>
      <c r="AL39" s="61">
        <f t="shared" si="3"/>
        <v>6</v>
      </c>
    </row>
    <row r="40" spans="1:42" ht="12.6" customHeight="1" x14ac:dyDescent="0.25">
      <c r="A40" s="54" t="s">
        <v>20</v>
      </c>
      <c r="B40" s="80" t="s">
        <v>380</v>
      </c>
      <c r="C40" s="56"/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1</v>
      </c>
      <c r="N40" s="56">
        <v>0</v>
      </c>
      <c r="O40" s="57" t="s">
        <v>62</v>
      </c>
      <c r="P40" s="55"/>
      <c r="Q40" s="56"/>
      <c r="R40" s="57"/>
      <c r="S40" s="55"/>
      <c r="T40" s="56"/>
      <c r="U40" s="57"/>
      <c r="V40" s="55"/>
      <c r="W40" s="56"/>
      <c r="X40" s="57"/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15</v>
      </c>
      <c r="AL40" s="61">
        <f t="shared" si="3"/>
        <v>0</v>
      </c>
    </row>
    <row r="41" spans="1:42" ht="12.6" customHeight="1" x14ac:dyDescent="0.25">
      <c r="A41" s="116" t="s">
        <v>149</v>
      </c>
      <c r="B41" s="92" t="s">
        <v>542</v>
      </c>
      <c r="C41" s="139" t="s">
        <v>321</v>
      </c>
      <c r="D41" s="81" t="s">
        <v>301</v>
      </c>
      <c r="E41" s="81" t="s">
        <v>305</v>
      </c>
      <c r="F41" s="82">
        <v>45</v>
      </c>
      <c r="G41" s="55"/>
      <c r="H41" s="56"/>
      <c r="I41" s="57"/>
      <c r="J41" s="55"/>
      <c r="K41" s="56"/>
      <c r="L41" s="57"/>
      <c r="M41" s="55">
        <v>1</v>
      </c>
      <c r="N41" s="56">
        <v>3</v>
      </c>
      <c r="O41" s="57" t="s">
        <v>43</v>
      </c>
      <c r="P41" s="55">
        <v>1</v>
      </c>
      <c r="Q41" s="56">
        <v>3</v>
      </c>
      <c r="R41" s="57" t="s">
        <v>43</v>
      </c>
      <c r="S41" s="55">
        <v>1</v>
      </c>
      <c r="T41" s="56">
        <v>3</v>
      </c>
      <c r="U41" s="57" t="s">
        <v>43</v>
      </c>
      <c r="V41" s="55">
        <v>1</v>
      </c>
      <c r="W41" s="56">
        <v>3</v>
      </c>
      <c r="X41" s="57" t="s">
        <v>43</v>
      </c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60</v>
      </c>
      <c r="AL41" s="61">
        <f t="shared" si="3"/>
        <v>12</v>
      </c>
    </row>
    <row r="42" spans="1:42" ht="12.6" customHeight="1" x14ac:dyDescent="0.25">
      <c r="A42" s="116" t="s">
        <v>268</v>
      </c>
      <c r="B42" s="92" t="s">
        <v>543</v>
      </c>
      <c r="C42" s="139" t="s">
        <v>544</v>
      </c>
      <c r="D42" s="81"/>
      <c r="E42" s="81"/>
      <c r="F42" s="82"/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>
        <v>0</v>
      </c>
      <c r="W42" s="56">
        <v>2</v>
      </c>
      <c r="X42" s="57" t="s">
        <v>48</v>
      </c>
      <c r="Y42" s="55"/>
      <c r="Z42" s="56"/>
      <c r="AA42" s="57"/>
      <c r="AB42" s="55"/>
      <c r="AC42" s="56"/>
      <c r="AD42" s="57"/>
      <c r="AE42" s="58"/>
      <c r="AF42" s="59"/>
      <c r="AG42" s="60"/>
      <c r="AH42" s="58"/>
      <c r="AI42" s="59"/>
      <c r="AJ42" s="60"/>
      <c r="AK42" s="157">
        <f t="shared" si="2"/>
        <v>0</v>
      </c>
      <c r="AL42" s="61">
        <f t="shared" si="3"/>
        <v>2</v>
      </c>
    </row>
    <row r="43" spans="1:42" ht="12.6" customHeight="1" x14ac:dyDescent="0.25">
      <c r="A43" s="54" t="s">
        <v>137</v>
      </c>
      <c r="B43" s="80" t="s">
        <v>519</v>
      </c>
      <c r="C43" s="56" t="s">
        <v>322</v>
      </c>
      <c r="D43" s="81" t="s">
        <v>301</v>
      </c>
      <c r="E43" s="81" t="s">
        <v>305</v>
      </c>
      <c r="F43" s="82">
        <v>45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/>
      <c r="T43" s="56"/>
      <c r="U43" s="57"/>
      <c r="V43" s="55"/>
      <c r="W43" s="56"/>
      <c r="X43" s="57"/>
      <c r="Y43" s="55"/>
      <c r="Z43" s="56"/>
      <c r="AA43" s="57"/>
      <c r="AB43" s="55"/>
      <c r="AC43" s="56"/>
      <c r="AD43" s="57"/>
      <c r="AE43" s="58">
        <v>2</v>
      </c>
      <c r="AF43" s="59">
        <v>2</v>
      </c>
      <c r="AG43" s="60" t="s">
        <v>43</v>
      </c>
      <c r="AH43" s="58">
        <v>2</v>
      </c>
      <c r="AI43" s="59">
        <v>2</v>
      </c>
      <c r="AJ43" s="60" t="s">
        <v>43</v>
      </c>
      <c r="AK43" s="157">
        <f t="shared" si="2"/>
        <v>60</v>
      </c>
      <c r="AL43" s="61">
        <f t="shared" si="3"/>
        <v>4</v>
      </c>
    </row>
    <row r="44" spans="1:42" ht="12.6" customHeight="1" x14ac:dyDescent="0.25">
      <c r="A44" s="54" t="s">
        <v>17</v>
      </c>
      <c r="B44" s="80" t="s">
        <v>383</v>
      </c>
      <c r="C44" s="56" t="s">
        <v>545</v>
      </c>
      <c r="D44" s="81" t="s">
        <v>301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>
        <v>2</v>
      </c>
      <c r="T44" s="56">
        <v>1</v>
      </c>
      <c r="U44" s="57" t="s">
        <v>43</v>
      </c>
      <c r="V44" s="55">
        <v>2</v>
      </c>
      <c r="W44" s="56">
        <v>1</v>
      </c>
      <c r="X44" s="57" t="s">
        <v>43</v>
      </c>
      <c r="Y44" s="55"/>
      <c r="Z44" s="56"/>
      <c r="AA44" s="57"/>
      <c r="AB44" s="55"/>
      <c r="AC44" s="56"/>
      <c r="AD44" s="57"/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2</v>
      </c>
    </row>
    <row r="45" spans="1:42" ht="12.6" customHeight="1" x14ac:dyDescent="0.25">
      <c r="A45" s="54" t="s">
        <v>18</v>
      </c>
      <c r="B45" s="80" t="s">
        <v>384</v>
      </c>
      <c r="C45" s="56" t="s">
        <v>401</v>
      </c>
      <c r="D45" s="81" t="s">
        <v>300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2</v>
      </c>
      <c r="Z45" s="56">
        <v>2</v>
      </c>
      <c r="AA45" s="57" t="s">
        <v>43</v>
      </c>
      <c r="AB45" s="55">
        <v>2</v>
      </c>
      <c r="AC45" s="56">
        <v>2</v>
      </c>
      <c r="AD45" s="57" t="s">
        <v>43</v>
      </c>
      <c r="AE45" s="58"/>
      <c r="AF45" s="59"/>
      <c r="AG45" s="60"/>
      <c r="AH45" s="58"/>
      <c r="AI45" s="59"/>
      <c r="AJ45" s="60"/>
      <c r="AK45" s="157">
        <f t="shared" si="2"/>
        <v>60</v>
      </c>
      <c r="AL45" s="61">
        <f t="shared" si="3"/>
        <v>4</v>
      </c>
    </row>
    <row r="46" spans="1:42" ht="12.6" customHeight="1" x14ac:dyDescent="0.25">
      <c r="A46" s="54" t="s">
        <v>19</v>
      </c>
      <c r="B46" s="80" t="s">
        <v>385</v>
      </c>
      <c r="C46" s="56"/>
      <c r="D46" s="81" t="s">
        <v>301</v>
      </c>
      <c r="E46" s="81" t="s">
        <v>43</v>
      </c>
      <c r="F46" s="82" t="s">
        <v>324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/>
      <c r="W46" s="56"/>
      <c r="X46" s="57"/>
      <c r="Y46" s="55">
        <v>1</v>
      </c>
      <c r="Z46" s="56">
        <v>1</v>
      </c>
      <c r="AA46" s="57" t="s">
        <v>43</v>
      </c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15</v>
      </c>
      <c r="AL46" s="61">
        <f t="shared" si="3"/>
        <v>1</v>
      </c>
    </row>
    <row r="47" spans="1:42" ht="12.6" customHeight="1" x14ac:dyDescent="0.25">
      <c r="A47" s="54" t="s">
        <v>309</v>
      </c>
      <c r="B47" s="80" t="s">
        <v>386</v>
      </c>
      <c r="C47" s="56"/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/>
      <c r="N47" s="56"/>
      <c r="O47" s="57"/>
      <c r="P47" s="55">
        <v>2</v>
      </c>
      <c r="Q47" s="56">
        <v>3</v>
      </c>
      <c r="R47" s="57" t="s">
        <v>43</v>
      </c>
      <c r="S47" s="55"/>
      <c r="T47" s="56"/>
      <c r="U47" s="57"/>
      <c r="V47" s="55"/>
      <c r="W47" s="56"/>
      <c r="X47" s="57"/>
      <c r="Y47" s="55"/>
      <c r="Z47" s="56"/>
      <c r="AA47" s="57"/>
      <c r="AB47" s="55"/>
      <c r="AC47" s="56"/>
      <c r="AD47" s="57"/>
      <c r="AE47" s="58"/>
      <c r="AF47" s="59"/>
      <c r="AG47" s="60"/>
      <c r="AH47" s="58"/>
      <c r="AI47" s="59"/>
      <c r="AJ47" s="60"/>
      <c r="AK47" s="157">
        <f t="shared" si="2"/>
        <v>30</v>
      </c>
      <c r="AL47" s="61">
        <f t="shared" si="3"/>
        <v>3</v>
      </c>
    </row>
    <row r="48" spans="1:42" ht="12.6" customHeight="1" thickBot="1" x14ac:dyDescent="0.3">
      <c r="A48" s="62" t="s">
        <v>232</v>
      </c>
      <c r="B48" s="83" t="s">
        <v>387</v>
      </c>
      <c r="C48" s="64" t="s">
        <v>323</v>
      </c>
      <c r="D48" s="84" t="s">
        <v>301</v>
      </c>
      <c r="E48" s="84" t="s">
        <v>305</v>
      </c>
      <c r="F48" s="85">
        <v>45</v>
      </c>
      <c r="G48" s="63"/>
      <c r="H48" s="64"/>
      <c r="I48" s="65"/>
      <c r="J48" s="63"/>
      <c r="K48" s="64"/>
      <c r="L48" s="65"/>
      <c r="M48" s="63"/>
      <c r="N48" s="64"/>
      <c r="O48" s="65"/>
      <c r="P48" s="63"/>
      <c r="Q48" s="64"/>
      <c r="R48" s="65"/>
      <c r="S48" s="63"/>
      <c r="T48" s="64"/>
      <c r="U48" s="65"/>
      <c r="V48" s="63"/>
      <c r="W48" s="64"/>
      <c r="X48" s="65"/>
      <c r="Y48" s="63"/>
      <c r="Z48" s="64"/>
      <c r="AA48" s="65"/>
      <c r="AB48" s="63"/>
      <c r="AC48" s="64"/>
      <c r="AD48" s="65"/>
      <c r="AE48" s="66">
        <v>2</v>
      </c>
      <c r="AF48" s="67">
        <v>2</v>
      </c>
      <c r="AG48" s="68" t="s">
        <v>43</v>
      </c>
      <c r="AH48" s="66"/>
      <c r="AI48" s="67"/>
      <c r="AJ48" s="68"/>
      <c r="AK48" s="158">
        <f t="shared" si="2"/>
        <v>30</v>
      </c>
      <c r="AL48" s="69">
        <f t="shared" si="3"/>
        <v>2</v>
      </c>
    </row>
    <row r="49" spans="1:38" ht="12.6" customHeight="1" thickBot="1" x14ac:dyDescent="0.3">
      <c r="A49" s="222" t="s">
        <v>64</v>
      </c>
      <c r="B49" s="223"/>
      <c r="C49" s="223"/>
      <c r="D49" s="223"/>
      <c r="E49" s="223"/>
      <c r="F49" s="224"/>
      <c r="G49" s="225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7"/>
      <c r="AK49" s="228"/>
      <c r="AL49" s="229"/>
    </row>
    <row r="50" spans="1:38" ht="12.6" customHeight="1" x14ac:dyDescent="0.25">
      <c r="A50" s="165" t="s">
        <v>680</v>
      </c>
      <c r="B50" s="166" t="s">
        <v>681</v>
      </c>
      <c r="C50" s="78"/>
      <c r="D50" s="78" t="s">
        <v>301</v>
      </c>
      <c r="E50" s="78" t="s">
        <v>305</v>
      </c>
      <c r="F50" s="79">
        <v>45</v>
      </c>
      <c r="G50" s="47"/>
      <c r="H50" s="48"/>
      <c r="I50" s="49"/>
      <c r="J50" s="47"/>
      <c r="K50" s="48"/>
      <c r="L50" s="49"/>
      <c r="M50" s="47"/>
      <c r="N50" s="48"/>
      <c r="O50" s="49"/>
      <c r="P50" s="47"/>
      <c r="Q50" s="48"/>
      <c r="R50" s="49"/>
      <c r="S50" s="47"/>
      <c r="T50" s="48"/>
      <c r="U50" s="49"/>
      <c r="V50" s="47"/>
      <c r="W50" s="48"/>
      <c r="X50" s="49"/>
      <c r="Y50" s="47"/>
      <c r="Z50" s="48"/>
      <c r="AA50" s="49"/>
      <c r="AB50" s="47">
        <v>2</v>
      </c>
      <c r="AC50" s="48">
        <v>3</v>
      </c>
      <c r="AD50" s="49" t="s">
        <v>43</v>
      </c>
      <c r="AE50" s="50"/>
      <c r="AF50" s="51"/>
      <c r="AG50" s="52"/>
      <c r="AH50" s="50"/>
      <c r="AI50" s="51"/>
      <c r="AJ50" s="52"/>
      <c r="AK50" s="156">
        <f>SUM(G50,J50,M50,P50,S50,V50,Y50,AB50,AE50,AH50)*15</f>
        <v>30</v>
      </c>
      <c r="AL50" s="53">
        <f>SUM(H50,K50,N50,Q50,T50,W50,Z50,AC50,AF50,AI50)</f>
        <v>3</v>
      </c>
    </row>
    <row r="51" spans="1:38" ht="12.6" customHeight="1" x14ac:dyDescent="0.25">
      <c r="A51" s="119" t="s">
        <v>233</v>
      </c>
      <c r="B51" s="80" t="s">
        <v>388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x14ac:dyDescent="0.25">
      <c r="A52" s="119" t="s">
        <v>235</v>
      </c>
      <c r="B52" s="80" t="s">
        <v>389</v>
      </c>
      <c r="C52" s="81"/>
      <c r="D52" s="81" t="s">
        <v>301</v>
      </c>
      <c r="E52" s="81" t="s">
        <v>305</v>
      </c>
      <c r="F52" s="82">
        <v>45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>
        <v>2</v>
      </c>
      <c r="AC52" s="56">
        <v>3</v>
      </c>
      <c r="AD52" s="57" t="s">
        <v>43</v>
      </c>
      <c r="AE52" s="58"/>
      <c r="AF52" s="59"/>
      <c r="AG52" s="60"/>
      <c r="AH52" s="58"/>
      <c r="AI52" s="59"/>
      <c r="AJ52" s="60"/>
      <c r="AK52" s="157">
        <f>SUM(G52,J52,M52,P52,S52,V52,Y52,AB52,AE52,AH52)*15</f>
        <v>30</v>
      </c>
      <c r="AL52" s="61">
        <f>SUM(H52,K52,N52,Q52,T52,W52,Z52,AC52,AF52,AI52)</f>
        <v>3</v>
      </c>
    </row>
    <row r="53" spans="1:38" ht="12.6" customHeight="1" thickBot="1" x14ac:dyDescent="0.3">
      <c r="A53" s="120" t="s">
        <v>234</v>
      </c>
      <c r="B53" s="83" t="s">
        <v>390</v>
      </c>
      <c r="C53" s="84"/>
      <c r="D53" s="84" t="s">
        <v>301</v>
      </c>
      <c r="E53" s="84" t="s">
        <v>305</v>
      </c>
      <c r="F53" s="85">
        <v>45</v>
      </c>
      <c r="G53" s="63"/>
      <c r="H53" s="64"/>
      <c r="I53" s="65"/>
      <c r="J53" s="63"/>
      <c r="K53" s="64"/>
      <c r="L53" s="65"/>
      <c r="M53" s="63"/>
      <c r="N53" s="64"/>
      <c r="O53" s="65"/>
      <c r="P53" s="63"/>
      <c r="Q53" s="64"/>
      <c r="R53" s="65"/>
      <c r="S53" s="63"/>
      <c r="T53" s="64"/>
      <c r="U53" s="65"/>
      <c r="V53" s="63"/>
      <c r="W53" s="64"/>
      <c r="X53" s="65"/>
      <c r="Y53" s="63"/>
      <c r="Z53" s="64"/>
      <c r="AA53" s="65"/>
      <c r="AB53" s="63">
        <v>2</v>
      </c>
      <c r="AC53" s="64">
        <v>3</v>
      </c>
      <c r="AD53" s="65" t="s">
        <v>43</v>
      </c>
      <c r="AE53" s="66"/>
      <c r="AF53" s="67"/>
      <c r="AG53" s="68"/>
      <c r="AH53" s="66"/>
      <c r="AI53" s="67"/>
      <c r="AJ53" s="68"/>
      <c r="AK53" s="158">
        <f>SUM(G53,J53,M53,P53,S53,V53,Y53,AB53,AE53,AH53)*15</f>
        <v>30</v>
      </c>
      <c r="AL53" s="69">
        <f>SUM(H53,K53,N53,Q53,T53,W53,Z53,AC53,AF53,AI53)</f>
        <v>3</v>
      </c>
    </row>
    <row r="54" spans="1:38" ht="12.6" customHeight="1" thickBot="1" x14ac:dyDescent="0.3">
      <c r="A54" s="230" t="s">
        <v>41</v>
      </c>
      <c r="B54" s="231"/>
      <c r="C54" s="231"/>
      <c r="D54" s="231"/>
      <c r="E54" s="231"/>
      <c r="F54" s="232"/>
      <c r="G54" s="248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50"/>
      <c r="AK54" s="228"/>
      <c r="AL54" s="229"/>
    </row>
    <row r="55" spans="1:38" ht="12.6" customHeight="1" thickBot="1" x14ac:dyDescent="0.3">
      <c r="A55" s="76" t="s">
        <v>350</v>
      </c>
      <c r="B55" s="86" t="s">
        <v>374</v>
      </c>
      <c r="C55" s="2"/>
      <c r="D55" s="87"/>
      <c r="E55" s="87"/>
      <c r="F55" s="88"/>
      <c r="G55" s="20"/>
      <c r="H55" s="21"/>
      <c r="I55" s="19"/>
      <c r="J55" s="20"/>
      <c r="K55" s="21"/>
      <c r="L55" s="19"/>
      <c r="M55" s="20"/>
      <c r="N55" s="21"/>
      <c r="O55" s="19"/>
      <c r="P55" s="20"/>
      <c r="Q55" s="21"/>
      <c r="R55" s="19"/>
      <c r="S55" s="20"/>
      <c r="T55" s="21"/>
      <c r="U55" s="19"/>
      <c r="V55" s="20"/>
      <c r="W55" s="21"/>
      <c r="X55" s="19"/>
      <c r="Y55" s="20"/>
      <c r="Z55" s="21">
        <v>3</v>
      </c>
      <c r="AA55" s="19"/>
      <c r="AB55" s="20"/>
      <c r="AC55" s="21"/>
      <c r="AD55" s="19"/>
      <c r="AE55" s="23"/>
      <c r="AF55" s="24"/>
      <c r="AG55" s="18"/>
      <c r="AH55" s="23"/>
      <c r="AI55" s="24"/>
      <c r="AJ55" s="18"/>
      <c r="AK55" s="156"/>
      <c r="AL55" s="53">
        <f>SUM(H55,K55,N55,Q55,T55,W55,Z55,AC55,AF55,AI55)</f>
        <v>3</v>
      </c>
    </row>
    <row r="56" spans="1:38" ht="12.6" customHeight="1" thickBot="1" x14ac:dyDescent="0.3">
      <c r="A56" s="251" t="s">
        <v>21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3"/>
    </row>
    <row r="57" spans="1:38" ht="12.6" customHeight="1" x14ac:dyDescent="0.25">
      <c r="A57" s="46" t="s">
        <v>29</v>
      </c>
      <c r="B57" s="77" t="s">
        <v>391</v>
      </c>
      <c r="C57" s="48" t="s">
        <v>322</v>
      </c>
      <c r="D57" s="78" t="s">
        <v>300</v>
      </c>
      <c r="E57" s="78" t="s">
        <v>43</v>
      </c>
      <c r="F57" s="79" t="s">
        <v>324</v>
      </c>
      <c r="G57" s="47"/>
      <c r="H57" s="48"/>
      <c r="I57" s="49"/>
      <c r="J57" s="47"/>
      <c r="K57" s="48"/>
      <c r="L57" s="49"/>
      <c r="M57" s="47"/>
      <c r="N57" s="48"/>
      <c r="O57" s="49"/>
      <c r="P57" s="47"/>
      <c r="Q57" s="48"/>
      <c r="R57" s="49"/>
      <c r="S57" s="47"/>
      <c r="T57" s="48"/>
      <c r="U57" s="49"/>
      <c r="V57" s="47"/>
      <c r="W57" s="48"/>
      <c r="X57" s="49"/>
      <c r="Y57" s="47"/>
      <c r="Z57" s="48"/>
      <c r="AA57" s="49"/>
      <c r="AB57" s="47"/>
      <c r="AC57" s="48"/>
      <c r="AD57" s="49"/>
      <c r="AE57" s="50">
        <v>5</v>
      </c>
      <c r="AF57" s="51">
        <v>11</v>
      </c>
      <c r="AG57" s="52" t="s">
        <v>43</v>
      </c>
      <c r="AH57" s="50">
        <v>5</v>
      </c>
      <c r="AI57" s="51">
        <v>11</v>
      </c>
      <c r="AJ57" s="52" t="s">
        <v>43</v>
      </c>
      <c r="AK57" s="156">
        <f t="shared" ref="AK57:AK62" si="4">SUM(G57,J57,M57,P57,S57,V57,Y57,AB57,AE57,AH57)*15</f>
        <v>150</v>
      </c>
      <c r="AL57" s="53">
        <f t="shared" ref="AL57:AL62" si="5">SUM(H57,K57,N57,Q57,T57,W57,Z57,AC57,AF57,AI57)</f>
        <v>22</v>
      </c>
    </row>
    <row r="58" spans="1:38" ht="12.6" customHeight="1" x14ac:dyDescent="0.25">
      <c r="A58" s="54" t="s">
        <v>30</v>
      </c>
      <c r="B58" s="80" t="s">
        <v>392</v>
      </c>
      <c r="C58" s="56" t="s">
        <v>323</v>
      </c>
      <c r="D58" s="81" t="s">
        <v>301</v>
      </c>
      <c r="E58" s="81" t="s">
        <v>43</v>
      </c>
      <c r="F58" s="82" t="s">
        <v>324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/>
      <c r="AF58" s="59"/>
      <c r="AG58" s="60"/>
      <c r="AH58" s="58">
        <v>2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3</v>
      </c>
    </row>
    <row r="59" spans="1:38" ht="12.6" customHeight="1" x14ac:dyDescent="0.25">
      <c r="A59" s="54" t="s">
        <v>31</v>
      </c>
      <c r="B59" s="80" t="s">
        <v>393</v>
      </c>
      <c r="C59" s="56" t="s">
        <v>322</v>
      </c>
      <c r="D59" s="81" t="s">
        <v>301</v>
      </c>
      <c r="E59" s="81" t="s">
        <v>305</v>
      </c>
      <c r="F59" s="82">
        <v>45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x14ac:dyDescent="0.25">
      <c r="A60" s="54" t="s">
        <v>32</v>
      </c>
      <c r="B60" s="80" t="s">
        <v>394</v>
      </c>
      <c r="C60" s="56" t="s">
        <v>322</v>
      </c>
      <c r="D60" s="81" t="s">
        <v>301</v>
      </c>
      <c r="E60" s="81" t="s">
        <v>43</v>
      </c>
      <c r="F60" s="82" t="s">
        <v>324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/>
      <c r="AC60" s="56"/>
      <c r="AD60" s="57"/>
      <c r="AE60" s="58">
        <v>1</v>
      </c>
      <c r="AF60" s="59">
        <v>3</v>
      </c>
      <c r="AG60" s="60" t="s">
        <v>43</v>
      </c>
      <c r="AH60" s="58">
        <v>1</v>
      </c>
      <c r="AI60" s="59">
        <v>3</v>
      </c>
      <c r="AJ60" s="60" t="s">
        <v>43</v>
      </c>
      <c r="AK60" s="157">
        <f t="shared" si="4"/>
        <v>30</v>
      </c>
      <c r="AL60" s="61">
        <f t="shared" si="5"/>
        <v>6</v>
      </c>
    </row>
    <row r="61" spans="1:38" ht="12.6" customHeight="1" thickBot="1" x14ac:dyDescent="0.3">
      <c r="A61" s="62" t="s">
        <v>33</v>
      </c>
      <c r="B61" s="83" t="s">
        <v>395</v>
      </c>
      <c r="C61" s="64" t="s">
        <v>323</v>
      </c>
      <c r="D61" s="84" t="s">
        <v>301</v>
      </c>
      <c r="E61" s="84" t="s">
        <v>305</v>
      </c>
      <c r="F61" s="85">
        <v>45</v>
      </c>
      <c r="G61" s="63"/>
      <c r="H61" s="64"/>
      <c r="I61" s="65"/>
      <c r="J61" s="63"/>
      <c r="K61" s="64"/>
      <c r="L61" s="65"/>
      <c r="M61" s="63"/>
      <c r="N61" s="64"/>
      <c r="O61" s="65"/>
      <c r="P61" s="63"/>
      <c r="Q61" s="64"/>
      <c r="R61" s="65"/>
      <c r="S61" s="63"/>
      <c r="T61" s="64"/>
      <c r="U61" s="65"/>
      <c r="V61" s="63"/>
      <c r="W61" s="64"/>
      <c r="X61" s="65"/>
      <c r="Y61" s="63"/>
      <c r="Z61" s="64"/>
      <c r="AA61" s="65"/>
      <c r="AB61" s="63"/>
      <c r="AC61" s="64"/>
      <c r="AD61" s="65"/>
      <c r="AE61" s="66">
        <v>1</v>
      </c>
      <c r="AF61" s="67">
        <v>3</v>
      </c>
      <c r="AG61" s="68" t="s">
        <v>43</v>
      </c>
      <c r="AH61" s="66"/>
      <c r="AI61" s="67"/>
      <c r="AJ61" s="68"/>
      <c r="AK61" s="161">
        <f t="shared" si="4"/>
        <v>15</v>
      </c>
      <c r="AL61" s="128">
        <f t="shared" si="5"/>
        <v>3</v>
      </c>
    </row>
    <row r="62" spans="1:38" ht="12.6" customHeight="1" thickBot="1" x14ac:dyDescent="0.3">
      <c r="A62" s="70" t="s">
        <v>22</v>
      </c>
      <c r="B62" s="86" t="s">
        <v>396</v>
      </c>
      <c r="C62" s="2" t="s">
        <v>322</v>
      </c>
      <c r="D62" s="87"/>
      <c r="E62" s="87" t="s">
        <v>307</v>
      </c>
      <c r="F62" s="88"/>
      <c r="G62" s="15"/>
      <c r="H62" s="2"/>
      <c r="I62" s="71"/>
      <c r="J62" s="15"/>
      <c r="K62" s="2"/>
      <c r="L62" s="71"/>
      <c r="M62" s="15"/>
      <c r="N62" s="2"/>
      <c r="O62" s="71"/>
      <c r="P62" s="15"/>
      <c r="Q62" s="2"/>
      <c r="R62" s="71"/>
      <c r="S62" s="15"/>
      <c r="T62" s="2"/>
      <c r="U62" s="71"/>
      <c r="V62" s="15"/>
      <c r="W62" s="2"/>
      <c r="X62" s="71"/>
      <c r="Y62" s="15"/>
      <c r="Z62" s="2"/>
      <c r="AA62" s="71"/>
      <c r="AB62" s="15"/>
      <c r="AC62" s="2"/>
      <c r="AD62" s="71"/>
      <c r="AE62" s="72">
        <v>0</v>
      </c>
      <c r="AF62" s="73">
        <v>2</v>
      </c>
      <c r="AG62" s="74" t="s">
        <v>43</v>
      </c>
      <c r="AH62" s="72">
        <v>0</v>
      </c>
      <c r="AI62" s="73">
        <v>2</v>
      </c>
      <c r="AJ62" s="74" t="s">
        <v>43</v>
      </c>
      <c r="AK62" s="162">
        <f t="shared" si="4"/>
        <v>0</v>
      </c>
      <c r="AL62" s="131">
        <f t="shared" si="5"/>
        <v>4</v>
      </c>
    </row>
    <row r="63" spans="1:38" ht="12.6" customHeight="1" thickBot="1" x14ac:dyDescent="0.3">
      <c r="A63" s="243" t="s">
        <v>23</v>
      </c>
      <c r="B63" s="244"/>
      <c r="C63" s="244"/>
      <c r="D63" s="244"/>
      <c r="E63" s="244"/>
      <c r="F63" s="245"/>
      <c r="G63" s="39">
        <f>SUM(G36:G48,G50,G55,G57:G62)</f>
        <v>0</v>
      </c>
      <c r="H63" s="40">
        <f t="shared" ref="H63:AL63" si="6">SUM(H36:H48,H50,H55,H57:H62)</f>
        <v>0</v>
      </c>
      <c r="I63" s="41"/>
      <c r="J63" s="39">
        <f t="shared" si="6"/>
        <v>0</v>
      </c>
      <c r="K63" s="40">
        <f t="shared" si="6"/>
        <v>0</v>
      </c>
      <c r="L63" s="41"/>
      <c r="M63" s="39">
        <f t="shared" si="6"/>
        <v>2</v>
      </c>
      <c r="N63" s="40">
        <f t="shared" si="6"/>
        <v>3</v>
      </c>
      <c r="O63" s="41"/>
      <c r="P63" s="39">
        <f t="shared" si="6"/>
        <v>3</v>
      </c>
      <c r="Q63" s="40">
        <f t="shared" si="6"/>
        <v>6</v>
      </c>
      <c r="R63" s="41"/>
      <c r="S63" s="39">
        <f t="shared" si="6"/>
        <v>6</v>
      </c>
      <c r="T63" s="40">
        <f t="shared" si="6"/>
        <v>8</v>
      </c>
      <c r="U63" s="41"/>
      <c r="V63" s="39">
        <f t="shared" si="6"/>
        <v>6</v>
      </c>
      <c r="W63" s="40">
        <f t="shared" si="6"/>
        <v>10</v>
      </c>
      <c r="X63" s="41"/>
      <c r="Y63" s="39">
        <f t="shared" si="6"/>
        <v>7</v>
      </c>
      <c r="Z63" s="40">
        <f t="shared" si="6"/>
        <v>12</v>
      </c>
      <c r="AA63" s="41"/>
      <c r="AB63" s="39">
        <f t="shared" si="6"/>
        <v>8</v>
      </c>
      <c r="AC63" s="40">
        <f t="shared" si="6"/>
        <v>11</v>
      </c>
      <c r="AD63" s="41"/>
      <c r="AE63" s="42">
        <f t="shared" si="6"/>
        <v>12</v>
      </c>
      <c r="AF63" s="43">
        <f t="shared" si="6"/>
        <v>26</v>
      </c>
      <c r="AG63" s="44"/>
      <c r="AH63" s="45">
        <f t="shared" si="6"/>
        <v>11</v>
      </c>
      <c r="AI63" s="43">
        <f t="shared" si="6"/>
        <v>24</v>
      </c>
      <c r="AJ63" s="44"/>
      <c r="AK63" s="154">
        <f t="shared" si="6"/>
        <v>825</v>
      </c>
      <c r="AL63" s="112">
        <f t="shared" si="6"/>
        <v>100</v>
      </c>
    </row>
    <row r="64" spans="1:38" ht="12.6" customHeight="1" thickTop="1" thickBot="1" x14ac:dyDescent="0.3">
      <c r="A64" s="246" t="s">
        <v>39</v>
      </c>
      <c r="B64" s="247"/>
      <c r="C64" s="247"/>
      <c r="D64" s="247"/>
      <c r="E64" s="247"/>
      <c r="F64" s="247"/>
      <c r="G64" s="75">
        <f>SUM(G30,G63)</f>
        <v>19.5</v>
      </c>
      <c r="H64" s="33">
        <f>SUM(H30,H63)</f>
        <v>29</v>
      </c>
      <c r="I64" s="34"/>
      <c r="J64" s="32">
        <f>SUM(J30,J63)</f>
        <v>18.5</v>
      </c>
      <c r="K64" s="33">
        <f>SUM(K30,K63)</f>
        <v>30</v>
      </c>
      <c r="L64" s="34"/>
      <c r="M64" s="32">
        <f>SUM(M30,M63)</f>
        <v>20</v>
      </c>
      <c r="N64" s="33">
        <f>SUM(N30,N63)</f>
        <v>29</v>
      </c>
      <c r="O64" s="34"/>
      <c r="P64" s="32">
        <f>SUM(P30,P63)</f>
        <v>21</v>
      </c>
      <c r="Q64" s="33">
        <f>SUM(Q30,Q63)</f>
        <v>31</v>
      </c>
      <c r="R64" s="34"/>
      <c r="S64" s="32">
        <f>SUM(S30,S63)</f>
        <v>23</v>
      </c>
      <c r="T64" s="33">
        <f>SUM(T30,T63)</f>
        <v>31</v>
      </c>
      <c r="U64" s="34"/>
      <c r="V64" s="32">
        <f>SUM(V30,V63)</f>
        <v>21</v>
      </c>
      <c r="W64" s="33">
        <f>SUM(W30,W63)</f>
        <v>31</v>
      </c>
      <c r="X64" s="34"/>
      <c r="Y64" s="32">
        <f>SUM(Y30,Y63)</f>
        <v>19</v>
      </c>
      <c r="Z64" s="33">
        <f>SUM(Z30,Z63)</f>
        <v>31</v>
      </c>
      <c r="AA64" s="34"/>
      <c r="AB64" s="32">
        <f>SUM(AB30,AB63)</f>
        <v>20</v>
      </c>
      <c r="AC64" s="33">
        <f>SUM(AC30,AC63)</f>
        <v>30</v>
      </c>
      <c r="AD64" s="34"/>
      <c r="AE64" s="35">
        <f>SUM(AE30,AE63)</f>
        <v>12</v>
      </c>
      <c r="AF64" s="36">
        <f>SUM(AF30,AF63)</f>
        <v>30</v>
      </c>
      <c r="AG64" s="37"/>
      <c r="AH64" s="38">
        <f>SUM(AH30,AH63)</f>
        <v>11</v>
      </c>
      <c r="AI64" s="36">
        <f>SUM(AI30,AI63)</f>
        <v>28</v>
      </c>
      <c r="AJ64" s="37"/>
      <c r="AK64" s="155">
        <f>SUM(AK30,AK63)</f>
        <v>2775</v>
      </c>
      <c r="AL64" s="113">
        <f>SUM(AL30,AL63)</f>
        <v>300</v>
      </c>
    </row>
    <row r="65" spans="1:36" ht="12" thickTop="1" x14ac:dyDescent="0.25"/>
    <row r="66" spans="1:36" ht="12" x14ac:dyDescent="0.2">
      <c r="A66" s="153" t="s">
        <v>679</v>
      </c>
    </row>
    <row r="68" spans="1:36" ht="12" x14ac:dyDescent="0.2">
      <c r="A68" s="142" t="s">
        <v>325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353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354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 t="s">
        <v>355</v>
      </c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3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2"/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5" t="s">
        <v>326</v>
      </c>
      <c r="B73" s="142"/>
      <c r="C73" s="143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327</v>
      </c>
      <c r="B74" s="142"/>
      <c r="C74" s="143"/>
      <c r="D74" s="114"/>
      <c r="E74" s="114"/>
      <c r="F74" s="114"/>
      <c r="G74" s="142" t="s">
        <v>328</v>
      </c>
      <c r="H74" s="146"/>
      <c r="I74" s="142"/>
      <c r="J74" s="114"/>
      <c r="K74" s="114"/>
      <c r="L74" s="114"/>
      <c r="M74" s="142" t="s">
        <v>329</v>
      </c>
      <c r="N74" s="146"/>
      <c r="O74" s="142"/>
      <c r="P74" s="142"/>
      <c r="Q74" s="146"/>
      <c r="R74" s="146"/>
      <c r="S74" s="114"/>
      <c r="T74" s="146" t="s">
        <v>330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6" t="s">
        <v>331</v>
      </c>
      <c r="B75" s="142"/>
      <c r="C75" s="143"/>
      <c r="D75" s="114"/>
      <c r="E75" s="114"/>
      <c r="F75" s="114"/>
      <c r="G75" s="142" t="s">
        <v>332</v>
      </c>
      <c r="H75" s="146"/>
      <c r="I75" s="142"/>
      <c r="J75" s="114"/>
      <c r="K75" s="114"/>
      <c r="L75" s="114"/>
      <c r="M75" s="142" t="s">
        <v>333</v>
      </c>
      <c r="N75" s="146"/>
      <c r="O75" s="142"/>
      <c r="P75" s="142"/>
      <c r="Q75" s="146"/>
      <c r="R75" s="146"/>
      <c r="S75" s="114"/>
      <c r="T75" s="146" t="s">
        <v>334</v>
      </c>
      <c r="U75" s="142"/>
      <c r="V75" s="146"/>
      <c r="W75" s="142"/>
      <c r="X75" s="14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335</v>
      </c>
      <c r="B76" s="142"/>
      <c r="C76" s="143"/>
      <c r="D76" s="114"/>
      <c r="E76" s="114"/>
      <c r="F76" s="114"/>
      <c r="G76" s="142" t="s">
        <v>336</v>
      </c>
      <c r="H76" s="142"/>
      <c r="I76" s="142"/>
      <c r="J76" s="114"/>
      <c r="K76" s="114"/>
      <c r="L76" s="114"/>
      <c r="M76" s="142" t="s">
        <v>337</v>
      </c>
      <c r="N76" s="142"/>
      <c r="O76" s="142"/>
      <c r="P76" s="142"/>
      <c r="Q76" s="142"/>
      <c r="R76" s="142"/>
      <c r="S76" s="114"/>
      <c r="T76" s="142" t="s">
        <v>338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339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340</v>
      </c>
      <c r="N77" s="142"/>
      <c r="O77" s="142"/>
      <c r="P77" s="142"/>
      <c r="Q77" s="142"/>
      <c r="R77" s="142"/>
      <c r="S77" s="114"/>
      <c r="T77" s="153" t="s">
        <v>356</v>
      </c>
      <c r="U77" s="142"/>
      <c r="V77" s="142"/>
      <c r="W77" s="142"/>
      <c r="X77" s="143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341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 t="s">
        <v>342</v>
      </c>
      <c r="N78" s="142"/>
      <c r="O78" s="142"/>
      <c r="P78" s="142"/>
      <c r="Q78" s="142"/>
      <c r="R78" s="142"/>
      <c r="S78" s="142"/>
      <c r="T78" s="176" t="s">
        <v>696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345</v>
      </c>
      <c r="B79" s="142"/>
      <c r="C79" s="143"/>
      <c r="D79" s="114"/>
      <c r="E79" s="114"/>
      <c r="F79" s="114"/>
      <c r="G79" s="142"/>
      <c r="H79" s="142"/>
      <c r="I79" s="142"/>
      <c r="J79" s="114"/>
      <c r="K79" s="114"/>
      <c r="L79" s="114"/>
      <c r="M79" s="142"/>
      <c r="N79" s="142"/>
      <c r="O79" s="142"/>
      <c r="P79" s="142"/>
      <c r="Q79" s="142"/>
      <c r="R79" s="142"/>
      <c r="S79" s="142"/>
      <c r="T79" s="176" t="s">
        <v>697</v>
      </c>
      <c r="U79" s="153"/>
      <c r="V79" s="153"/>
      <c r="W79" s="153"/>
      <c r="X79" s="175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 t="s">
        <v>346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3"/>
      <c r="S80" s="142"/>
      <c r="T80" s="175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/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5" t="s">
        <v>343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3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351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347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348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2" t="s">
        <v>352</v>
      </c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  <row r="87" spans="1:44" ht="12" x14ac:dyDescent="0.2">
      <c r="A87" s="142" t="s">
        <v>344</v>
      </c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  <row r="88" spans="1:44" ht="12" x14ac:dyDescent="0.2">
      <c r="A88" s="142"/>
      <c r="B88" s="142"/>
      <c r="C88" s="143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3"/>
      <c r="T88" s="143"/>
      <c r="U88" s="114"/>
      <c r="V88" s="114"/>
      <c r="W88" s="114"/>
      <c r="X88" s="114"/>
      <c r="Y88" s="114"/>
      <c r="Z88" s="114"/>
      <c r="AA88" s="114"/>
      <c r="AB88" s="114"/>
      <c r="AK88" s="1"/>
      <c r="AL88" s="1"/>
      <c r="AQ88" s="114"/>
      <c r="AR88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4:F24"/>
    <mergeCell ref="G24:AJ24"/>
    <mergeCell ref="AK24:AL24"/>
    <mergeCell ref="Y5:AA5"/>
    <mergeCell ref="AB5:AD5"/>
    <mergeCell ref="AE5:AG5"/>
    <mergeCell ref="AH5:AJ5"/>
    <mergeCell ref="AK5:AK6"/>
    <mergeCell ref="A27:F27"/>
    <mergeCell ref="G27:AJ27"/>
    <mergeCell ref="AK27:AL27"/>
    <mergeCell ref="A30:F30"/>
    <mergeCell ref="A31:AL31"/>
    <mergeCell ref="P33:R33"/>
    <mergeCell ref="S33:U33"/>
    <mergeCell ref="V33:X33"/>
    <mergeCell ref="A32:A34"/>
    <mergeCell ref="B32:B34"/>
    <mergeCell ref="C32:C34"/>
    <mergeCell ref="D32:D34"/>
    <mergeCell ref="E32:E34"/>
    <mergeCell ref="F32:F34"/>
    <mergeCell ref="A63:F63"/>
    <mergeCell ref="A64:F64"/>
    <mergeCell ref="A35:F35"/>
    <mergeCell ref="G35:AJ35"/>
    <mergeCell ref="AK35:AL35"/>
    <mergeCell ref="A49:F49"/>
    <mergeCell ref="G49:AJ49"/>
    <mergeCell ref="AK49:AL49"/>
    <mergeCell ref="A56:AL56"/>
    <mergeCell ref="B2:AD2"/>
    <mergeCell ref="AE2:AL2"/>
    <mergeCell ref="A54:F54"/>
    <mergeCell ref="G54:AJ54"/>
    <mergeCell ref="AK54:AL54"/>
    <mergeCell ref="Y33:AA33"/>
    <mergeCell ref="AB33:AD33"/>
    <mergeCell ref="AE33:AG33"/>
    <mergeCell ref="AH33:AJ33"/>
    <mergeCell ref="G32:AJ32"/>
    <mergeCell ref="AK32:AL32"/>
    <mergeCell ref="AK33:AK34"/>
    <mergeCell ref="AL33:AL34"/>
    <mergeCell ref="G33:I33"/>
    <mergeCell ref="J33:L33"/>
    <mergeCell ref="M33:O33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7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153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151</v>
      </c>
      <c r="B8" s="77" t="s">
        <v>546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269</v>
      </c>
      <c r="B9" s="80" t="s">
        <v>547</v>
      </c>
      <c r="C9" s="56" t="s">
        <v>549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2" si="0">SUM(G9,J9,M9,P9,S9,V9,Y9,AB9,AE9,AH9)*15</f>
        <v>0</v>
      </c>
      <c r="AL9" s="61">
        <f t="shared" ref="AL9:AL22" si="1">SUM(H9,K9,N9,Q9,T9,W9,Z9,AC9,AF9,AI9)</f>
        <v>2</v>
      </c>
    </row>
    <row r="10" spans="1:42" ht="12.6" customHeight="1" x14ac:dyDescent="0.25">
      <c r="A10" s="54" t="s">
        <v>152</v>
      </c>
      <c r="B10" s="80" t="s">
        <v>548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1</v>
      </c>
      <c r="H10" s="56">
        <v>3</v>
      </c>
      <c r="I10" s="57" t="s">
        <v>43</v>
      </c>
      <c r="J10" s="55">
        <v>1</v>
      </c>
      <c r="K10" s="56">
        <v>3</v>
      </c>
      <c r="L10" s="57" t="s">
        <v>42</v>
      </c>
      <c r="M10" s="55"/>
      <c r="N10" s="56"/>
      <c r="O10" s="57"/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30</v>
      </c>
      <c r="AL10" s="61">
        <f t="shared" si="1"/>
        <v>6</v>
      </c>
    </row>
    <row r="11" spans="1:42" ht="12.6" customHeight="1" x14ac:dyDescent="0.25">
      <c r="A11" s="54" t="s">
        <v>40</v>
      </c>
      <c r="B11" s="80" t="s">
        <v>514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1</v>
      </c>
      <c r="H11" s="56">
        <v>3</v>
      </c>
      <c r="I11" s="57" t="s">
        <v>43</v>
      </c>
      <c r="J11" s="55">
        <v>1</v>
      </c>
      <c r="K11" s="56">
        <v>3</v>
      </c>
      <c r="L11" s="57" t="s">
        <v>42</v>
      </c>
      <c r="M11" s="55">
        <v>1</v>
      </c>
      <c r="N11" s="56">
        <v>3</v>
      </c>
      <c r="O11" s="57" t="s">
        <v>43</v>
      </c>
      <c r="P11" s="55">
        <v>1</v>
      </c>
      <c r="Q11" s="56">
        <v>3</v>
      </c>
      <c r="R11" s="57" t="s">
        <v>42</v>
      </c>
      <c r="S11" s="55">
        <v>1</v>
      </c>
      <c r="T11" s="56">
        <v>3</v>
      </c>
      <c r="U11" s="57" t="s">
        <v>43</v>
      </c>
      <c r="V11" s="55">
        <v>1</v>
      </c>
      <c r="W11" s="56">
        <v>3</v>
      </c>
      <c r="X11" s="57" t="s">
        <v>42</v>
      </c>
      <c r="Y11" s="55">
        <v>1</v>
      </c>
      <c r="Z11" s="56">
        <v>3</v>
      </c>
      <c r="AA11" s="57" t="s">
        <v>43</v>
      </c>
      <c r="AB11" s="55">
        <v>1</v>
      </c>
      <c r="AC11" s="56">
        <v>3</v>
      </c>
      <c r="AD11" s="57" t="s">
        <v>43</v>
      </c>
      <c r="AE11" s="58"/>
      <c r="AF11" s="59"/>
      <c r="AG11" s="60"/>
      <c r="AH11" s="58"/>
      <c r="AI11" s="59"/>
      <c r="AJ11" s="60"/>
      <c r="AK11" s="157">
        <f>SUM(G11,J11,M11,P11,S11,V11,Y11,AB11,AE11,AH11)*15</f>
        <v>120</v>
      </c>
      <c r="AL11" s="61">
        <f>SUM(H11,K11,N11,Q11,T11,W11,Z11,AC11,AF11,AI11)</f>
        <v>24</v>
      </c>
    </row>
    <row r="12" spans="1:42" ht="12.6" customHeight="1" x14ac:dyDescent="0.25">
      <c r="A12" s="54" t="s">
        <v>52</v>
      </c>
      <c r="B12" s="80" t="s">
        <v>475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6</v>
      </c>
      <c r="H12" s="56">
        <v>3</v>
      </c>
      <c r="I12" s="57" t="s">
        <v>43</v>
      </c>
      <c r="J12" s="55">
        <v>6</v>
      </c>
      <c r="K12" s="56">
        <v>3</v>
      </c>
      <c r="L12" s="57" t="s">
        <v>43</v>
      </c>
      <c r="M12" s="55">
        <v>6</v>
      </c>
      <c r="N12" s="56">
        <v>3</v>
      </c>
      <c r="O12" s="57" t="s">
        <v>43</v>
      </c>
      <c r="P12" s="55">
        <v>6</v>
      </c>
      <c r="Q12" s="56">
        <v>3</v>
      </c>
      <c r="R12" s="57" t="s">
        <v>43</v>
      </c>
      <c r="S12" s="55">
        <v>6</v>
      </c>
      <c r="T12" s="56">
        <v>3</v>
      </c>
      <c r="U12" s="57" t="s">
        <v>43</v>
      </c>
      <c r="V12" s="55">
        <v>6</v>
      </c>
      <c r="W12" s="56">
        <v>3</v>
      </c>
      <c r="X12" s="57" t="s">
        <v>43</v>
      </c>
      <c r="Y12" s="55">
        <v>6</v>
      </c>
      <c r="Z12" s="56">
        <v>3</v>
      </c>
      <c r="AA12" s="57" t="s">
        <v>43</v>
      </c>
      <c r="AB12" s="55">
        <v>6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720</v>
      </c>
      <c r="AL12" s="61">
        <f t="shared" si="1"/>
        <v>24</v>
      </c>
    </row>
    <row r="13" spans="1:42" ht="12.6" customHeight="1" x14ac:dyDescent="0.25">
      <c r="A13" s="54" t="s">
        <v>53</v>
      </c>
      <c r="B13" s="80" t="s">
        <v>691</v>
      </c>
      <c r="C13" s="56" t="s">
        <v>321</v>
      </c>
      <c r="D13" s="81" t="s">
        <v>301</v>
      </c>
      <c r="E13" s="81" t="s">
        <v>43</v>
      </c>
      <c r="F13" s="82">
        <v>45</v>
      </c>
      <c r="G13" s="55"/>
      <c r="H13" s="56"/>
      <c r="I13" s="57"/>
      <c r="J13" s="55"/>
      <c r="K13" s="56"/>
      <c r="L13" s="57"/>
      <c r="M13" s="55">
        <v>1</v>
      </c>
      <c r="N13" s="56">
        <v>1</v>
      </c>
      <c r="O13" s="57" t="s">
        <v>43</v>
      </c>
      <c r="P13" s="55">
        <v>1</v>
      </c>
      <c r="Q13" s="56">
        <v>1</v>
      </c>
      <c r="R13" s="102" t="s">
        <v>42</v>
      </c>
      <c r="S13" s="55">
        <v>1</v>
      </c>
      <c r="T13" s="56">
        <v>1</v>
      </c>
      <c r="U13" s="57" t="s">
        <v>42</v>
      </c>
      <c r="V13" s="55"/>
      <c r="W13" s="56"/>
      <c r="X13" s="57"/>
      <c r="Y13" s="55"/>
      <c r="Z13" s="56"/>
      <c r="AA13" s="57"/>
      <c r="AB13" s="55"/>
      <c r="AC13" s="56"/>
      <c r="AD13" s="57"/>
      <c r="AE13" s="58"/>
      <c r="AF13" s="59"/>
      <c r="AG13" s="60"/>
      <c r="AH13" s="58"/>
      <c r="AI13" s="59"/>
      <c r="AJ13" s="60"/>
      <c r="AK13" s="157">
        <f t="shared" si="0"/>
        <v>45</v>
      </c>
      <c r="AL13" s="61">
        <f t="shared" si="1"/>
        <v>3</v>
      </c>
    </row>
    <row r="14" spans="1:42" ht="12.6" customHeight="1" x14ac:dyDescent="0.25">
      <c r="A14" s="54" t="s">
        <v>203</v>
      </c>
      <c r="B14" s="80" t="s">
        <v>515</v>
      </c>
      <c r="C14" s="56" t="s">
        <v>321</v>
      </c>
      <c r="D14" s="81" t="s">
        <v>301</v>
      </c>
      <c r="E14" s="81" t="s">
        <v>43</v>
      </c>
      <c r="F14" s="82">
        <v>60</v>
      </c>
      <c r="G14" s="55">
        <v>1</v>
      </c>
      <c r="H14" s="56">
        <v>1</v>
      </c>
      <c r="I14" s="57" t="s">
        <v>43</v>
      </c>
      <c r="J14" s="55">
        <v>1</v>
      </c>
      <c r="K14" s="56">
        <v>1</v>
      </c>
      <c r="L14" s="57" t="s">
        <v>43</v>
      </c>
      <c r="M14" s="55">
        <v>1</v>
      </c>
      <c r="N14" s="56">
        <v>1</v>
      </c>
      <c r="O14" s="57" t="s">
        <v>43</v>
      </c>
      <c r="P14" s="55">
        <v>1</v>
      </c>
      <c r="Q14" s="56">
        <v>1</v>
      </c>
      <c r="R14" s="57" t="s">
        <v>43</v>
      </c>
      <c r="S14" s="55">
        <v>1</v>
      </c>
      <c r="T14" s="56">
        <v>1</v>
      </c>
      <c r="U14" s="57" t="s">
        <v>43</v>
      </c>
      <c r="V14" s="55">
        <v>1</v>
      </c>
      <c r="W14" s="56">
        <v>1</v>
      </c>
      <c r="X14" s="57" t="s">
        <v>43</v>
      </c>
      <c r="Y14" s="55">
        <v>1</v>
      </c>
      <c r="Z14" s="56">
        <v>1</v>
      </c>
      <c r="AA14" s="57" t="s">
        <v>43</v>
      </c>
      <c r="AB14" s="55">
        <v>1</v>
      </c>
      <c r="AC14" s="56">
        <v>1</v>
      </c>
      <c r="AD14" s="57" t="s">
        <v>43</v>
      </c>
      <c r="AE14" s="58"/>
      <c r="AF14" s="59"/>
      <c r="AG14" s="60"/>
      <c r="AH14" s="58"/>
      <c r="AI14" s="59"/>
      <c r="AJ14" s="60"/>
      <c r="AK14" s="157">
        <f t="shared" si="0"/>
        <v>120</v>
      </c>
      <c r="AL14" s="61">
        <f t="shared" si="1"/>
        <v>8</v>
      </c>
    </row>
    <row r="15" spans="1:42" ht="12.6" customHeight="1" x14ac:dyDescent="0.25">
      <c r="A15" s="117" t="s">
        <v>50</v>
      </c>
      <c r="B15" s="80" t="s">
        <v>421</v>
      </c>
      <c r="C15" s="103" t="s">
        <v>321</v>
      </c>
      <c r="D15" s="96" t="s">
        <v>300</v>
      </c>
      <c r="E15" s="96" t="s">
        <v>43</v>
      </c>
      <c r="F15" s="97">
        <v>60</v>
      </c>
      <c r="G15" s="101">
        <v>0.5</v>
      </c>
      <c r="H15" s="103">
        <v>2</v>
      </c>
      <c r="I15" s="102" t="s">
        <v>43</v>
      </c>
      <c r="J15" s="101">
        <v>0.5</v>
      </c>
      <c r="K15" s="103">
        <v>2</v>
      </c>
      <c r="L15" s="102" t="s">
        <v>43</v>
      </c>
      <c r="M15" s="101"/>
      <c r="N15" s="103"/>
      <c r="O15" s="102"/>
      <c r="P15" s="101"/>
      <c r="Q15" s="103"/>
      <c r="R15" s="102"/>
      <c r="S15" s="101"/>
      <c r="T15" s="103"/>
      <c r="U15" s="102"/>
      <c r="V15" s="101"/>
      <c r="W15" s="103"/>
      <c r="X15" s="102"/>
      <c r="Y15" s="101"/>
      <c r="Z15" s="103"/>
      <c r="AA15" s="102"/>
      <c r="AB15" s="101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15</v>
      </c>
      <c r="AL15" s="61">
        <f t="shared" si="1"/>
        <v>4</v>
      </c>
    </row>
    <row r="16" spans="1:42" ht="12.6" customHeight="1" x14ac:dyDescent="0.25">
      <c r="A16" s="117" t="s">
        <v>35</v>
      </c>
      <c r="B16" s="80" t="s">
        <v>363</v>
      </c>
      <c r="C16" s="103" t="s">
        <v>321</v>
      </c>
      <c r="D16" s="96" t="s">
        <v>301</v>
      </c>
      <c r="E16" s="96" t="s">
        <v>305</v>
      </c>
      <c r="F16" s="97">
        <v>45</v>
      </c>
      <c r="G16" s="101">
        <v>2</v>
      </c>
      <c r="H16" s="103">
        <v>2</v>
      </c>
      <c r="I16" s="102" t="s">
        <v>43</v>
      </c>
      <c r="J16" s="101">
        <v>2</v>
      </c>
      <c r="K16" s="103">
        <v>2</v>
      </c>
      <c r="L16" s="102" t="s">
        <v>42</v>
      </c>
      <c r="M16" s="101">
        <v>1</v>
      </c>
      <c r="N16" s="103">
        <v>1</v>
      </c>
      <c r="O16" s="102" t="s">
        <v>43</v>
      </c>
      <c r="P16" s="101">
        <v>1</v>
      </c>
      <c r="Q16" s="103">
        <v>1</v>
      </c>
      <c r="R16" s="102" t="s">
        <v>42</v>
      </c>
      <c r="S16" s="101">
        <v>1</v>
      </c>
      <c r="T16" s="103">
        <v>1</v>
      </c>
      <c r="U16" s="102" t="s">
        <v>43</v>
      </c>
      <c r="V16" s="101">
        <v>1</v>
      </c>
      <c r="W16" s="103">
        <v>1</v>
      </c>
      <c r="X16" s="102" t="s">
        <v>42</v>
      </c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42" ht="12.6" customHeight="1" x14ac:dyDescent="0.25">
      <c r="A17" s="117" t="s">
        <v>36</v>
      </c>
      <c r="B17" s="80" t="s">
        <v>364</v>
      </c>
      <c r="C17" s="103" t="s">
        <v>321</v>
      </c>
      <c r="D17" s="96" t="s">
        <v>301</v>
      </c>
      <c r="E17" s="96" t="s">
        <v>305</v>
      </c>
      <c r="F17" s="97">
        <v>45</v>
      </c>
      <c r="G17" s="101">
        <v>2</v>
      </c>
      <c r="H17" s="103">
        <v>2</v>
      </c>
      <c r="I17" s="102" t="s">
        <v>43</v>
      </c>
      <c r="J17" s="101">
        <v>2</v>
      </c>
      <c r="K17" s="103">
        <v>2</v>
      </c>
      <c r="L17" s="102" t="s">
        <v>42</v>
      </c>
      <c r="M17" s="101">
        <v>1</v>
      </c>
      <c r="N17" s="103">
        <v>1</v>
      </c>
      <c r="O17" s="102" t="s">
        <v>43</v>
      </c>
      <c r="P17" s="101">
        <v>1</v>
      </c>
      <c r="Q17" s="103">
        <v>1</v>
      </c>
      <c r="R17" s="102" t="s">
        <v>42</v>
      </c>
      <c r="S17" s="101">
        <v>1</v>
      </c>
      <c r="T17" s="103">
        <v>1</v>
      </c>
      <c r="U17" s="102" t="s">
        <v>43</v>
      </c>
      <c r="V17" s="101">
        <v>1</v>
      </c>
      <c r="W17" s="103">
        <v>1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120</v>
      </c>
      <c r="AL17" s="61">
        <f t="shared" si="1"/>
        <v>8</v>
      </c>
    </row>
    <row r="18" spans="1:42" ht="12.6" customHeight="1" x14ac:dyDescent="0.25">
      <c r="A18" s="117" t="s">
        <v>49</v>
      </c>
      <c r="B18" s="80" t="s">
        <v>365</v>
      </c>
      <c r="C18" s="103" t="s">
        <v>550</v>
      </c>
      <c r="D18" s="96" t="s">
        <v>301</v>
      </c>
      <c r="E18" s="96" t="s">
        <v>305</v>
      </c>
      <c r="F18" s="97">
        <v>45</v>
      </c>
      <c r="G18" s="101"/>
      <c r="H18" s="103"/>
      <c r="I18" s="102"/>
      <c r="J18" s="101"/>
      <c r="K18" s="103"/>
      <c r="L18" s="102"/>
      <c r="M18" s="101"/>
      <c r="N18" s="103"/>
      <c r="O18" s="102"/>
      <c r="P18" s="101"/>
      <c r="Q18" s="103"/>
      <c r="R18" s="102"/>
      <c r="S18" s="101"/>
      <c r="T18" s="103"/>
      <c r="U18" s="102"/>
      <c r="V18" s="101"/>
      <c r="W18" s="103"/>
      <c r="X18" s="102"/>
      <c r="Y18" s="101">
        <v>2</v>
      </c>
      <c r="Z18" s="103">
        <v>2</v>
      </c>
      <c r="AA18" s="102" t="s">
        <v>43</v>
      </c>
      <c r="AB18" s="101">
        <v>2</v>
      </c>
      <c r="AC18" s="56">
        <v>2</v>
      </c>
      <c r="AD18" s="57" t="s">
        <v>43</v>
      </c>
      <c r="AE18" s="58"/>
      <c r="AF18" s="59"/>
      <c r="AG18" s="60"/>
      <c r="AH18" s="58"/>
      <c r="AI18" s="59"/>
      <c r="AJ18" s="60"/>
      <c r="AK18" s="157">
        <f t="shared" si="0"/>
        <v>60</v>
      </c>
      <c r="AL18" s="61">
        <f t="shared" si="1"/>
        <v>4</v>
      </c>
    </row>
    <row r="19" spans="1:42" ht="12.6" customHeight="1" x14ac:dyDescent="0.25">
      <c r="A19" s="117" t="s">
        <v>25</v>
      </c>
      <c r="B19" s="80" t="s">
        <v>366</v>
      </c>
      <c r="C19" s="103"/>
      <c r="D19" s="96" t="s">
        <v>301</v>
      </c>
      <c r="E19" s="96" t="s">
        <v>306</v>
      </c>
      <c r="F19" s="97">
        <v>45</v>
      </c>
      <c r="G19" s="101">
        <v>2</v>
      </c>
      <c r="H19" s="103">
        <v>2</v>
      </c>
      <c r="I19" s="102" t="s">
        <v>42</v>
      </c>
      <c r="J19" s="101">
        <v>2</v>
      </c>
      <c r="K19" s="103">
        <v>2</v>
      </c>
      <c r="L19" s="102" t="s">
        <v>42</v>
      </c>
      <c r="M19" s="101">
        <v>2</v>
      </c>
      <c r="N19" s="103">
        <v>2</v>
      </c>
      <c r="O19" s="102" t="s">
        <v>42</v>
      </c>
      <c r="P19" s="101">
        <v>2</v>
      </c>
      <c r="Q19" s="103">
        <v>2</v>
      </c>
      <c r="R19" s="102" t="s">
        <v>42</v>
      </c>
      <c r="S19" s="101">
        <v>2</v>
      </c>
      <c r="T19" s="103">
        <v>2</v>
      </c>
      <c r="U19" s="102" t="s">
        <v>42</v>
      </c>
      <c r="V19" s="101">
        <v>2</v>
      </c>
      <c r="W19" s="103">
        <v>2</v>
      </c>
      <c r="X19" s="102" t="s">
        <v>42</v>
      </c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180</v>
      </c>
      <c r="AL19" s="61">
        <f t="shared" si="1"/>
        <v>12</v>
      </c>
    </row>
    <row r="20" spans="1:42" ht="12.6" customHeight="1" x14ac:dyDescent="0.25">
      <c r="A20" s="117" t="s">
        <v>37</v>
      </c>
      <c r="B20" s="80" t="s">
        <v>367</v>
      </c>
      <c r="C20" s="103"/>
      <c r="D20" s="96" t="s">
        <v>301</v>
      </c>
      <c r="E20" s="96" t="s">
        <v>306</v>
      </c>
      <c r="F20" s="97">
        <v>45</v>
      </c>
      <c r="G20" s="101"/>
      <c r="H20" s="103"/>
      <c r="I20" s="102"/>
      <c r="J20" s="101"/>
      <c r="K20" s="103"/>
      <c r="L20" s="102"/>
      <c r="M20" s="101"/>
      <c r="N20" s="103"/>
      <c r="O20" s="102"/>
      <c r="P20" s="101"/>
      <c r="Q20" s="103"/>
      <c r="R20" s="102"/>
      <c r="S20" s="101"/>
      <c r="T20" s="103"/>
      <c r="U20" s="102"/>
      <c r="V20" s="101">
        <v>1</v>
      </c>
      <c r="W20" s="103">
        <v>2</v>
      </c>
      <c r="X20" s="102" t="s">
        <v>42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15</v>
      </c>
      <c r="AL20" s="61">
        <f t="shared" si="1"/>
        <v>2</v>
      </c>
    </row>
    <row r="21" spans="1:42" ht="12.6" customHeight="1" x14ac:dyDescent="0.25">
      <c r="A21" s="121" t="s">
        <v>38</v>
      </c>
      <c r="B21" s="122" t="s">
        <v>368</v>
      </c>
      <c r="C21" s="103" t="s">
        <v>321</v>
      </c>
      <c r="D21" s="123" t="s">
        <v>301</v>
      </c>
      <c r="E21" s="123" t="s">
        <v>306</v>
      </c>
      <c r="F21" s="124">
        <v>45</v>
      </c>
      <c r="G21" s="55">
        <v>1</v>
      </c>
      <c r="H21" s="56">
        <v>2</v>
      </c>
      <c r="I21" s="57" t="s">
        <v>43</v>
      </c>
      <c r="J21" s="55">
        <v>1</v>
      </c>
      <c r="K21" s="56">
        <v>2</v>
      </c>
      <c r="L21" s="57" t="s">
        <v>43</v>
      </c>
      <c r="M21" s="101"/>
      <c r="N21" s="103"/>
      <c r="O21" s="102"/>
      <c r="P21" s="101"/>
      <c r="Q21" s="103"/>
      <c r="R21" s="102"/>
      <c r="S21" s="101"/>
      <c r="T21" s="103"/>
      <c r="U21" s="102"/>
      <c r="V21" s="101"/>
      <c r="W21" s="103"/>
      <c r="X21" s="102"/>
      <c r="Y21" s="101"/>
      <c r="Z21" s="103"/>
      <c r="AA21" s="102"/>
      <c r="AB21" s="101"/>
      <c r="AC21" s="56"/>
      <c r="AD21" s="57"/>
      <c r="AE21" s="125"/>
      <c r="AF21" s="126"/>
      <c r="AG21" s="127"/>
      <c r="AH21" s="125"/>
      <c r="AI21" s="126"/>
      <c r="AJ21" s="127"/>
      <c r="AK21" s="161">
        <f>SUM(G21,J21,M21,P21,S21,V21,Y21,AB21,AE21,AH21)*15</f>
        <v>30</v>
      </c>
      <c r="AL21" s="128">
        <f>SUM(H21,K21,N21,Q21,T21,W21,Z21,AC21,AF21,AI21)</f>
        <v>4</v>
      </c>
    </row>
    <row r="22" spans="1:42" ht="12.6" customHeight="1" thickBot="1" x14ac:dyDescent="0.3">
      <c r="A22" s="118" t="s">
        <v>26</v>
      </c>
      <c r="B22" s="83" t="s">
        <v>369</v>
      </c>
      <c r="C22" s="105"/>
      <c r="D22" s="98" t="s">
        <v>301</v>
      </c>
      <c r="E22" s="98" t="s">
        <v>306</v>
      </c>
      <c r="F22" s="99">
        <v>45</v>
      </c>
      <c r="G22" s="104">
        <v>1</v>
      </c>
      <c r="H22" s="105">
        <v>1</v>
      </c>
      <c r="I22" s="106" t="s">
        <v>43</v>
      </c>
      <c r="J22" s="104"/>
      <c r="K22" s="105"/>
      <c r="L22" s="106"/>
      <c r="M22" s="104"/>
      <c r="N22" s="105"/>
      <c r="O22" s="106"/>
      <c r="P22" s="104"/>
      <c r="Q22" s="105"/>
      <c r="R22" s="106"/>
      <c r="S22" s="104"/>
      <c r="T22" s="105"/>
      <c r="U22" s="106"/>
      <c r="V22" s="104"/>
      <c r="W22" s="105"/>
      <c r="X22" s="106"/>
      <c r="Y22" s="104"/>
      <c r="Z22" s="105"/>
      <c r="AA22" s="106"/>
      <c r="AB22" s="104"/>
      <c r="AC22" s="64"/>
      <c r="AD22" s="65"/>
      <c r="AE22" s="66"/>
      <c r="AF22" s="67"/>
      <c r="AG22" s="68"/>
      <c r="AH22" s="66"/>
      <c r="AI22" s="67"/>
      <c r="AJ22" s="68"/>
      <c r="AK22" s="158">
        <f t="shared" si="0"/>
        <v>15</v>
      </c>
      <c r="AL22" s="69">
        <f t="shared" si="1"/>
        <v>1</v>
      </c>
    </row>
    <row r="23" spans="1:42" ht="12.6" customHeight="1" thickBot="1" x14ac:dyDescent="0.3">
      <c r="A23" s="222" t="s">
        <v>64</v>
      </c>
      <c r="B23" s="223"/>
      <c r="C23" s="223"/>
      <c r="D23" s="223"/>
      <c r="E23" s="223"/>
      <c r="F23" s="224"/>
      <c r="G23" s="225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  <c r="AK23" s="228"/>
      <c r="AL23" s="229"/>
    </row>
    <row r="24" spans="1:42" ht="12.6" customHeight="1" x14ac:dyDescent="0.25">
      <c r="A24" s="46" t="s">
        <v>65</v>
      </c>
      <c r="B24" s="77" t="s">
        <v>372</v>
      </c>
      <c r="C24" s="48" t="s">
        <v>321</v>
      </c>
      <c r="D24" s="78" t="s">
        <v>301</v>
      </c>
      <c r="E24" s="78" t="s">
        <v>306</v>
      </c>
      <c r="F24" s="79">
        <v>45</v>
      </c>
      <c r="G24" s="47"/>
      <c r="H24" s="48"/>
      <c r="I24" s="49"/>
      <c r="J24" s="47"/>
      <c r="K24" s="48"/>
      <c r="L24" s="49"/>
      <c r="M24" s="47">
        <v>1</v>
      </c>
      <c r="N24" s="48">
        <v>1</v>
      </c>
      <c r="O24" s="49" t="s">
        <v>43</v>
      </c>
      <c r="P24" s="47">
        <v>1</v>
      </c>
      <c r="Q24" s="48">
        <v>1</v>
      </c>
      <c r="R24" s="49" t="s">
        <v>43</v>
      </c>
      <c r="S24" s="47"/>
      <c r="T24" s="48"/>
      <c r="U24" s="49"/>
      <c r="V24" s="47"/>
      <c r="W24" s="48"/>
      <c r="X24" s="49"/>
      <c r="Y24" s="47"/>
      <c r="Z24" s="48"/>
      <c r="AA24" s="49"/>
      <c r="AB24" s="47"/>
      <c r="AC24" s="48"/>
      <c r="AD24" s="49"/>
      <c r="AE24" s="50"/>
      <c r="AF24" s="51"/>
      <c r="AG24" s="52"/>
      <c r="AH24" s="50"/>
      <c r="AI24" s="51"/>
      <c r="AJ24" s="52"/>
      <c r="AK24" s="156">
        <f>SUM(G24,J24,M24,P24,S24,V24,Y24,AB24,AE24,AH24)*15</f>
        <v>30</v>
      </c>
      <c r="AL24" s="53">
        <f>SUM(H24,K24,N24,Q24,T24,W24,Z24,AC24,AF24,AI24)</f>
        <v>2</v>
      </c>
    </row>
    <row r="25" spans="1:42" ht="12.6" customHeight="1" thickBot="1" x14ac:dyDescent="0.3">
      <c r="A25" s="62" t="s">
        <v>66</v>
      </c>
      <c r="B25" s="83" t="s">
        <v>373</v>
      </c>
      <c r="C25" s="64" t="s">
        <v>321</v>
      </c>
      <c r="D25" s="84" t="s">
        <v>301</v>
      </c>
      <c r="E25" s="84" t="s">
        <v>306</v>
      </c>
      <c r="F25" s="85">
        <v>45</v>
      </c>
      <c r="G25" s="63"/>
      <c r="H25" s="64"/>
      <c r="I25" s="65"/>
      <c r="J25" s="63"/>
      <c r="K25" s="64"/>
      <c r="L25" s="65"/>
      <c r="M25" s="63">
        <v>1</v>
      </c>
      <c r="N25" s="64">
        <v>1</v>
      </c>
      <c r="O25" s="65" t="s">
        <v>43</v>
      </c>
      <c r="P25" s="63">
        <v>1</v>
      </c>
      <c r="Q25" s="64">
        <v>1</v>
      </c>
      <c r="R25" s="65" t="s">
        <v>43</v>
      </c>
      <c r="S25" s="63"/>
      <c r="T25" s="64"/>
      <c r="U25" s="65"/>
      <c r="V25" s="63"/>
      <c r="W25" s="64"/>
      <c r="X25" s="65"/>
      <c r="Y25" s="63"/>
      <c r="Z25" s="64"/>
      <c r="AA25" s="65"/>
      <c r="AB25" s="63"/>
      <c r="AC25" s="64"/>
      <c r="AD25" s="65"/>
      <c r="AE25" s="66"/>
      <c r="AF25" s="67"/>
      <c r="AG25" s="68"/>
      <c r="AH25" s="66"/>
      <c r="AI25" s="67"/>
      <c r="AJ25" s="68"/>
      <c r="AK25" s="158">
        <f>SUM(G25,J25,M25,P25,S25,V25,Y25,AB25,AE25,AH25)*15</f>
        <v>30</v>
      </c>
      <c r="AL25" s="69">
        <f>SUM(H25,K25,N25,Q25,T25,W25,Z25,AC25,AF25,AI25)</f>
        <v>2</v>
      </c>
    </row>
    <row r="26" spans="1:42" ht="12.6" customHeight="1" thickBot="1" x14ac:dyDescent="0.3">
      <c r="A26" s="230" t="s">
        <v>41</v>
      </c>
      <c r="B26" s="231"/>
      <c r="C26" s="231"/>
      <c r="D26" s="231"/>
      <c r="E26" s="231"/>
      <c r="F26" s="232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228"/>
      <c r="AL26" s="229"/>
    </row>
    <row r="27" spans="1:42" ht="12.6" customHeight="1" thickBot="1" x14ac:dyDescent="0.3">
      <c r="A27" s="76" t="s">
        <v>350</v>
      </c>
      <c r="B27" s="86" t="s">
        <v>374</v>
      </c>
      <c r="C27" s="2"/>
      <c r="D27" s="87"/>
      <c r="E27" s="87"/>
      <c r="F27" s="88"/>
      <c r="G27" s="20"/>
      <c r="H27" s="21"/>
      <c r="I27" s="19"/>
      <c r="J27" s="20"/>
      <c r="K27" s="21">
        <v>2</v>
      </c>
      <c r="L27" s="19"/>
      <c r="M27" s="20"/>
      <c r="N27" s="21">
        <v>5</v>
      </c>
      <c r="O27" s="19"/>
      <c r="P27" s="20"/>
      <c r="Q27" s="21">
        <v>4</v>
      </c>
      <c r="R27" s="19"/>
      <c r="S27" s="20"/>
      <c r="T27" s="21">
        <v>3</v>
      </c>
      <c r="U27" s="19"/>
      <c r="V27" s="20"/>
      <c r="W27" s="21"/>
      <c r="X27" s="19"/>
      <c r="Y27" s="20"/>
      <c r="Z27" s="21">
        <v>2</v>
      </c>
      <c r="AA27" s="19"/>
      <c r="AB27" s="20"/>
      <c r="AC27" s="21"/>
      <c r="AD27" s="19"/>
      <c r="AE27" s="23"/>
      <c r="AF27" s="24"/>
      <c r="AG27" s="18"/>
      <c r="AH27" s="23"/>
      <c r="AI27" s="24"/>
      <c r="AJ27" s="18"/>
      <c r="AK27" s="159"/>
      <c r="AL27" s="164">
        <f>SUM(H27,K27,N27,Q27,T27,W27,Z27,AC27,AF27,AI27)</f>
        <v>16</v>
      </c>
    </row>
    <row r="28" spans="1:42" ht="12.6" customHeight="1" thickBot="1" x14ac:dyDescent="0.3">
      <c r="A28" s="107" t="s">
        <v>24</v>
      </c>
      <c r="B28" s="151" t="s">
        <v>375</v>
      </c>
      <c r="C28" s="22"/>
      <c r="D28" s="149"/>
      <c r="E28" s="152" t="s">
        <v>307</v>
      </c>
      <c r="F28" s="150"/>
      <c r="G28" s="108"/>
      <c r="H28" s="109"/>
      <c r="I28" s="110"/>
      <c r="J28" s="108"/>
      <c r="K28" s="109"/>
      <c r="L28" s="110"/>
      <c r="M28" s="108"/>
      <c r="N28" s="109"/>
      <c r="O28" s="110"/>
      <c r="P28" s="108"/>
      <c r="Q28" s="109"/>
      <c r="R28" s="110"/>
      <c r="S28" s="108"/>
      <c r="T28" s="109"/>
      <c r="U28" s="110"/>
      <c r="V28" s="108"/>
      <c r="W28" s="109"/>
      <c r="X28" s="110"/>
      <c r="Y28" s="108"/>
      <c r="Z28" s="109"/>
      <c r="AA28" s="110"/>
      <c r="AB28" s="108"/>
      <c r="AC28" s="2"/>
      <c r="AD28" s="71"/>
      <c r="AE28" s="72">
        <v>0</v>
      </c>
      <c r="AF28" s="73">
        <v>4</v>
      </c>
      <c r="AG28" s="74" t="s">
        <v>43</v>
      </c>
      <c r="AH28" s="72">
        <v>0</v>
      </c>
      <c r="AI28" s="73">
        <v>4</v>
      </c>
      <c r="AJ28" s="74" t="s">
        <v>43</v>
      </c>
      <c r="AK28" s="162">
        <f>SUM(G28,J28,M28,P28,S28,V28,Y28,AB28,AE28,AH28)*15</f>
        <v>0</v>
      </c>
      <c r="AL28" s="131">
        <f>SUM(H28,K28,N28,Q28,T28,W28,Z28,AC28,AF28,AI28)</f>
        <v>8</v>
      </c>
    </row>
    <row r="29" spans="1:42" ht="12.6" customHeight="1" thickBot="1" x14ac:dyDescent="0.3">
      <c r="A29" s="236" t="s">
        <v>23</v>
      </c>
      <c r="B29" s="237"/>
      <c r="C29" s="237"/>
      <c r="D29" s="237"/>
      <c r="E29" s="237"/>
      <c r="F29" s="238"/>
      <c r="G29" s="25">
        <f>SUM(G8:G22,G24,G27,G28)</f>
        <v>19.5</v>
      </c>
      <c r="H29" s="26">
        <f>SUM(H8:H22,H24,H27,H28)</f>
        <v>29</v>
      </c>
      <c r="I29" s="27"/>
      <c r="J29" s="25">
        <f>SUM(J8:J22,J24,J27,J28)</f>
        <v>18.5</v>
      </c>
      <c r="K29" s="26">
        <f>SUM(K8:K22,K24,K27,K28)</f>
        <v>30</v>
      </c>
      <c r="L29" s="27"/>
      <c r="M29" s="25">
        <f>SUM(M8:M22,M24,M27,M28)</f>
        <v>16</v>
      </c>
      <c r="N29" s="26">
        <f>SUM(N8:N22,N24,N27,N28)</f>
        <v>26</v>
      </c>
      <c r="O29" s="27"/>
      <c r="P29" s="25">
        <f>SUM(P8:P22,P24,P27,P28)</f>
        <v>16</v>
      </c>
      <c r="Q29" s="26">
        <f>SUM(Q8:Q22,Q24,Q27,Q28)</f>
        <v>25</v>
      </c>
      <c r="R29" s="27"/>
      <c r="S29" s="25">
        <f>SUM(S8:S22,S24,S27,S28)</f>
        <v>15</v>
      </c>
      <c r="T29" s="26">
        <f>SUM(T8:T22,T24,T27,T28)</f>
        <v>23</v>
      </c>
      <c r="U29" s="27"/>
      <c r="V29" s="25">
        <f>SUM(V8:V22,V24,V27,V28)</f>
        <v>15</v>
      </c>
      <c r="W29" s="26">
        <f>SUM(W8:W22,W24,W27,W28)</f>
        <v>21</v>
      </c>
      <c r="X29" s="27"/>
      <c r="Y29" s="25">
        <f>SUM(Y8:Y22,Y24,Y27,Y28)</f>
        <v>12</v>
      </c>
      <c r="Z29" s="26">
        <f>SUM(Z8:Z22,Z24,Z27,Z28)</f>
        <v>19</v>
      </c>
      <c r="AA29" s="27"/>
      <c r="AB29" s="25">
        <f>SUM(AB8:AB22,AB24,AB27,AB28)</f>
        <v>12</v>
      </c>
      <c r="AC29" s="26">
        <f>SUM(AC8:AC22,AC24,AC27,AC28)</f>
        <v>19</v>
      </c>
      <c r="AD29" s="27"/>
      <c r="AE29" s="28">
        <f>SUM(AE8:AE22,AE24,AE27,AE28)</f>
        <v>0</v>
      </c>
      <c r="AF29" s="29">
        <f>SUM(AF8:AF22,AF24,AF27,AF28)</f>
        <v>4</v>
      </c>
      <c r="AG29" s="30"/>
      <c r="AH29" s="31">
        <f>SUM(AH8:AH22,AH24,AH27,AH28)</f>
        <v>0</v>
      </c>
      <c r="AI29" s="29">
        <f>SUM(AI8:AI22,AI24,AI27,AI28)</f>
        <v>4</v>
      </c>
      <c r="AJ29" s="30"/>
      <c r="AK29" s="160">
        <f>SUM(AK8:AK22,AK24,AK27,AK28)</f>
        <v>1860</v>
      </c>
      <c r="AL29" s="111">
        <f>SUM(AL8:AL22,AL24,AL27,AL28)</f>
        <v>200</v>
      </c>
    </row>
    <row r="30" spans="1:42" ht="12.6" customHeight="1" thickTop="1" thickBot="1" x14ac:dyDescent="0.3">
      <c r="A30" s="194" t="s">
        <v>28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6"/>
    </row>
    <row r="31" spans="1:42" ht="12.6" customHeight="1" thickBot="1" x14ac:dyDescent="0.3">
      <c r="A31" s="197" t="s">
        <v>303</v>
      </c>
      <c r="B31" s="199" t="s">
        <v>304</v>
      </c>
      <c r="C31" s="202" t="s">
        <v>302</v>
      </c>
      <c r="D31" s="205" t="s">
        <v>299</v>
      </c>
      <c r="E31" s="205" t="s">
        <v>54</v>
      </c>
      <c r="F31" s="208" t="s">
        <v>298</v>
      </c>
      <c r="G31" s="254" t="s">
        <v>0</v>
      </c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6"/>
      <c r="AK31" s="211"/>
      <c r="AL31" s="214"/>
    </row>
    <row r="32" spans="1:42" ht="12.6" customHeight="1" x14ac:dyDescent="0.25">
      <c r="A32" s="197"/>
      <c r="B32" s="200"/>
      <c r="C32" s="203"/>
      <c r="D32" s="206"/>
      <c r="E32" s="206"/>
      <c r="F32" s="209"/>
      <c r="G32" s="240" t="s">
        <v>2</v>
      </c>
      <c r="H32" s="241"/>
      <c r="I32" s="242"/>
      <c r="J32" s="240" t="s">
        <v>3</v>
      </c>
      <c r="K32" s="241"/>
      <c r="L32" s="242"/>
      <c r="M32" s="240" t="s">
        <v>4</v>
      </c>
      <c r="N32" s="241"/>
      <c r="O32" s="242"/>
      <c r="P32" s="240" t="s">
        <v>5</v>
      </c>
      <c r="Q32" s="241"/>
      <c r="R32" s="242"/>
      <c r="S32" s="240" t="s">
        <v>6</v>
      </c>
      <c r="T32" s="241"/>
      <c r="U32" s="242"/>
      <c r="V32" s="240" t="s">
        <v>7</v>
      </c>
      <c r="W32" s="241"/>
      <c r="X32" s="242"/>
      <c r="Y32" s="240" t="s">
        <v>8</v>
      </c>
      <c r="Z32" s="241"/>
      <c r="AA32" s="242"/>
      <c r="AB32" s="240" t="s">
        <v>9</v>
      </c>
      <c r="AC32" s="241"/>
      <c r="AD32" s="242"/>
      <c r="AE32" s="240" t="s">
        <v>10</v>
      </c>
      <c r="AF32" s="241"/>
      <c r="AG32" s="242"/>
      <c r="AH32" s="240" t="s">
        <v>11</v>
      </c>
      <c r="AI32" s="241"/>
      <c r="AJ32" s="242"/>
      <c r="AK32" s="218" t="s">
        <v>308</v>
      </c>
      <c r="AL32" s="220" t="s">
        <v>61</v>
      </c>
      <c r="AN32" s="16"/>
      <c r="AO32" s="16"/>
      <c r="AP32" s="16"/>
    </row>
    <row r="33" spans="1:42" ht="12.6" customHeight="1" thickBot="1" x14ac:dyDescent="0.3">
      <c r="A33" s="198"/>
      <c r="B33" s="201"/>
      <c r="C33" s="204"/>
      <c r="D33" s="207"/>
      <c r="E33" s="207"/>
      <c r="F33" s="210"/>
      <c r="G33" s="100" t="s">
        <v>1</v>
      </c>
      <c r="H33" s="22" t="s">
        <v>12</v>
      </c>
      <c r="I33" s="115" t="s">
        <v>27</v>
      </c>
      <c r="J33" s="100" t="s">
        <v>1</v>
      </c>
      <c r="K33" s="22" t="s">
        <v>12</v>
      </c>
      <c r="L33" s="115" t="s">
        <v>27</v>
      </c>
      <c r="M33" s="100" t="s">
        <v>1</v>
      </c>
      <c r="N33" s="22" t="s">
        <v>12</v>
      </c>
      <c r="O33" s="115" t="s">
        <v>27</v>
      </c>
      <c r="P33" s="100" t="s">
        <v>1</v>
      </c>
      <c r="Q33" s="22" t="s">
        <v>12</v>
      </c>
      <c r="R33" s="115" t="s">
        <v>27</v>
      </c>
      <c r="S33" s="100" t="s">
        <v>1</v>
      </c>
      <c r="T33" s="22" t="s">
        <v>12</v>
      </c>
      <c r="U33" s="115" t="s">
        <v>27</v>
      </c>
      <c r="V33" s="100" t="s">
        <v>1</v>
      </c>
      <c r="W33" s="22" t="s">
        <v>12</v>
      </c>
      <c r="X33" s="115" t="s">
        <v>27</v>
      </c>
      <c r="Y33" s="100" t="s">
        <v>1</v>
      </c>
      <c r="Z33" s="22" t="s">
        <v>12</v>
      </c>
      <c r="AA33" s="115" t="s">
        <v>27</v>
      </c>
      <c r="AB33" s="100" t="s">
        <v>1</v>
      </c>
      <c r="AC33" s="22" t="s">
        <v>12</v>
      </c>
      <c r="AD33" s="115" t="s">
        <v>27</v>
      </c>
      <c r="AE33" s="100" t="s">
        <v>1</v>
      </c>
      <c r="AF33" s="22" t="s">
        <v>12</v>
      </c>
      <c r="AG33" s="115" t="s">
        <v>27</v>
      </c>
      <c r="AH33" s="100" t="s">
        <v>1</v>
      </c>
      <c r="AI33" s="22" t="s">
        <v>12</v>
      </c>
      <c r="AJ33" s="115" t="s">
        <v>27</v>
      </c>
      <c r="AK33" s="219"/>
      <c r="AL33" s="221"/>
      <c r="AN33" s="3"/>
      <c r="AO33" s="3"/>
      <c r="AP33" s="3"/>
    </row>
    <row r="34" spans="1:42" ht="12.6" customHeight="1" thickBot="1" x14ac:dyDescent="0.3">
      <c r="A34" s="222" t="s">
        <v>63</v>
      </c>
      <c r="B34" s="223"/>
      <c r="C34" s="223"/>
      <c r="D34" s="223"/>
      <c r="E34" s="223"/>
      <c r="F34" s="224"/>
      <c r="G34" s="225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7"/>
      <c r="AK34" s="228"/>
      <c r="AL34" s="229"/>
    </row>
    <row r="35" spans="1:42" ht="12.6" customHeight="1" x14ac:dyDescent="0.25">
      <c r="A35" s="46" t="s">
        <v>14</v>
      </c>
      <c r="B35" s="77" t="s">
        <v>376</v>
      </c>
      <c r="C35" s="48" t="s">
        <v>386</v>
      </c>
      <c r="D35" s="78" t="s">
        <v>301</v>
      </c>
      <c r="E35" s="78" t="s">
        <v>305</v>
      </c>
      <c r="F35" s="79">
        <v>45</v>
      </c>
      <c r="G35" s="47"/>
      <c r="H35" s="48"/>
      <c r="I35" s="49"/>
      <c r="J35" s="47"/>
      <c r="K35" s="48"/>
      <c r="L35" s="49"/>
      <c r="M35" s="47"/>
      <c r="N35" s="48"/>
      <c r="O35" s="49"/>
      <c r="P35" s="47"/>
      <c r="Q35" s="48"/>
      <c r="R35" s="49"/>
      <c r="S35" s="47">
        <v>3</v>
      </c>
      <c r="T35" s="48">
        <v>4</v>
      </c>
      <c r="U35" s="49" t="s">
        <v>42</v>
      </c>
      <c r="V35" s="47"/>
      <c r="W35" s="48"/>
      <c r="X35" s="49"/>
      <c r="Y35" s="47"/>
      <c r="Z35" s="48"/>
      <c r="AA35" s="49"/>
      <c r="AB35" s="47"/>
      <c r="AC35" s="48"/>
      <c r="AD35" s="49"/>
      <c r="AE35" s="50"/>
      <c r="AF35" s="51"/>
      <c r="AG35" s="52"/>
      <c r="AH35" s="50"/>
      <c r="AI35" s="51"/>
      <c r="AJ35" s="52"/>
      <c r="AK35" s="156">
        <f>SUM(G35,J35,M35,P35,S35,V35,Y35,AB35,AE35,AH35)*15</f>
        <v>45</v>
      </c>
      <c r="AL35" s="53">
        <f>SUM(H35,K35,N35,Q35,T35,W35,Z35,AC35,AF35,AI35)</f>
        <v>4</v>
      </c>
    </row>
    <row r="36" spans="1:42" ht="12.6" customHeight="1" x14ac:dyDescent="0.25">
      <c r="A36" s="54" t="s">
        <v>15</v>
      </c>
      <c r="B36" s="80" t="s">
        <v>377</v>
      </c>
      <c r="C36" s="56" t="s">
        <v>397</v>
      </c>
      <c r="D36" s="81" t="s">
        <v>301</v>
      </c>
      <c r="E36" s="81" t="s">
        <v>305</v>
      </c>
      <c r="F36" s="82">
        <v>45</v>
      </c>
      <c r="G36" s="55"/>
      <c r="H36" s="56"/>
      <c r="I36" s="57"/>
      <c r="J36" s="55"/>
      <c r="K36" s="56"/>
      <c r="L36" s="57"/>
      <c r="M36" s="55"/>
      <c r="N36" s="56"/>
      <c r="O36" s="57"/>
      <c r="P36" s="55"/>
      <c r="Q36" s="56"/>
      <c r="R36" s="57"/>
      <c r="S36" s="55"/>
      <c r="T36" s="56"/>
      <c r="U36" s="57"/>
      <c r="V36" s="55"/>
      <c r="W36" s="56"/>
      <c r="X36" s="57"/>
      <c r="Y36" s="55">
        <v>2</v>
      </c>
      <c r="Z36" s="56">
        <v>3</v>
      </c>
      <c r="AA36" s="57" t="s">
        <v>43</v>
      </c>
      <c r="AB36" s="55">
        <v>2</v>
      </c>
      <c r="AC36" s="56">
        <v>3</v>
      </c>
      <c r="AD36" s="57" t="s">
        <v>42</v>
      </c>
      <c r="AE36" s="58"/>
      <c r="AF36" s="59"/>
      <c r="AG36" s="60"/>
      <c r="AH36" s="58"/>
      <c r="AI36" s="59"/>
      <c r="AJ36" s="60"/>
      <c r="AK36" s="157">
        <f t="shared" ref="AK36:AK47" si="2">SUM(G36,J36,M36,P36,S36,V36,Y36,AB36,AE36,AH36)*15</f>
        <v>60</v>
      </c>
      <c r="AL36" s="61">
        <f t="shared" ref="AL36:AL47" si="3">SUM(H36,K36,N36,Q36,T36,W36,Z36,AC36,AF36,AI36)</f>
        <v>6</v>
      </c>
    </row>
    <row r="37" spans="1:42" ht="12.6" customHeight="1" x14ac:dyDescent="0.25">
      <c r="A37" s="54" t="s">
        <v>13</v>
      </c>
      <c r="B37" s="80" t="s">
        <v>378</v>
      </c>
      <c r="C37" s="56"/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>
        <v>3</v>
      </c>
      <c r="W37" s="56">
        <v>4</v>
      </c>
      <c r="X37" s="57" t="s">
        <v>42</v>
      </c>
      <c r="Y37" s="55"/>
      <c r="Z37" s="56"/>
      <c r="AA37" s="57"/>
      <c r="AB37" s="55"/>
      <c r="AC37" s="56"/>
      <c r="AD37" s="57"/>
      <c r="AE37" s="58"/>
      <c r="AF37" s="59"/>
      <c r="AG37" s="60"/>
      <c r="AH37" s="58"/>
      <c r="AI37" s="59"/>
      <c r="AJ37" s="60"/>
      <c r="AK37" s="157">
        <f t="shared" si="2"/>
        <v>45</v>
      </c>
      <c r="AL37" s="61">
        <f t="shared" si="3"/>
        <v>4</v>
      </c>
    </row>
    <row r="38" spans="1:42" ht="12.6" customHeight="1" x14ac:dyDescent="0.25">
      <c r="A38" s="54" t="s">
        <v>16</v>
      </c>
      <c r="B38" s="80" t="s">
        <v>379</v>
      </c>
      <c r="C38" s="56" t="s">
        <v>398</v>
      </c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/>
      <c r="W38" s="56"/>
      <c r="X38" s="57"/>
      <c r="Y38" s="55">
        <v>2</v>
      </c>
      <c r="Z38" s="56">
        <v>3</v>
      </c>
      <c r="AA38" s="57" t="s">
        <v>43</v>
      </c>
      <c r="AB38" s="55">
        <v>2</v>
      </c>
      <c r="AC38" s="56">
        <v>3</v>
      </c>
      <c r="AD38" s="57" t="s">
        <v>42</v>
      </c>
      <c r="AE38" s="58"/>
      <c r="AF38" s="59"/>
      <c r="AG38" s="60"/>
      <c r="AH38" s="58"/>
      <c r="AI38" s="59"/>
      <c r="AJ38" s="60"/>
      <c r="AK38" s="157">
        <f t="shared" si="2"/>
        <v>60</v>
      </c>
      <c r="AL38" s="61">
        <f t="shared" si="3"/>
        <v>6</v>
      </c>
    </row>
    <row r="39" spans="1:42" ht="12.6" customHeight="1" x14ac:dyDescent="0.25">
      <c r="A39" s="54" t="s">
        <v>20</v>
      </c>
      <c r="B39" s="80" t="s">
        <v>380</v>
      </c>
      <c r="C39" s="56"/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>
        <v>1</v>
      </c>
      <c r="N39" s="56">
        <v>0</v>
      </c>
      <c r="O39" s="57" t="s">
        <v>62</v>
      </c>
      <c r="P39" s="55"/>
      <c r="Q39" s="56"/>
      <c r="R39" s="57"/>
      <c r="S39" s="55"/>
      <c r="T39" s="56"/>
      <c r="U39" s="57"/>
      <c r="V39" s="55"/>
      <c r="W39" s="56"/>
      <c r="X39" s="57"/>
      <c r="Y39" s="55"/>
      <c r="Z39" s="56"/>
      <c r="AA39" s="57"/>
      <c r="AB39" s="55"/>
      <c r="AC39" s="56"/>
      <c r="AD39" s="57"/>
      <c r="AE39" s="58"/>
      <c r="AF39" s="59"/>
      <c r="AG39" s="60"/>
      <c r="AH39" s="58"/>
      <c r="AI39" s="59"/>
      <c r="AJ39" s="60"/>
      <c r="AK39" s="157">
        <f t="shared" si="2"/>
        <v>15</v>
      </c>
      <c r="AL39" s="61">
        <f t="shared" si="3"/>
        <v>0</v>
      </c>
    </row>
    <row r="40" spans="1:42" ht="12.6" customHeight="1" x14ac:dyDescent="0.25">
      <c r="A40" s="116" t="s">
        <v>150</v>
      </c>
      <c r="B40" s="92" t="s">
        <v>551</v>
      </c>
      <c r="C40" s="139" t="s">
        <v>321</v>
      </c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1</v>
      </c>
      <c r="N40" s="56">
        <v>3</v>
      </c>
      <c r="O40" s="57" t="s">
        <v>43</v>
      </c>
      <c r="P40" s="55">
        <v>1</v>
      </c>
      <c r="Q40" s="56">
        <v>3</v>
      </c>
      <c r="R40" s="57" t="s">
        <v>43</v>
      </c>
      <c r="S40" s="55">
        <v>1</v>
      </c>
      <c r="T40" s="56">
        <v>3</v>
      </c>
      <c r="U40" s="57" t="s">
        <v>43</v>
      </c>
      <c r="V40" s="55">
        <v>1</v>
      </c>
      <c r="W40" s="56">
        <v>3</v>
      </c>
      <c r="X40" s="57" t="s">
        <v>43</v>
      </c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60</v>
      </c>
      <c r="AL40" s="61">
        <f t="shared" si="3"/>
        <v>12</v>
      </c>
    </row>
    <row r="41" spans="1:42" ht="12.6" customHeight="1" x14ac:dyDescent="0.25">
      <c r="A41" s="116" t="s">
        <v>270</v>
      </c>
      <c r="B41" s="92" t="s">
        <v>552</v>
      </c>
      <c r="C41" s="139" t="s">
        <v>553</v>
      </c>
      <c r="D41" s="81"/>
      <c r="E41" s="81"/>
      <c r="F41" s="82"/>
      <c r="G41" s="55"/>
      <c r="H41" s="56"/>
      <c r="I41" s="57"/>
      <c r="J41" s="55"/>
      <c r="K41" s="56"/>
      <c r="L41" s="57"/>
      <c r="M41" s="55"/>
      <c r="N41" s="56"/>
      <c r="O41" s="57"/>
      <c r="P41" s="55"/>
      <c r="Q41" s="56"/>
      <c r="R41" s="57"/>
      <c r="S41" s="55"/>
      <c r="T41" s="56"/>
      <c r="U41" s="57"/>
      <c r="V41" s="55">
        <v>0</v>
      </c>
      <c r="W41" s="56">
        <v>2</v>
      </c>
      <c r="X41" s="57" t="s">
        <v>48</v>
      </c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0</v>
      </c>
      <c r="AL41" s="61">
        <f t="shared" si="3"/>
        <v>2</v>
      </c>
    </row>
    <row r="42" spans="1:42" ht="12.6" customHeight="1" x14ac:dyDescent="0.25">
      <c r="A42" s="54" t="s">
        <v>137</v>
      </c>
      <c r="B42" s="80" t="s">
        <v>519</v>
      </c>
      <c r="C42" s="56" t="s">
        <v>322</v>
      </c>
      <c r="D42" s="81" t="s">
        <v>301</v>
      </c>
      <c r="E42" s="81" t="s">
        <v>305</v>
      </c>
      <c r="F42" s="82">
        <v>45</v>
      </c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8">
        <v>2</v>
      </c>
      <c r="AF42" s="59">
        <v>2</v>
      </c>
      <c r="AG42" s="60" t="s">
        <v>43</v>
      </c>
      <c r="AH42" s="58">
        <v>2</v>
      </c>
      <c r="AI42" s="59">
        <v>2</v>
      </c>
      <c r="AJ42" s="60" t="s">
        <v>43</v>
      </c>
      <c r="AK42" s="157">
        <f t="shared" si="2"/>
        <v>60</v>
      </c>
      <c r="AL42" s="61">
        <f t="shared" si="3"/>
        <v>4</v>
      </c>
    </row>
    <row r="43" spans="1:42" ht="12.6" customHeight="1" x14ac:dyDescent="0.25">
      <c r="A43" s="54" t="s">
        <v>17</v>
      </c>
      <c r="B43" s="80" t="s">
        <v>383</v>
      </c>
      <c r="C43" s="56" t="s">
        <v>554</v>
      </c>
      <c r="D43" s="81" t="s">
        <v>301</v>
      </c>
      <c r="E43" s="81" t="s">
        <v>43</v>
      </c>
      <c r="F43" s="82" t="s">
        <v>324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>
        <v>2</v>
      </c>
      <c r="T43" s="56">
        <v>1</v>
      </c>
      <c r="U43" s="57" t="s">
        <v>43</v>
      </c>
      <c r="V43" s="55">
        <v>2</v>
      </c>
      <c r="W43" s="56">
        <v>1</v>
      </c>
      <c r="X43" s="57" t="s">
        <v>43</v>
      </c>
      <c r="Y43" s="55"/>
      <c r="Z43" s="56"/>
      <c r="AA43" s="57"/>
      <c r="AB43" s="55"/>
      <c r="AC43" s="56"/>
      <c r="AD43" s="57"/>
      <c r="AE43" s="58"/>
      <c r="AF43" s="59"/>
      <c r="AG43" s="60"/>
      <c r="AH43" s="58"/>
      <c r="AI43" s="59"/>
      <c r="AJ43" s="60"/>
      <c r="AK43" s="157">
        <f t="shared" si="2"/>
        <v>60</v>
      </c>
      <c r="AL43" s="61">
        <f t="shared" si="3"/>
        <v>2</v>
      </c>
    </row>
    <row r="44" spans="1:42" ht="12.6" customHeight="1" x14ac:dyDescent="0.25">
      <c r="A44" s="54" t="s">
        <v>18</v>
      </c>
      <c r="B44" s="80" t="s">
        <v>384</v>
      </c>
      <c r="C44" s="56" t="s">
        <v>401</v>
      </c>
      <c r="D44" s="81" t="s">
        <v>300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2</v>
      </c>
      <c r="Z44" s="56">
        <v>2</v>
      </c>
      <c r="AA44" s="57" t="s">
        <v>43</v>
      </c>
      <c r="AB44" s="55">
        <v>2</v>
      </c>
      <c r="AC44" s="56">
        <v>2</v>
      </c>
      <c r="AD44" s="57" t="s">
        <v>43</v>
      </c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4</v>
      </c>
    </row>
    <row r="45" spans="1:42" ht="12.6" customHeight="1" x14ac:dyDescent="0.25">
      <c r="A45" s="54" t="s">
        <v>19</v>
      </c>
      <c r="B45" s="80" t="s">
        <v>385</v>
      </c>
      <c r="C45" s="56"/>
      <c r="D45" s="81" t="s">
        <v>301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1</v>
      </c>
      <c r="Z45" s="56">
        <v>1</v>
      </c>
      <c r="AA45" s="57" t="s">
        <v>43</v>
      </c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15</v>
      </c>
      <c r="AL45" s="61">
        <f t="shared" si="3"/>
        <v>1</v>
      </c>
    </row>
    <row r="46" spans="1:42" ht="12.6" customHeight="1" x14ac:dyDescent="0.25">
      <c r="A46" s="54" t="s">
        <v>309</v>
      </c>
      <c r="B46" s="80" t="s">
        <v>386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>
        <v>2</v>
      </c>
      <c r="Q46" s="56">
        <v>3</v>
      </c>
      <c r="R46" s="57" t="s">
        <v>43</v>
      </c>
      <c r="S46" s="55"/>
      <c r="T46" s="56"/>
      <c r="U46" s="57"/>
      <c r="V46" s="55"/>
      <c r="W46" s="56"/>
      <c r="X46" s="57"/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30</v>
      </c>
      <c r="AL46" s="61">
        <f t="shared" si="3"/>
        <v>3</v>
      </c>
    </row>
    <row r="47" spans="1:42" ht="12.6" customHeight="1" thickBot="1" x14ac:dyDescent="0.3">
      <c r="A47" s="62" t="s">
        <v>232</v>
      </c>
      <c r="B47" s="83" t="s">
        <v>387</v>
      </c>
      <c r="C47" s="64" t="s">
        <v>323</v>
      </c>
      <c r="D47" s="84" t="s">
        <v>301</v>
      </c>
      <c r="E47" s="84" t="s">
        <v>305</v>
      </c>
      <c r="F47" s="85">
        <v>45</v>
      </c>
      <c r="G47" s="63"/>
      <c r="H47" s="64"/>
      <c r="I47" s="65"/>
      <c r="J47" s="63"/>
      <c r="K47" s="64"/>
      <c r="L47" s="65"/>
      <c r="M47" s="63"/>
      <c r="N47" s="64"/>
      <c r="O47" s="65"/>
      <c r="P47" s="63"/>
      <c r="Q47" s="64"/>
      <c r="R47" s="65"/>
      <c r="S47" s="63"/>
      <c r="T47" s="64"/>
      <c r="U47" s="65"/>
      <c r="V47" s="63"/>
      <c r="W47" s="64"/>
      <c r="X47" s="65"/>
      <c r="Y47" s="63"/>
      <c r="Z47" s="64"/>
      <c r="AA47" s="65"/>
      <c r="AB47" s="63"/>
      <c r="AC47" s="64"/>
      <c r="AD47" s="65"/>
      <c r="AE47" s="66">
        <v>2</v>
      </c>
      <c r="AF47" s="67">
        <v>2</v>
      </c>
      <c r="AG47" s="68" t="s">
        <v>43</v>
      </c>
      <c r="AH47" s="66"/>
      <c r="AI47" s="67"/>
      <c r="AJ47" s="68"/>
      <c r="AK47" s="158">
        <f t="shared" si="2"/>
        <v>30</v>
      </c>
      <c r="AL47" s="69">
        <f t="shared" si="3"/>
        <v>2</v>
      </c>
    </row>
    <row r="48" spans="1:42" ht="12.6" customHeight="1" thickBot="1" x14ac:dyDescent="0.3">
      <c r="A48" s="222" t="s">
        <v>64</v>
      </c>
      <c r="B48" s="223"/>
      <c r="C48" s="223"/>
      <c r="D48" s="223"/>
      <c r="E48" s="223"/>
      <c r="F48" s="224"/>
      <c r="G48" s="225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7"/>
      <c r="AK48" s="228"/>
      <c r="AL48" s="229"/>
    </row>
    <row r="49" spans="1:38" ht="12.6" customHeight="1" x14ac:dyDescent="0.25">
      <c r="A49" s="165" t="s">
        <v>680</v>
      </c>
      <c r="B49" s="166" t="s">
        <v>681</v>
      </c>
      <c r="C49" s="78"/>
      <c r="D49" s="78" t="s">
        <v>301</v>
      </c>
      <c r="E49" s="78" t="s">
        <v>305</v>
      </c>
      <c r="F49" s="79">
        <v>45</v>
      </c>
      <c r="G49" s="47"/>
      <c r="H49" s="48"/>
      <c r="I49" s="49"/>
      <c r="J49" s="47"/>
      <c r="K49" s="48"/>
      <c r="L49" s="49"/>
      <c r="M49" s="47"/>
      <c r="N49" s="48"/>
      <c r="O49" s="49"/>
      <c r="P49" s="47"/>
      <c r="Q49" s="48"/>
      <c r="R49" s="49"/>
      <c r="S49" s="47"/>
      <c r="T49" s="48"/>
      <c r="U49" s="49"/>
      <c r="V49" s="47"/>
      <c r="W49" s="48"/>
      <c r="X49" s="49"/>
      <c r="Y49" s="47"/>
      <c r="Z49" s="48"/>
      <c r="AA49" s="49"/>
      <c r="AB49" s="47">
        <v>2</v>
      </c>
      <c r="AC49" s="48">
        <v>3</v>
      </c>
      <c r="AD49" s="49" t="s">
        <v>43</v>
      </c>
      <c r="AE49" s="50"/>
      <c r="AF49" s="51"/>
      <c r="AG49" s="52"/>
      <c r="AH49" s="50"/>
      <c r="AI49" s="51"/>
      <c r="AJ49" s="52"/>
      <c r="AK49" s="156">
        <f>SUM(G49,J49,M49,P49,S49,V49,Y49,AB49,AE49,AH49)*15</f>
        <v>30</v>
      </c>
      <c r="AL49" s="53">
        <f>SUM(H49,K49,N49,Q49,T49,W49,Z49,AC49,AF49,AI49)</f>
        <v>3</v>
      </c>
    </row>
    <row r="50" spans="1:38" ht="12.6" customHeight="1" x14ac:dyDescent="0.25">
      <c r="A50" s="119" t="s">
        <v>233</v>
      </c>
      <c r="B50" s="80" t="s">
        <v>388</v>
      </c>
      <c r="C50" s="81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>
        <v>2</v>
      </c>
      <c r="AC50" s="56">
        <v>3</v>
      </c>
      <c r="AD50" s="57" t="s">
        <v>43</v>
      </c>
      <c r="AE50" s="58"/>
      <c r="AF50" s="59"/>
      <c r="AG50" s="60"/>
      <c r="AH50" s="58"/>
      <c r="AI50" s="59"/>
      <c r="AJ50" s="60"/>
      <c r="AK50" s="157">
        <f>SUM(G50,J50,M50,P50,S50,V50,Y50,AB50,AE50,AH50)*15</f>
        <v>30</v>
      </c>
      <c r="AL50" s="61">
        <f>SUM(H50,K50,N50,Q50,T50,W50,Z50,AC50,AF50,AI50)</f>
        <v>3</v>
      </c>
    </row>
    <row r="51" spans="1:38" ht="12.6" customHeight="1" x14ac:dyDescent="0.25">
      <c r="A51" s="119" t="s">
        <v>235</v>
      </c>
      <c r="B51" s="80" t="s">
        <v>389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thickBot="1" x14ac:dyDescent="0.3">
      <c r="A52" s="120" t="s">
        <v>234</v>
      </c>
      <c r="B52" s="83" t="s">
        <v>390</v>
      </c>
      <c r="C52" s="84"/>
      <c r="D52" s="84" t="s">
        <v>301</v>
      </c>
      <c r="E52" s="84" t="s">
        <v>305</v>
      </c>
      <c r="F52" s="85">
        <v>45</v>
      </c>
      <c r="G52" s="63"/>
      <c r="H52" s="64"/>
      <c r="I52" s="65"/>
      <c r="J52" s="63"/>
      <c r="K52" s="64"/>
      <c r="L52" s="65"/>
      <c r="M52" s="63"/>
      <c r="N52" s="64"/>
      <c r="O52" s="65"/>
      <c r="P52" s="63"/>
      <c r="Q52" s="64"/>
      <c r="R52" s="65"/>
      <c r="S52" s="63"/>
      <c r="T52" s="64"/>
      <c r="U52" s="65"/>
      <c r="V52" s="63"/>
      <c r="W52" s="64"/>
      <c r="X52" s="65"/>
      <c r="Y52" s="63"/>
      <c r="Z52" s="64"/>
      <c r="AA52" s="65"/>
      <c r="AB52" s="63">
        <v>2</v>
      </c>
      <c r="AC52" s="64">
        <v>3</v>
      </c>
      <c r="AD52" s="65" t="s">
        <v>43</v>
      </c>
      <c r="AE52" s="66"/>
      <c r="AF52" s="67"/>
      <c r="AG52" s="68"/>
      <c r="AH52" s="66"/>
      <c r="AI52" s="67"/>
      <c r="AJ52" s="68"/>
      <c r="AK52" s="158">
        <f>SUM(G52,J52,M52,P52,S52,V52,Y52,AB52,AE52,AH52)*15</f>
        <v>30</v>
      </c>
      <c r="AL52" s="69">
        <f>SUM(H52,K52,N52,Q52,T52,W52,Z52,AC52,AF52,AI52)</f>
        <v>3</v>
      </c>
    </row>
    <row r="53" spans="1:38" ht="12.6" customHeight="1" thickBot="1" x14ac:dyDescent="0.3">
      <c r="A53" s="230" t="s">
        <v>41</v>
      </c>
      <c r="B53" s="231"/>
      <c r="C53" s="231"/>
      <c r="D53" s="231"/>
      <c r="E53" s="231"/>
      <c r="F53" s="232"/>
      <c r="G53" s="248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50"/>
      <c r="AK53" s="228"/>
      <c r="AL53" s="229"/>
    </row>
    <row r="54" spans="1:38" ht="12.6" customHeight="1" thickBot="1" x14ac:dyDescent="0.3">
      <c r="A54" s="76" t="s">
        <v>350</v>
      </c>
      <c r="B54" s="86" t="s">
        <v>374</v>
      </c>
      <c r="C54" s="2"/>
      <c r="D54" s="87"/>
      <c r="E54" s="87"/>
      <c r="F54" s="88"/>
      <c r="G54" s="20"/>
      <c r="H54" s="21"/>
      <c r="I54" s="19"/>
      <c r="J54" s="20"/>
      <c r="K54" s="21"/>
      <c r="L54" s="19"/>
      <c r="M54" s="20"/>
      <c r="N54" s="21"/>
      <c r="O54" s="19"/>
      <c r="P54" s="20"/>
      <c r="Q54" s="21"/>
      <c r="R54" s="19"/>
      <c r="S54" s="20"/>
      <c r="T54" s="21"/>
      <c r="U54" s="19"/>
      <c r="V54" s="20"/>
      <c r="W54" s="21"/>
      <c r="X54" s="19"/>
      <c r="Y54" s="20"/>
      <c r="Z54" s="21">
        <v>3</v>
      </c>
      <c r="AA54" s="19"/>
      <c r="AB54" s="20"/>
      <c r="AC54" s="21"/>
      <c r="AD54" s="19"/>
      <c r="AE54" s="23"/>
      <c r="AF54" s="24"/>
      <c r="AG54" s="18"/>
      <c r="AH54" s="23"/>
      <c r="AI54" s="24"/>
      <c r="AJ54" s="18"/>
      <c r="AK54" s="156"/>
      <c r="AL54" s="53">
        <f>SUM(H54,K54,N54,Q54,T54,W54,Z54,AC54,AF54,AI54)</f>
        <v>3</v>
      </c>
    </row>
    <row r="55" spans="1:38" ht="12.6" customHeight="1" thickBot="1" x14ac:dyDescent="0.3">
      <c r="A55" s="251" t="s">
        <v>21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3"/>
    </row>
    <row r="56" spans="1:38" ht="12.6" customHeight="1" x14ac:dyDescent="0.25">
      <c r="A56" s="46" t="s">
        <v>29</v>
      </c>
      <c r="B56" s="77" t="s">
        <v>391</v>
      </c>
      <c r="C56" s="48" t="s">
        <v>322</v>
      </c>
      <c r="D56" s="78" t="s">
        <v>300</v>
      </c>
      <c r="E56" s="78" t="s">
        <v>43</v>
      </c>
      <c r="F56" s="79" t="s">
        <v>324</v>
      </c>
      <c r="G56" s="47"/>
      <c r="H56" s="48"/>
      <c r="I56" s="49"/>
      <c r="J56" s="47"/>
      <c r="K56" s="48"/>
      <c r="L56" s="49"/>
      <c r="M56" s="47"/>
      <c r="N56" s="48"/>
      <c r="O56" s="49"/>
      <c r="P56" s="47"/>
      <c r="Q56" s="48"/>
      <c r="R56" s="49"/>
      <c r="S56" s="47"/>
      <c r="T56" s="48"/>
      <c r="U56" s="49"/>
      <c r="V56" s="47"/>
      <c r="W56" s="48"/>
      <c r="X56" s="49"/>
      <c r="Y56" s="47"/>
      <c r="Z56" s="48"/>
      <c r="AA56" s="49"/>
      <c r="AB56" s="47"/>
      <c r="AC56" s="48"/>
      <c r="AD56" s="49"/>
      <c r="AE56" s="50">
        <v>5</v>
      </c>
      <c r="AF56" s="51">
        <v>11</v>
      </c>
      <c r="AG56" s="52" t="s">
        <v>43</v>
      </c>
      <c r="AH56" s="50">
        <v>5</v>
      </c>
      <c r="AI56" s="51">
        <v>11</v>
      </c>
      <c r="AJ56" s="52" t="s">
        <v>43</v>
      </c>
      <c r="AK56" s="156">
        <f t="shared" ref="AK56:AK61" si="4">SUM(G56,J56,M56,P56,S56,V56,Y56,AB56,AE56,AH56)*15</f>
        <v>150</v>
      </c>
      <c r="AL56" s="53">
        <f t="shared" ref="AL56:AL61" si="5">SUM(H56,K56,N56,Q56,T56,W56,Z56,AC56,AF56,AI56)</f>
        <v>22</v>
      </c>
    </row>
    <row r="57" spans="1:38" ht="12.6" customHeight="1" x14ac:dyDescent="0.25">
      <c r="A57" s="54" t="s">
        <v>30</v>
      </c>
      <c r="B57" s="80" t="s">
        <v>392</v>
      </c>
      <c r="C57" s="56" t="s">
        <v>323</v>
      </c>
      <c r="D57" s="81" t="s">
        <v>301</v>
      </c>
      <c r="E57" s="81" t="s">
        <v>43</v>
      </c>
      <c r="F57" s="82" t="s">
        <v>324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8"/>
      <c r="AF57" s="59"/>
      <c r="AG57" s="60"/>
      <c r="AH57" s="58">
        <v>2</v>
      </c>
      <c r="AI57" s="59">
        <v>3</v>
      </c>
      <c r="AJ57" s="60" t="s">
        <v>43</v>
      </c>
      <c r="AK57" s="157">
        <f t="shared" si="4"/>
        <v>30</v>
      </c>
      <c r="AL57" s="61">
        <f t="shared" si="5"/>
        <v>3</v>
      </c>
    </row>
    <row r="58" spans="1:38" ht="12.6" customHeight="1" x14ac:dyDescent="0.25">
      <c r="A58" s="54" t="s">
        <v>31</v>
      </c>
      <c r="B58" s="80" t="s">
        <v>393</v>
      </c>
      <c r="C58" s="56" t="s">
        <v>322</v>
      </c>
      <c r="D58" s="81" t="s">
        <v>301</v>
      </c>
      <c r="E58" s="81" t="s">
        <v>305</v>
      </c>
      <c r="F58" s="82">
        <v>45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>
        <v>1</v>
      </c>
      <c r="AF58" s="59">
        <v>3</v>
      </c>
      <c r="AG58" s="60" t="s">
        <v>43</v>
      </c>
      <c r="AH58" s="58">
        <v>1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6</v>
      </c>
    </row>
    <row r="59" spans="1:38" ht="12.6" customHeight="1" x14ac:dyDescent="0.25">
      <c r="A59" s="54" t="s">
        <v>32</v>
      </c>
      <c r="B59" s="80" t="s">
        <v>394</v>
      </c>
      <c r="C59" s="56" t="s">
        <v>322</v>
      </c>
      <c r="D59" s="81" t="s">
        <v>301</v>
      </c>
      <c r="E59" s="81" t="s">
        <v>43</v>
      </c>
      <c r="F59" s="82" t="s">
        <v>324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thickBot="1" x14ac:dyDescent="0.3">
      <c r="A60" s="62" t="s">
        <v>33</v>
      </c>
      <c r="B60" s="83" t="s">
        <v>395</v>
      </c>
      <c r="C60" s="64" t="s">
        <v>323</v>
      </c>
      <c r="D60" s="84" t="s">
        <v>301</v>
      </c>
      <c r="E60" s="84" t="s">
        <v>305</v>
      </c>
      <c r="F60" s="85">
        <v>45</v>
      </c>
      <c r="G60" s="63"/>
      <c r="H60" s="64"/>
      <c r="I60" s="65"/>
      <c r="J60" s="63"/>
      <c r="K60" s="64"/>
      <c r="L60" s="65"/>
      <c r="M60" s="63"/>
      <c r="N60" s="64"/>
      <c r="O60" s="65"/>
      <c r="P60" s="63"/>
      <c r="Q60" s="64"/>
      <c r="R60" s="65"/>
      <c r="S60" s="63"/>
      <c r="T60" s="64"/>
      <c r="U60" s="65"/>
      <c r="V60" s="63"/>
      <c r="W60" s="64"/>
      <c r="X60" s="65"/>
      <c r="Y60" s="63"/>
      <c r="Z60" s="64"/>
      <c r="AA60" s="65"/>
      <c r="AB60" s="63"/>
      <c r="AC60" s="64"/>
      <c r="AD60" s="65"/>
      <c r="AE60" s="66">
        <v>1</v>
      </c>
      <c r="AF60" s="67">
        <v>3</v>
      </c>
      <c r="AG60" s="68" t="s">
        <v>43</v>
      </c>
      <c r="AH60" s="66"/>
      <c r="AI60" s="67"/>
      <c r="AJ60" s="68"/>
      <c r="AK60" s="161">
        <f t="shared" si="4"/>
        <v>15</v>
      </c>
      <c r="AL60" s="128">
        <f t="shared" si="5"/>
        <v>3</v>
      </c>
    </row>
    <row r="61" spans="1:38" ht="12.6" customHeight="1" thickBot="1" x14ac:dyDescent="0.3">
      <c r="A61" s="70" t="s">
        <v>22</v>
      </c>
      <c r="B61" s="86" t="s">
        <v>396</v>
      </c>
      <c r="C61" s="2" t="s">
        <v>322</v>
      </c>
      <c r="D61" s="87"/>
      <c r="E61" s="87" t="s">
        <v>307</v>
      </c>
      <c r="F61" s="88"/>
      <c r="G61" s="15"/>
      <c r="H61" s="2"/>
      <c r="I61" s="71"/>
      <c r="J61" s="15"/>
      <c r="K61" s="2"/>
      <c r="L61" s="71"/>
      <c r="M61" s="15"/>
      <c r="N61" s="2"/>
      <c r="O61" s="71"/>
      <c r="P61" s="15"/>
      <c r="Q61" s="2"/>
      <c r="R61" s="71"/>
      <c r="S61" s="15"/>
      <c r="T61" s="2"/>
      <c r="U61" s="71"/>
      <c r="V61" s="15"/>
      <c r="W61" s="2"/>
      <c r="X61" s="71"/>
      <c r="Y61" s="15"/>
      <c r="Z61" s="2"/>
      <c r="AA61" s="71"/>
      <c r="AB61" s="15"/>
      <c r="AC61" s="2"/>
      <c r="AD61" s="71"/>
      <c r="AE61" s="72">
        <v>0</v>
      </c>
      <c r="AF61" s="73">
        <v>2</v>
      </c>
      <c r="AG61" s="74" t="s">
        <v>43</v>
      </c>
      <c r="AH61" s="72">
        <v>0</v>
      </c>
      <c r="AI61" s="73">
        <v>2</v>
      </c>
      <c r="AJ61" s="74" t="s">
        <v>43</v>
      </c>
      <c r="AK61" s="162">
        <f t="shared" si="4"/>
        <v>0</v>
      </c>
      <c r="AL61" s="131">
        <f t="shared" si="5"/>
        <v>4</v>
      </c>
    </row>
    <row r="62" spans="1:38" ht="12.6" customHeight="1" thickBot="1" x14ac:dyDescent="0.3">
      <c r="A62" s="243" t="s">
        <v>23</v>
      </c>
      <c r="B62" s="244"/>
      <c r="C62" s="244"/>
      <c r="D62" s="244"/>
      <c r="E62" s="244"/>
      <c r="F62" s="245"/>
      <c r="G62" s="39">
        <f>SUM(G35:G47,G49,G54,G56:G61)</f>
        <v>0</v>
      </c>
      <c r="H62" s="40">
        <f t="shared" ref="H62:AL62" si="6">SUM(H35:H47,H49,H54,H56:H61)</f>
        <v>0</v>
      </c>
      <c r="I62" s="41"/>
      <c r="J62" s="39">
        <f t="shared" si="6"/>
        <v>0</v>
      </c>
      <c r="K62" s="40">
        <f t="shared" si="6"/>
        <v>0</v>
      </c>
      <c r="L62" s="41"/>
      <c r="M62" s="39">
        <f t="shared" si="6"/>
        <v>2</v>
      </c>
      <c r="N62" s="40">
        <f t="shared" si="6"/>
        <v>3</v>
      </c>
      <c r="O62" s="41"/>
      <c r="P62" s="39">
        <f t="shared" si="6"/>
        <v>3</v>
      </c>
      <c r="Q62" s="40">
        <f t="shared" si="6"/>
        <v>6</v>
      </c>
      <c r="R62" s="41"/>
      <c r="S62" s="39">
        <f t="shared" si="6"/>
        <v>6</v>
      </c>
      <c r="T62" s="40">
        <f t="shared" si="6"/>
        <v>8</v>
      </c>
      <c r="U62" s="41"/>
      <c r="V62" s="39">
        <f t="shared" si="6"/>
        <v>6</v>
      </c>
      <c r="W62" s="40">
        <f t="shared" si="6"/>
        <v>10</v>
      </c>
      <c r="X62" s="41"/>
      <c r="Y62" s="39">
        <f t="shared" si="6"/>
        <v>7</v>
      </c>
      <c r="Z62" s="40">
        <f t="shared" si="6"/>
        <v>12</v>
      </c>
      <c r="AA62" s="41"/>
      <c r="AB62" s="39">
        <f t="shared" si="6"/>
        <v>8</v>
      </c>
      <c r="AC62" s="40">
        <f t="shared" si="6"/>
        <v>11</v>
      </c>
      <c r="AD62" s="41"/>
      <c r="AE62" s="42">
        <f t="shared" si="6"/>
        <v>12</v>
      </c>
      <c r="AF62" s="43">
        <f t="shared" si="6"/>
        <v>26</v>
      </c>
      <c r="AG62" s="44"/>
      <c r="AH62" s="45">
        <f t="shared" si="6"/>
        <v>11</v>
      </c>
      <c r="AI62" s="43">
        <f t="shared" si="6"/>
        <v>24</v>
      </c>
      <c r="AJ62" s="44"/>
      <c r="AK62" s="154">
        <f t="shared" si="6"/>
        <v>825</v>
      </c>
      <c r="AL62" s="112">
        <f t="shared" si="6"/>
        <v>100</v>
      </c>
    </row>
    <row r="63" spans="1:38" ht="12.6" customHeight="1" thickTop="1" thickBot="1" x14ac:dyDescent="0.3">
      <c r="A63" s="246" t="s">
        <v>39</v>
      </c>
      <c r="B63" s="247"/>
      <c r="C63" s="247"/>
      <c r="D63" s="247"/>
      <c r="E63" s="247"/>
      <c r="F63" s="247"/>
      <c r="G63" s="75">
        <f>SUM(G29,G62)</f>
        <v>19.5</v>
      </c>
      <c r="H63" s="33">
        <f>SUM(H29,H62)</f>
        <v>29</v>
      </c>
      <c r="I63" s="34"/>
      <c r="J63" s="32">
        <f>SUM(J29,J62)</f>
        <v>18.5</v>
      </c>
      <c r="K63" s="33">
        <f>SUM(K29,K62)</f>
        <v>30</v>
      </c>
      <c r="L63" s="34"/>
      <c r="M63" s="32">
        <f>SUM(M29,M62)</f>
        <v>18</v>
      </c>
      <c r="N63" s="33">
        <f>SUM(N29,N62)</f>
        <v>29</v>
      </c>
      <c r="O63" s="34"/>
      <c r="P63" s="32">
        <f>SUM(P29,P62)</f>
        <v>19</v>
      </c>
      <c r="Q63" s="33">
        <f>SUM(Q29,Q62)</f>
        <v>31</v>
      </c>
      <c r="R63" s="34"/>
      <c r="S63" s="32">
        <f>SUM(S29,S62)</f>
        <v>21</v>
      </c>
      <c r="T63" s="33">
        <f>SUM(T29,T62)</f>
        <v>31</v>
      </c>
      <c r="U63" s="34"/>
      <c r="V63" s="32">
        <f>SUM(V29,V62)</f>
        <v>21</v>
      </c>
      <c r="W63" s="33">
        <f>SUM(W29,W62)</f>
        <v>31</v>
      </c>
      <c r="X63" s="34"/>
      <c r="Y63" s="32">
        <f>SUM(Y29,Y62)</f>
        <v>19</v>
      </c>
      <c r="Z63" s="33">
        <f>SUM(Z29,Z62)</f>
        <v>31</v>
      </c>
      <c r="AA63" s="34"/>
      <c r="AB63" s="32">
        <f>SUM(AB29,AB62)</f>
        <v>20</v>
      </c>
      <c r="AC63" s="33">
        <f>SUM(AC29,AC62)</f>
        <v>30</v>
      </c>
      <c r="AD63" s="34"/>
      <c r="AE63" s="35">
        <f>SUM(AE29,AE62)</f>
        <v>12</v>
      </c>
      <c r="AF63" s="36">
        <f>SUM(AF29,AF62)</f>
        <v>30</v>
      </c>
      <c r="AG63" s="37"/>
      <c r="AH63" s="38">
        <f>SUM(AH29,AH62)</f>
        <v>11</v>
      </c>
      <c r="AI63" s="36">
        <f>SUM(AI29,AI62)</f>
        <v>28</v>
      </c>
      <c r="AJ63" s="37"/>
      <c r="AK63" s="155">
        <f>SUM(AK29,AK62)</f>
        <v>2685</v>
      </c>
      <c r="AL63" s="113">
        <f>SUM(AL29,AL62)</f>
        <v>300</v>
      </c>
    </row>
    <row r="64" spans="1:38" ht="12" thickTop="1" x14ac:dyDescent="0.25"/>
    <row r="65" spans="1:36" ht="12" x14ac:dyDescent="0.2">
      <c r="A65" s="153" t="s">
        <v>679</v>
      </c>
    </row>
    <row r="67" spans="1:36" ht="12" x14ac:dyDescent="0.2">
      <c r="A67" s="142" t="s">
        <v>325</v>
      </c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</row>
    <row r="68" spans="1:36" ht="12" x14ac:dyDescent="0.2">
      <c r="A68" s="142" t="s">
        <v>353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354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355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/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5" t="s">
        <v>326</v>
      </c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6" t="s">
        <v>327</v>
      </c>
      <c r="B73" s="142"/>
      <c r="C73" s="143"/>
      <c r="D73" s="114"/>
      <c r="E73" s="114"/>
      <c r="F73" s="114"/>
      <c r="G73" s="142" t="s">
        <v>328</v>
      </c>
      <c r="H73" s="146"/>
      <c r="I73" s="142"/>
      <c r="J73" s="114"/>
      <c r="K73" s="114"/>
      <c r="L73" s="114"/>
      <c r="M73" s="142" t="s">
        <v>329</v>
      </c>
      <c r="N73" s="146"/>
      <c r="O73" s="142"/>
      <c r="P73" s="142"/>
      <c r="Q73" s="146"/>
      <c r="R73" s="146"/>
      <c r="S73" s="114"/>
      <c r="T73" s="146" t="s">
        <v>330</v>
      </c>
      <c r="U73" s="142"/>
      <c r="V73" s="146"/>
      <c r="W73" s="142"/>
      <c r="X73" s="14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331</v>
      </c>
      <c r="B74" s="142"/>
      <c r="C74" s="143"/>
      <c r="D74" s="114"/>
      <c r="E74" s="114"/>
      <c r="F74" s="114"/>
      <c r="G74" s="142" t="s">
        <v>332</v>
      </c>
      <c r="H74" s="146"/>
      <c r="I74" s="142"/>
      <c r="J74" s="114"/>
      <c r="K74" s="114"/>
      <c r="L74" s="114"/>
      <c r="M74" s="142" t="s">
        <v>333</v>
      </c>
      <c r="N74" s="146"/>
      <c r="O74" s="142"/>
      <c r="P74" s="142"/>
      <c r="Q74" s="146"/>
      <c r="R74" s="146"/>
      <c r="S74" s="114"/>
      <c r="T74" s="146" t="s">
        <v>334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2" t="s">
        <v>335</v>
      </c>
      <c r="B75" s="142"/>
      <c r="C75" s="143"/>
      <c r="D75" s="114"/>
      <c r="E75" s="114"/>
      <c r="F75" s="114"/>
      <c r="G75" s="142" t="s">
        <v>336</v>
      </c>
      <c r="H75" s="142"/>
      <c r="I75" s="142"/>
      <c r="J75" s="114"/>
      <c r="K75" s="114"/>
      <c r="L75" s="114"/>
      <c r="M75" s="142" t="s">
        <v>337</v>
      </c>
      <c r="N75" s="142"/>
      <c r="O75" s="142"/>
      <c r="P75" s="142"/>
      <c r="Q75" s="142"/>
      <c r="R75" s="142"/>
      <c r="S75" s="114"/>
      <c r="T75" s="142" t="s">
        <v>338</v>
      </c>
      <c r="U75" s="142"/>
      <c r="V75" s="142"/>
      <c r="W75" s="142"/>
      <c r="X75" s="143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339</v>
      </c>
      <c r="B76" s="142"/>
      <c r="C76" s="143"/>
      <c r="D76" s="114"/>
      <c r="E76" s="114"/>
      <c r="F76" s="114"/>
      <c r="G76" s="142"/>
      <c r="H76" s="142"/>
      <c r="I76" s="142"/>
      <c r="J76" s="114"/>
      <c r="K76" s="114"/>
      <c r="L76" s="114"/>
      <c r="M76" s="142" t="s">
        <v>340</v>
      </c>
      <c r="N76" s="142"/>
      <c r="O76" s="142"/>
      <c r="P76" s="142"/>
      <c r="Q76" s="142"/>
      <c r="R76" s="142"/>
      <c r="S76" s="114"/>
      <c r="T76" s="153" t="s">
        <v>356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341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342</v>
      </c>
      <c r="N77" s="142"/>
      <c r="O77" s="142"/>
      <c r="P77" s="142"/>
      <c r="Q77" s="142"/>
      <c r="R77" s="142"/>
      <c r="S77" s="142"/>
      <c r="T77" s="176" t="s">
        <v>696</v>
      </c>
      <c r="U77" s="153"/>
      <c r="V77" s="153"/>
      <c r="W77" s="153"/>
      <c r="X77" s="175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345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/>
      <c r="N78" s="142"/>
      <c r="O78" s="142"/>
      <c r="P78" s="142"/>
      <c r="Q78" s="142"/>
      <c r="R78" s="142"/>
      <c r="S78" s="142"/>
      <c r="T78" s="176" t="s">
        <v>697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346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3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/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5" t="s">
        <v>343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3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2" t="s">
        <v>351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347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348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352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K85" s="1"/>
      <c r="AL85" s="1"/>
      <c r="AQ85" s="114"/>
      <c r="AR85" s="114"/>
    </row>
    <row r="86" spans="1:44" ht="12" x14ac:dyDescent="0.2">
      <c r="A86" s="142" t="s">
        <v>344</v>
      </c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  <row r="87" spans="1:44" ht="12" x14ac:dyDescent="0.2">
      <c r="A87" s="142"/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3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3:F23"/>
    <mergeCell ref="G23:AJ23"/>
    <mergeCell ref="AK23:AL23"/>
    <mergeCell ref="Y5:AA5"/>
    <mergeCell ref="AB5:AD5"/>
    <mergeCell ref="AE5:AG5"/>
    <mergeCell ref="AH5:AJ5"/>
    <mergeCell ref="AK5:AK6"/>
    <mergeCell ref="A26:F26"/>
    <mergeCell ref="G26:AJ26"/>
    <mergeCell ref="AK26:AL26"/>
    <mergeCell ref="A29:F29"/>
    <mergeCell ref="A30:AL30"/>
    <mergeCell ref="P32:R32"/>
    <mergeCell ref="S32:U32"/>
    <mergeCell ref="V32:X32"/>
    <mergeCell ref="A31:A33"/>
    <mergeCell ref="B31:B33"/>
    <mergeCell ref="C31:C33"/>
    <mergeCell ref="D31:D33"/>
    <mergeCell ref="E31:E33"/>
    <mergeCell ref="F31:F33"/>
    <mergeCell ref="A62:F62"/>
    <mergeCell ref="A63:F63"/>
    <mergeCell ref="A34:F34"/>
    <mergeCell ref="G34:AJ34"/>
    <mergeCell ref="AK34:AL34"/>
    <mergeCell ref="A48:F48"/>
    <mergeCell ref="G48:AJ48"/>
    <mergeCell ref="AK48:AL48"/>
    <mergeCell ref="A55:AL55"/>
    <mergeCell ref="B2:AD2"/>
    <mergeCell ref="AE2:AL2"/>
    <mergeCell ref="A53:F53"/>
    <mergeCell ref="G53:AJ53"/>
    <mergeCell ref="AK53:AL53"/>
    <mergeCell ref="Y32:AA32"/>
    <mergeCell ref="AB32:AD32"/>
    <mergeCell ref="AE32:AG32"/>
    <mergeCell ref="AH32:AJ32"/>
    <mergeCell ref="G31:AJ31"/>
    <mergeCell ref="AK31:AL31"/>
    <mergeCell ref="AK32:AK33"/>
    <mergeCell ref="AL32:AL33"/>
    <mergeCell ref="G32:I32"/>
    <mergeCell ref="J32:L32"/>
    <mergeCell ref="M32:O32"/>
  </mergeCells>
  <pageMargins left="0.47244094488188976" right="0.47244094488188976" top="0.27559055118110237" bottom="0.27559055118110237" header="0.11811023622047244" footer="0.11811023622047244"/>
  <pageSetup paperSize="9" scale="70" orientation="landscape" r:id="rId1"/>
  <rowBreaks count="1" manualBreakCount="1">
    <brk id="6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7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154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155</v>
      </c>
      <c r="B8" s="77" t="s">
        <v>555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271</v>
      </c>
      <c r="B9" s="80" t="s">
        <v>556</v>
      </c>
      <c r="C9" s="56" t="s">
        <v>558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2" si="0">SUM(G9,J9,M9,P9,S9,V9,Y9,AB9,AE9,AH9)*15</f>
        <v>0</v>
      </c>
      <c r="AL9" s="61">
        <f t="shared" ref="AL9:AL22" si="1">SUM(H9,K9,N9,Q9,T9,W9,Z9,AC9,AF9,AI9)</f>
        <v>2</v>
      </c>
    </row>
    <row r="10" spans="1:42" ht="12.6" customHeight="1" x14ac:dyDescent="0.25">
      <c r="A10" s="54" t="s">
        <v>156</v>
      </c>
      <c r="B10" s="80" t="s">
        <v>557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1</v>
      </c>
      <c r="H10" s="56">
        <v>3</v>
      </c>
      <c r="I10" s="57" t="s">
        <v>43</v>
      </c>
      <c r="J10" s="55">
        <v>1</v>
      </c>
      <c r="K10" s="56">
        <v>3</v>
      </c>
      <c r="L10" s="57" t="s">
        <v>42</v>
      </c>
      <c r="M10" s="55"/>
      <c r="N10" s="56"/>
      <c r="O10" s="57"/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30</v>
      </c>
      <c r="AL10" s="61">
        <f t="shared" si="1"/>
        <v>6</v>
      </c>
    </row>
    <row r="11" spans="1:42" ht="12.6" customHeight="1" x14ac:dyDescent="0.25">
      <c r="A11" s="54" t="s">
        <v>40</v>
      </c>
      <c r="B11" s="80" t="s">
        <v>514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1</v>
      </c>
      <c r="H11" s="56">
        <v>3</v>
      </c>
      <c r="I11" s="57" t="s">
        <v>43</v>
      </c>
      <c r="J11" s="55">
        <v>1</v>
      </c>
      <c r="K11" s="56">
        <v>3</v>
      </c>
      <c r="L11" s="57" t="s">
        <v>42</v>
      </c>
      <c r="M11" s="55">
        <v>1</v>
      </c>
      <c r="N11" s="56">
        <v>3</v>
      </c>
      <c r="O11" s="57" t="s">
        <v>43</v>
      </c>
      <c r="P11" s="55">
        <v>1</v>
      </c>
      <c r="Q11" s="56">
        <v>3</v>
      </c>
      <c r="R11" s="57" t="s">
        <v>42</v>
      </c>
      <c r="S11" s="55">
        <v>1</v>
      </c>
      <c r="T11" s="56">
        <v>3</v>
      </c>
      <c r="U11" s="57" t="s">
        <v>43</v>
      </c>
      <c r="V11" s="55">
        <v>1</v>
      </c>
      <c r="W11" s="56">
        <v>3</v>
      </c>
      <c r="X11" s="57" t="s">
        <v>42</v>
      </c>
      <c r="Y11" s="55">
        <v>1</v>
      </c>
      <c r="Z11" s="56">
        <v>3</v>
      </c>
      <c r="AA11" s="57" t="s">
        <v>43</v>
      </c>
      <c r="AB11" s="55">
        <v>1</v>
      </c>
      <c r="AC11" s="56">
        <v>3</v>
      </c>
      <c r="AD11" s="57" t="s">
        <v>43</v>
      </c>
      <c r="AE11" s="58"/>
      <c r="AF11" s="59"/>
      <c r="AG11" s="60"/>
      <c r="AH11" s="58"/>
      <c r="AI11" s="59"/>
      <c r="AJ11" s="60"/>
      <c r="AK11" s="157">
        <f>SUM(G11,J11,M11,P11,S11,V11,Y11,AB11,AE11,AH11)*15</f>
        <v>120</v>
      </c>
      <c r="AL11" s="61">
        <f>SUM(H11,K11,N11,Q11,T11,W11,Z11,AC11,AF11,AI11)</f>
        <v>24</v>
      </c>
    </row>
    <row r="12" spans="1:42" ht="12.6" customHeight="1" x14ac:dyDescent="0.25">
      <c r="A12" s="54" t="s">
        <v>52</v>
      </c>
      <c r="B12" s="80" t="s">
        <v>475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6</v>
      </c>
      <c r="H12" s="56">
        <v>3</v>
      </c>
      <c r="I12" s="57" t="s">
        <v>43</v>
      </c>
      <c r="J12" s="55">
        <v>6</v>
      </c>
      <c r="K12" s="56">
        <v>3</v>
      </c>
      <c r="L12" s="57" t="s">
        <v>43</v>
      </c>
      <c r="M12" s="55">
        <v>6</v>
      </c>
      <c r="N12" s="56">
        <v>3</v>
      </c>
      <c r="O12" s="57" t="s">
        <v>43</v>
      </c>
      <c r="P12" s="55">
        <v>6</v>
      </c>
      <c r="Q12" s="56">
        <v>3</v>
      </c>
      <c r="R12" s="57" t="s">
        <v>43</v>
      </c>
      <c r="S12" s="55">
        <v>6</v>
      </c>
      <c r="T12" s="56">
        <v>3</v>
      </c>
      <c r="U12" s="57" t="s">
        <v>43</v>
      </c>
      <c r="V12" s="55">
        <v>6</v>
      </c>
      <c r="W12" s="56">
        <v>3</v>
      </c>
      <c r="X12" s="57" t="s">
        <v>43</v>
      </c>
      <c r="Y12" s="55">
        <v>6</v>
      </c>
      <c r="Z12" s="56">
        <v>3</v>
      </c>
      <c r="AA12" s="57" t="s">
        <v>43</v>
      </c>
      <c r="AB12" s="55">
        <v>6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720</v>
      </c>
      <c r="AL12" s="61">
        <f t="shared" si="1"/>
        <v>24</v>
      </c>
    </row>
    <row r="13" spans="1:42" ht="12.6" customHeight="1" x14ac:dyDescent="0.25">
      <c r="A13" s="54" t="s">
        <v>53</v>
      </c>
      <c r="B13" s="80" t="s">
        <v>691</v>
      </c>
      <c r="C13" s="56" t="s">
        <v>321</v>
      </c>
      <c r="D13" s="81" t="s">
        <v>301</v>
      </c>
      <c r="E13" s="81" t="s">
        <v>43</v>
      </c>
      <c r="F13" s="82">
        <v>45</v>
      </c>
      <c r="G13" s="55"/>
      <c r="H13" s="56"/>
      <c r="I13" s="57"/>
      <c r="J13" s="55"/>
      <c r="K13" s="56"/>
      <c r="L13" s="57"/>
      <c r="M13" s="55">
        <v>1</v>
      </c>
      <c r="N13" s="56">
        <v>1</v>
      </c>
      <c r="O13" s="57" t="s">
        <v>43</v>
      </c>
      <c r="P13" s="55">
        <v>1</v>
      </c>
      <c r="Q13" s="56">
        <v>1</v>
      </c>
      <c r="R13" s="102" t="s">
        <v>42</v>
      </c>
      <c r="S13" s="55">
        <v>1</v>
      </c>
      <c r="T13" s="56">
        <v>1</v>
      </c>
      <c r="U13" s="57" t="s">
        <v>42</v>
      </c>
      <c r="V13" s="55"/>
      <c r="W13" s="56"/>
      <c r="X13" s="57"/>
      <c r="Y13" s="55"/>
      <c r="Z13" s="56"/>
      <c r="AA13" s="57"/>
      <c r="AB13" s="55"/>
      <c r="AC13" s="56"/>
      <c r="AD13" s="57"/>
      <c r="AE13" s="58"/>
      <c r="AF13" s="59"/>
      <c r="AG13" s="60"/>
      <c r="AH13" s="58"/>
      <c r="AI13" s="59"/>
      <c r="AJ13" s="60"/>
      <c r="AK13" s="157">
        <f t="shared" si="0"/>
        <v>45</v>
      </c>
      <c r="AL13" s="61">
        <f t="shared" si="1"/>
        <v>3</v>
      </c>
    </row>
    <row r="14" spans="1:42" ht="12.6" customHeight="1" x14ac:dyDescent="0.25">
      <c r="A14" s="54" t="s">
        <v>203</v>
      </c>
      <c r="B14" s="80" t="s">
        <v>515</v>
      </c>
      <c r="C14" s="56" t="s">
        <v>321</v>
      </c>
      <c r="D14" s="81" t="s">
        <v>301</v>
      </c>
      <c r="E14" s="81" t="s">
        <v>43</v>
      </c>
      <c r="F14" s="82">
        <v>60</v>
      </c>
      <c r="G14" s="55">
        <v>1</v>
      </c>
      <c r="H14" s="56">
        <v>1</v>
      </c>
      <c r="I14" s="57" t="s">
        <v>43</v>
      </c>
      <c r="J14" s="55">
        <v>1</v>
      </c>
      <c r="K14" s="56">
        <v>1</v>
      </c>
      <c r="L14" s="57" t="s">
        <v>43</v>
      </c>
      <c r="M14" s="55">
        <v>1</v>
      </c>
      <c r="N14" s="56">
        <v>1</v>
      </c>
      <c r="O14" s="57" t="s">
        <v>43</v>
      </c>
      <c r="P14" s="55">
        <v>1</v>
      </c>
      <c r="Q14" s="56">
        <v>1</v>
      </c>
      <c r="R14" s="57" t="s">
        <v>43</v>
      </c>
      <c r="S14" s="55">
        <v>1</v>
      </c>
      <c r="T14" s="56">
        <v>1</v>
      </c>
      <c r="U14" s="57" t="s">
        <v>43</v>
      </c>
      <c r="V14" s="55">
        <v>1</v>
      </c>
      <c r="W14" s="56">
        <v>1</v>
      </c>
      <c r="X14" s="57" t="s">
        <v>43</v>
      </c>
      <c r="Y14" s="55">
        <v>1</v>
      </c>
      <c r="Z14" s="56">
        <v>1</v>
      </c>
      <c r="AA14" s="57" t="s">
        <v>43</v>
      </c>
      <c r="AB14" s="55">
        <v>1</v>
      </c>
      <c r="AC14" s="56">
        <v>1</v>
      </c>
      <c r="AD14" s="57" t="s">
        <v>43</v>
      </c>
      <c r="AE14" s="58"/>
      <c r="AF14" s="59"/>
      <c r="AG14" s="60"/>
      <c r="AH14" s="58"/>
      <c r="AI14" s="59"/>
      <c r="AJ14" s="60"/>
      <c r="AK14" s="157">
        <f t="shared" si="0"/>
        <v>120</v>
      </c>
      <c r="AL14" s="61">
        <f t="shared" si="1"/>
        <v>8</v>
      </c>
    </row>
    <row r="15" spans="1:42" ht="12.6" customHeight="1" x14ac:dyDescent="0.25">
      <c r="A15" s="117" t="s">
        <v>50</v>
      </c>
      <c r="B15" s="80" t="s">
        <v>421</v>
      </c>
      <c r="C15" s="103" t="s">
        <v>321</v>
      </c>
      <c r="D15" s="96" t="s">
        <v>300</v>
      </c>
      <c r="E15" s="96" t="s">
        <v>43</v>
      </c>
      <c r="F15" s="97">
        <v>60</v>
      </c>
      <c r="G15" s="101">
        <v>0.5</v>
      </c>
      <c r="H15" s="103">
        <v>2</v>
      </c>
      <c r="I15" s="102" t="s">
        <v>43</v>
      </c>
      <c r="J15" s="101">
        <v>0.5</v>
      </c>
      <c r="K15" s="103">
        <v>2</v>
      </c>
      <c r="L15" s="102" t="s">
        <v>43</v>
      </c>
      <c r="M15" s="101"/>
      <c r="N15" s="103"/>
      <c r="O15" s="102"/>
      <c r="P15" s="101"/>
      <c r="Q15" s="103"/>
      <c r="R15" s="102"/>
      <c r="S15" s="101"/>
      <c r="T15" s="103"/>
      <c r="U15" s="102"/>
      <c r="V15" s="101"/>
      <c r="W15" s="103"/>
      <c r="X15" s="102"/>
      <c r="Y15" s="101"/>
      <c r="Z15" s="103"/>
      <c r="AA15" s="102"/>
      <c r="AB15" s="101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15</v>
      </c>
      <c r="AL15" s="61">
        <f t="shared" si="1"/>
        <v>4</v>
      </c>
    </row>
    <row r="16" spans="1:42" ht="12.6" customHeight="1" x14ac:dyDescent="0.25">
      <c r="A16" s="117" t="s">
        <v>35</v>
      </c>
      <c r="B16" s="80" t="s">
        <v>363</v>
      </c>
      <c r="C16" s="103" t="s">
        <v>321</v>
      </c>
      <c r="D16" s="96" t="s">
        <v>301</v>
      </c>
      <c r="E16" s="96" t="s">
        <v>305</v>
      </c>
      <c r="F16" s="97">
        <v>45</v>
      </c>
      <c r="G16" s="101">
        <v>2</v>
      </c>
      <c r="H16" s="103">
        <v>2</v>
      </c>
      <c r="I16" s="102" t="s">
        <v>43</v>
      </c>
      <c r="J16" s="101">
        <v>2</v>
      </c>
      <c r="K16" s="103">
        <v>2</v>
      </c>
      <c r="L16" s="102" t="s">
        <v>42</v>
      </c>
      <c r="M16" s="101">
        <v>1</v>
      </c>
      <c r="N16" s="103">
        <v>1</v>
      </c>
      <c r="O16" s="102" t="s">
        <v>43</v>
      </c>
      <c r="P16" s="101">
        <v>1</v>
      </c>
      <c r="Q16" s="103">
        <v>1</v>
      </c>
      <c r="R16" s="102" t="s">
        <v>42</v>
      </c>
      <c r="S16" s="101">
        <v>1</v>
      </c>
      <c r="T16" s="103">
        <v>1</v>
      </c>
      <c r="U16" s="102" t="s">
        <v>43</v>
      </c>
      <c r="V16" s="101">
        <v>1</v>
      </c>
      <c r="W16" s="103">
        <v>1</v>
      </c>
      <c r="X16" s="102" t="s">
        <v>42</v>
      </c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42" ht="12.6" customHeight="1" x14ac:dyDescent="0.25">
      <c r="A17" s="117" t="s">
        <v>36</v>
      </c>
      <c r="B17" s="80" t="s">
        <v>364</v>
      </c>
      <c r="C17" s="103" t="s">
        <v>321</v>
      </c>
      <c r="D17" s="96" t="s">
        <v>301</v>
      </c>
      <c r="E17" s="96" t="s">
        <v>305</v>
      </c>
      <c r="F17" s="97">
        <v>45</v>
      </c>
      <c r="G17" s="101">
        <v>2</v>
      </c>
      <c r="H17" s="103">
        <v>2</v>
      </c>
      <c r="I17" s="102" t="s">
        <v>43</v>
      </c>
      <c r="J17" s="101">
        <v>2</v>
      </c>
      <c r="K17" s="103">
        <v>2</v>
      </c>
      <c r="L17" s="102" t="s">
        <v>42</v>
      </c>
      <c r="M17" s="101">
        <v>1</v>
      </c>
      <c r="N17" s="103">
        <v>1</v>
      </c>
      <c r="O17" s="102" t="s">
        <v>43</v>
      </c>
      <c r="P17" s="101">
        <v>1</v>
      </c>
      <c r="Q17" s="103">
        <v>1</v>
      </c>
      <c r="R17" s="102" t="s">
        <v>42</v>
      </c>
      <c r="S17" s="101">
        <v>1</v>
      </c>
      <c r="T17" s="103">
        <v>1</v>
      </c>
      <c r="U17" s="102" t="s">
        <v>43</v>
      </c>
      <c r="V17" s="101">
        <v>1</v>
      </c>
      <c r="W17" s="103">
        <v>1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120</v>
      </c>
      <c r="AL17" s="61">
        <f t="shared" si="1"/>
        <v>8</v>
      </c>
    </row>
    <row r="18" spans="1:42" ht="12.6" customHeight="1" x14ac:dyDescent="0.25">
      <c r="A18" s="117" t="s">
        <v>49</v>
      </c>
      <c r="B18" s="80" t="s">
        <v>365</v>
      </c>
      <c r="C18" s="103" t="s">
        <v>371</v>
      </c>
      <c r="D18" s="96" t="s">
        <v>301</v>
      </c>
      <c r="E18" s="96" t="s">
        <v>305</v>
      </c>
      <c r="F18" s="97">
        <v>45</v>
      </c>
      <c r="G18" s="101"/>
      <c r="H18" s="103"/>
      <c r="I18" s="102"/>
      <c r="J18" s="101"/>
      <c r="K18" s="103"/>
      <c r="L18" s="102"/>
      <c r="M18" s="101"/>
      <c r="N18" s="103"/>
      <c r="O18" s="102"/>
      <c r="P18" s="101"/>
      <c r="Q18" s="103"/>
      <c r="R18" s="102"/>
      <c r="S18" s="101"/>
      <c r="T18" s="103"/>
      <c r="U18" s="102"/>
      <c r="V18" s="101"/>
      <c r="W18" s="103"/>
      <c r="X18" s="102"/>
      <c r="Y18" s="101">
        <v>2</v>
      </c>
      <c r="Z18" s="103">
        <v>2</v>
      </c>
      <c r="AA18" s="102" t="s">
        <v>43</v>
      </c>
      <c r="AB18" s="101">
        <v>2</v>
      </c>
      <c r="AC18" s="56">
        <v>2</v>
      </c>
      <c r="AD18" s="57" t="s">
        <v>43</v>
      </c>
      <c r="AE18" s="58"/>
      <c r="AF18" s="59"/>
      <c r="AG18" s="60"/>
      <c r="AH18" s="58"/>
      <c r="AI18" s="59"/>
      <c r="AJ18" s="60"/>
      <c r="AK18" s="157">
        <f t="shared" si="0"/>
        <v>60</v>
      </c>
      <c r="AL18" s="61">
        <f t="shared" si="1"/>
        <v>4</v>
      </c>
    </row>
    <row r="19" spans="1:42" ht="12.6" customHeight="1" x14ac:dyDescent="0.25">
      <c r="A19" s="117" t="s">
        <v>25</v>
      </c>
      <c r="B19" s="80" t="s">
        <v>366</v>
      </c>
      <c r="C19" s="103"/>
      <c r="D19" s="96" t="s">
        <v>301</v>
      </c>
      <c r="E19" s="96" t="s">
        <v>306</v>
      </c>
      <c r="F19" s="97">
        <v>45</v>
      </c>
      <c r="G19" s="101">
        <v>2</v>
      </c>
      <c r="H19" s="103">
        <v>2</v>
      </c>
      <c r="I19" s="102" t="s">
        <v>42</v>
      </c>
      <c r="J19" s="101">
        <v>2</v>
      </c>
      <c r="K19" s="103">
        <v>2</v>
      </c>
      <c r="L19" s="102" t="s">
        <v>42</v>
      </c>
      <c r="M19" s="101">
        <v>2</v>
      </c>
      <c r="N19" s="103">
        <v>2</v>
      </c>
      <c r="O19" s="102" t="s">
        <v>42</v>
      </c>
      <c r="P19" s="101">
        <v>2</v>
      </c>
      <c r="Q19" s="103">
        <v>2</v>
      </c>
      <c r="R19" s="102" t="s">
        <v>42</v>
      </c>
      <c r="S19" s="101">
        <v>2</v>
      </c>
      <c r="T19" s="103">
        <v>2</v>
      </c>
      <c r="U19" s="102" t="s">
        <v>42</v>
      </c>
      <c r="V19" s="101">
        <v>2</v>
      </c>
      <c r="W19" s="103">
        <v>2</v>
      </c>
      <c r="X19" s="102" t="s">
        <v>42</v>
      </c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180</v>
      </c>
      <c r="AL19" s="61">
        <f t="shared" si="1"/>
        <v>12</v>
      </c>
    </row>
    <row r="20" spans="1:42" ht="12.6" customHeight="1" x14ac:dyDescent="0.25">
      <c r="A20" s="117" t="s">
        <v>37</v>
      </c>
      <c r="B20" s="80" t="s">
        <v>367</v>
      </c>
      <c r="C20" s="103"/>
      <c r="D20" s="96" t="s">
        <v>301</v>
      </c>
      <c r="E20" s="96" t="s">
        <v>306</v>
      </c>
      <c r="F20" s="97">
        <v>45</v>
      </c>
      <c r="G20" s="101"/>
      <c r="H20" s="103"/>
      <c r="I20" s="102"/>
      <c r="J20" s="101"/>
      <c r="K20" s="103"/>
      <c r="L20" s="102"/>
      <c r="M20" s="101"/>
      <c r="N20" s="103"/>
      <c r="O20" s="102"/>
      <c r="P20" s="101"/>
      <c r="Q20" s="103"/>
      <c r="R20" s="102"/>
      <c r="S20" s="101"/>
      <c r="T20" s="103"/>
      <c r="U20" s="102"/>
      <c r="V20" s="101">
        <v>1</v>
      </c>
      <c r="W20" s="103">
        <v>2</v>
      </c>
      <c r="X20" s="102" t="s">
        <v>42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15</v>
      </c>
      <c r="AL20" s="61">
        <f t="shared" si="1"/>
        <v>2</v>
      </c>
    </row>
    <row r="21" spans="1:42" ht="12.6" customHeight="1" x14ac:dyDescent="0.25">
      <c r="A21" s="121" t="s">
        <v>38</v>
      </c>
      <c r="B21" s="122" t="s">
        <v>368</v>
      </c>
      <c r="C21" s="103" t="s">
        <v>321</v>
      </c>
      <c r="D21" s="123" t="s">
        <v>301</v>
      </c>
      <c r="E21" s="123" t="s">
        <v>306</v>
      </c>
      <c r="F21" s="124">
        <v>45</v>
      </c>
      <c r="G21" s="55">
        <v>1</v>
      </c>
      <c r="H21" s="56">
        <v>2</v>
      </c>
      <c r="I21" s="57" t="s">
        <v>43</v>
      </c>
      <c r="J21" s="55">
        <v>1</v>
      </c>
      <c r="K21" s="56">
        <v>2</v>
      </c>
      <c r="L21" s="57" t="s">
        <v>43</v>
      </c>
      <c r="M21" s="101"/>
      <c r="N21" s="103"/>
      <c r="O21" s="102"/>
      <c r="P21" s="101"/>
      <c r="Q21" s="103"/>
      <c r="R21" s="102"/>
      <c r="S21" s="101"/>
      <c r="T21" s="103"/>
      <c r="U21" s="102"/>
      <c r="V21" s="101"/>
      <c r="W21" s="103"/>
      <c r="X21" s="102"/>
      <c r="Y21" s="101"/>
      <c r="Z21" s="103"/>
      <c r="AA21" s="102"/>
      <c r="AB21" s="101"/>
      <c r="AC21" s="56"/>
      <c r="AD21" s="57"/>
      <c r="AE21" s="125"/>
      <c r="AF21" s="126"/>
      <c r="AG21" s="127"/>
      <c r="AH21" s="125"/>
      <c r="AI21" s="126"/>
      <c r="AJ21" s="127"/>
      <c r="AK21" s="161">
        <f>SUM(G21,J21,M21,P21,S21,V21,Y21,AB21,AE21,AH21)*15</f>
        <v>30</v>
      </c>
      <c r="AL21" s="128">
        <f>SUM(H21,K21,N21,Q21,T21,W21,Z21,AC21,AF21,AI21)</f>
        <v>4</v>
      </c>
    </row>
    <row r="22" spans="1:42" ht="12.6" customHeight="1" thickBot="1" x14ac:dyDescent="0.3">
      <c r="A22" s="118" t="s">
        <v>26</v>
      </c>
      <c r="B22" s="83" t="s">
        <v>369</v>
      </c>
      <c r="C22" s="105"/>
      <c r="D22" s="98" t="s">
        <v>301</v>
      </c>
      <c r="E22" s="98" t="s">
        <v>306</v>
      </c>
      <c r="F22" s="99">
        <v>45</v>
      </c>
      <c r="G22" s="104">
        <v>1</v>
      </c>
      <c r="H22" s="105">
        <v>1</v>
      </c>
      <c r="I22" s="106" t="s">
        <v>43</v>
      </c>
      <c r="J22" s="104"/>
      <c r="K22" s="105"/>
      <c r="L22" s="106"/>
      <c r="M22" s="104"/>
      <c r="N22" s="105"/>
      <c r="O22" s="106"/>
      <c r="P22" s="104"/>
      <c r="Q22" s="105"/>
      <c r="R22" s="106"/>
      <c r="S22" s="104"/>
      <c r="T22" s="105"/>
      <c r="U22" s="106"/>
      <c r="V22" s="104"/>
      <c r="W22" s="105"/>
      <c r="X22" s="106"/>
      <c r="Y22" s="104"/>
      <c r="Z22" s="105"/>
      <c r="AA22" s="106"/>
      <c r="AB22" s="104"/>
      <c r="AC22" s="64"/>
      <c r="AD22" s="65"/>
      <c r="AE22" s="66"/>
      <c r="AF22" s="67"/>
      <c r="AG22" s="68"/>
      <c r="AH22" s="66"/>
      <c r="AI22" s="67"/>
      <c r="AJ22" s="68"/>
      <c r="AK22" s="158">
        <f t="shared" si="0"/>
        <v>15</v>
      </c>
      <c r="AL22" s="69">
        <f t="shared" si="1"/>
        <v>1</v>
      </c>
    </row>
    <row r="23" spans="1:42" ht="12.6" customHeight="1" thickBot="1" x14ac:dyDescent="0.3">
      <c r="A23" s="222" t="s">
        <v>64</v>
      </c>
      <c r="B23" s="223"/>
      <c r="C23" s="223"/>
      <c r="D23" s="223"/>
      <c r="E23" s="223"/>
      <c r="F23" s="224"/>
      <c r="G23" s="225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  <c r="AK23" s="228"/>
      <c r="AL23" s="229"/>
    </row>
    <row r="24" spans="1:42" ht="12.6" customHeight="1" x14ac:dyDescent="0.25">
      <c r="A24" s="46" t="s">
        <v>65</v>
      </c>
      <c r="B24" s="77" t="s">
        <v>372</v>
      </c>
      <c r="C24" s="48" t="s">
        <v>321</v>
      </c>
      <c r="D24" s="78" t="s">
        <v>301</v>
      </c>
      <c r="E24" s="78" t="s">
        <v>306</v>
      </c>
      <c r="F24" s="79">
        <v>45</v>
      </c>
      <c r="G24" s="47"/>
      <c r="H24" s="48"/>
      <c r="I24" s="49"/>
      <c r="J24" s="47"/>
      <c r="K24" s="48"/>
      <c r="L24" s="49"/>
      <c r="M24" s="47">
        <v>1</v>
      </c>
      <c r="N24" s="48">
        <v>1</v>
      </c>
      <c r="O24" s="49" t="s">
        <v>43</v>
      </c>
      <c r="P24" s="47">
        <v>1</v>
      </c>
      <c r="Q24" s="48">
        <v>1</v>
      </c>
      <c r="R24" s="49" t="s">
        <v>43</v>
      </c>
      <c r="S24" s="47"/>
      <c r="T24" s="48"/>
      <c r="U24" s="49"/>
      <c r="V24" s="47"/>
      <c r="W24" s="48"/>
      <c r="X24" s="49"/>
      <c r="Y24" s="47"/>
      <c r="Z24" s="48"/>
      <c r="AA24" s="49"/>
      <c r="AB24" s="47"/>
      <c r="AC24" s="48"/>
      <c r="AD24" s="49"/>
      <c r="AE24" s="50"/>
      <c r="AF24" s="51"/>
      <c r="AG24" s="52"/>
      <c r="AH24" s="50"/>
      <c r="AI24" s="51"/>
      <c r="AJ24" s="52"/>
      <c r="AK24" s="156">
        <f>SUM(G24,J24,M24,P24,S24,V24,Y24,AB24,AE24,AH24)*15</f>
        <v>30</v>
      </c>
      <c r="AL24" s="53">
        <f>SUM(H24,K24,N24,Q24,T24,W24,Z24,AC24,AF24,AI24)</f>
        <v>2</v>
      </c>
    </row>
    <row r="25" spans="1:42" ht="12.6" customHeight="1" thickBot="1" x14ac:dyDescent="0.3">
      <c r="A25" s="62" t="s">
        <v>66</v>
      </c>
      <c r="B25" s="83" t="s">
        <v>373</v>
      </c>
      <c r="C25" s="64" t="s">
        <v>321</v>
      </c>
      <c r="D25" s="84" t="s">
        <v>301</v>
      </c>
      <c r="E25" s="84" t="s">
        <v>306</v>
      </c>
      <c r="F25" s="85">
        <v>45</v>
      </c>
      <c r="G25" s="63"/>
      <c r="H25" s="64"/>
      <c r="I25" s="65"/>
      <c r="J25" s="63"/>
      <c r="K25" s="64"/>
      <c r="L25" s="65"/>
      <c r="M25" s="63">
        <v>1</v>
      </c>
      <c r="N25" s="64">
        <v>1</v>
      </c>
      <c r="O25" s="65" t="s">
        <v>43</v>
      </c>
      <c r="P25" s="63">
        <v>1</v>
      </c>
      <c r="Q25" s="64">
        <v>1</v>
      </c>
      <c r="R25" s="65" t="s">
        <v>43</v>
      </c>
      <c r="S25" s="63"/>
      <c r="T25" s="64"/>
      <c r="U25" s="65"/>
      <c r="V25" s="63"/>
      <c r="W25" s="64"/>
      <c r="X25" s="65"/>
      <c r="Y25" s="63"/>
      <c r="Z25" s="64"/>
      <c r="AA25" s="65"/>
      <c r="AB25" s="63"/>
      <c r="AC25" s="64"/>
      <c r="AD25" s="65"/>
      <c r="AE25" s="66"/>
      <c r="AF25" s="67"/>
      <c r="AG25" s="68"/>
      <c r="AH25" s="66"/>
      <c r="AI25" s="67"/>
      <c r="AJ25" s="68"/>
      <c r="AK25" s="158">
        <f>SUM(G25,J25,M25,P25,S25,V25,Y25,AB25,AE25,AH25)*15</f>
        <v>30</v>
      </c>
      <c r="AL25" s="69">
        <f>SUM(H25,K25,N25,Q25,T25,W25,Z25,AC25,AF25,AI25)</f>
        <v>2</v>
      </c>
    </row>
    <row r="26" spans="1:42" ht="12.6" customHeight="1" thickBot="1" x14ac:dyDescent="0.3">
      <c r="A26" s="230" t="s">
        <v>41</v>
      </c>
      <c r="B26" s="231"/>
      <c r="C26" s="231"/>
      <c r="D26" s="231"/>
      <c r="E26" s="231"/>
      <c r="F26" s="232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228"/>
      <c r="AL26" s="229"/>
    </row>
    <row r="27" spans="1:42" ht="12.6" customHeight="1" thickBot="1" x14ac:dyDescent="0.3">
      <c r="A27" s="76" t="s">
        <v>350</v>
      </c>
      <c r="B27" s="86" t="s">
        <v>374</v>
      </c>
      <c r="C27" s="2"/>
      <c r="D27" s="87"/>
      <c r="E27" s="87"/>
      <c r="F27" s="88"/>
      <c r="G27" s="20"/>
      <c r="H27" s="21"/>
      <c r="I27" s="19"/>
      <c r="J27" s="20"/>
      <c r="K27" s="21">
        <v>2</v>
      </c>
      <c r="L27" s="19"/>
      <c r="M27" s="20"/>
      <c r="N27" s="21">
        <v>5</v>
      </c>
      <c r="O27" s="19"/>
      <c r="P27" s="20"/>
      <c r="Q27" s="21">
        <v>4</v>
      </c>
      <c r="R27" s="19"/>
      <c r="S27" s="20"/>
      <c r="T27" s="21">
        <v>3</v>
      </c>
      <c r="U27" s="19"/>
      <c r="V27" s="20"/>
      <c r="W27" s="21"/>
      <c r="X27" s="19"/>
      <c r="Y27" s="20"/>
      <c r="Z27" s="21">
        <v>2</v>
      </c>
      <c r="AA27" s="19"/>
      <c r="AB27" s="20"/>
      <c r="AC27" s="21"/>
      <c r="AD27" s="19"/>
      <c r="AE27" s="130"/>
      <c r="AF27" s="129"/>
      <c r="AG27" s="18"/>
      <c r="AH27" s="130"/>
      <c r="AI27" s="129"/>
      <c r="AJ27" s="18"/>
      <c r="AK27" s="159"/>
      <c r="AL27" s="164">
        <f>SUM(H27,K27,N27,Q27,T27,W27,Z27,AC27,AF27,AI27)</f>
        <v>16</v>
      </c>
    </row>
    <row r="28" spans="1:42" ht="12.6" customHeight="1" thickBot="1" x14ac:dyDescent="0.3">
      <c r="A28" s="107" t="s">
        <v>24</v>
      </c>
      <c r="B28" s="151" t="s">
        <v>375</v>
      </c>
      <c r="C28" s="22"/>
      <c r="D28" s="149"/>
      <c r="E28" s="152" t="s">
        <v>307</v>
      </c>
      <c r="F28" s="150"/>
      <c r="G28" s="108"/>
      <c r="H28" s="109"/>
      <c r="I28" s="110"/>
      <c r="J28" s="108"/>
      <c r="K28" s="109"/>
      <c r="L28" s="110"/>
      <c r="M28" s="108"/>
      <c r="N28" s="109"/>
      <c r="O28" s="110"/>
      <c r="P28" s="108"/>
      <c r="Q28" s="109"/>
      <c r="R28" s="110"/>
      <c r="S28" s="108"/>
      <c r="T28" s="109"/>
      <c r="U28" s="110"/>
      <c r="V28" s="108"/>
      <c r="W28" s="109"/>
      <c r="X28" s="110"/>
      <c r="Y28" s="108"/>
      <c r="Z28" s="109"/>
      <c r="AA28" s="110"/>
      <c r="AB28" s="108"/>
      <c r="AC28" s="2"/>
      <c r="AD28" s="71"/>
      <c r="AE28" s="72">
        <v>0</v>
      </c>
      <c r="AF28" s="73">
        <v>4</v>
      </c>
      <c r="AG28" s="74" t="s">
        <v>43</v>
      </c>
      <c r="AH28" s="72">
        <v>0</v>
      </c>
      <c r="AI28" s="73">
        <v>4</v>
      </c>
      <c r="AJ28" s="74" t="s">
        <v>43</v>
      </c>
      <c r="AK28" s="162">
        <f>SUM(G28,J28,M28,P28,S28,V28,Y28,AB28,AE28,AH28)*15</f>
        <v>0</v>
      </c>
      <c r="AL28" s="131">
        <f>SUM(H28,K28,N28,Q28,T28,W28,Z28,AC28,AF28,AI28)</f>
        <v>8</v>
      </c>
    </row>
    <row r="29" spans="1:42" ht="12.6" customHeight="1" thickBot="1" x14ac:dyDescent="0.3">
      <c r="A29" s="236" t="s">
        <v>23</v>
      </c>
      <c r="B29" s="237"/>
      <c r="C29" s="237"/>
      <c r="D29" s="237"/>
      <c r="E29" s="237"/>
      <c r="F29" s="238"/>
      <c r="G29" s="25">
        <f>SUM(G8:G22,G24,G27,G28)</f>
        <v>19.5</v>
      </c>
      <c r="H29" s="26">
        <f>SUM(H8:H22,H24,H27,H28)</f>
        <v>29</v>
      </c>
      <c r="I29" s="27"/>
      <c r="J29" s="25">
        <f>SUM(J8:J22,J24,J27,J28)</f>
        <v>18.5</v>
      </c>
      <c r="K29" s="26">
        <f>SUM(K8:K22,K24,K27,K28)</f>
        <v>30</v>
      </c>
      <c r="L29" s="27"/>
      <c r="M29" s="25">
        <f>SUM(M8:M22,M24,M27,M28)</f>
        <v>16</v>
      </c>
      <c r="N29" s="26">
        <f>SUM(N8:N22,N24,N27,N28)</f>
        <v>26</v>
      </c>
      <c r="O29" s="27"/>
      <c r="P29" s="25">
        <f>SUM(P8:P22,P24,P27,P28)</f>
        <v>16</v>
      </c>
      <c r="Q29" s="26">
        <f>SUM(Q8:Q22,Q24,Q27,Q28)</f>
        <v>25</v>
      </c>
      <c r="R29" s="27"/>
      <c r="S29" s="25">
        <f>SUM(S8:S22,S24,S27,S28)</f>
        <v>15</v>
      </c>
      <c r="T29" s="26">
        <f>SUM(T8:T22,T24,T27,T28)</f>
        <v>23</v>
      </c>
      <c r="U29" s="27"/>
      <c r="V29" s="25">
        <f>SUM(V8:V22,V24,V27,V28)</f>
        <v>15</v>
      </c>
      <c r="W29" s="26">
        <f>SUM(W8:W22,W24,W27,W28)</f>
        <v>21</v>
      </c>
      <c r="X29" s="27"/>
      <c r="Y29" s="25">
        <f>SUM(Y8:Y22,Y24,Y27,Y28)</f>
        <v>12</v>
      </c>
      <c r="Z29" s="26">
        <f>SUM(Z8:Z22,Z24,Z27,Z28)</f>
        <v>19</v>
      </c>
      <c r="AA29" s="27"/>
      <c r="AB29" s="25">
        <f>SUM(AB8:AB22,AB24,AB27,AB28)</f>
        <v>12</v>
      </c>
      <c r="AC29" s="26">
        <f>SUM(AC8:AC22,AC24,AC27,AC28)</f>
        <v>19</v>
      </c>
      <c r="AD29" s="27"/>
      <c r="AE29" s="28">
        <f>SUM(AE8:AE22,AE24,AE27,AE28)</f>
        <v>0</v>
      </c>
      <c r="AF29" s="29">
        <f>SUM(AF8:AF22,AF24,AF27,AF28)</f>
        <v>4</v>
      </c>
      <c r="AG29" s="30"/>
      <c r="AH29" s="31">
        <f>SUM(AH8:AH22,AH24,AH27,AH28)</f>
        <v>0</v>
      </c>
      <c r="AI29" s="29">
        <f>SUM(AI8:AI22,AI24,AI27,AI28)</f>
        <v>4</v>
      </c>
      <c r="AJ29" s="30"/>
      <c r="AK29" s="160">
        <f>SUM(AK8:AK22,AK24,AK27,AK28)</f>
        <v>1860</v>
      </c>
      <c r="AL29" s="111">
        <f>SUM(AL8:AL22,AL24,AL27,AL28)</f>
        <v>200</v>
      </c>
    </row>
    <row r="30" spans="1:42" ht="12.6" customHeight="1" thickTop="1" thickBot="1" x14ac:dyDescent="0.3">
      <c r="A30" s="194" t="s">
        <v>28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6"/>
    </row>
    <row r="31" spans="1:42" ht="12.6" customHeight="1" thickBot="1" x14ac:dyDescent="0.3">
      <c r="A31" s="197" t="s">
        <v>303</v>
      </c>
      <c r="B31" s="199" t="s">
        <v>304</v>
      </c>
      <c r="C31" s="202" t="s">
        <v>302</v>
      </c>
      <c r="D31" s="205" t="s">
        <v>299</v>
      </c>
      <c r="E31" s="205" t="s">
        <v>54</v>
      </c>
      <c r="F31" s="208" t="s">
        <v>298</v>
      </c>
      <c r="G31" s="254" t="s">
        <v>0</v>
      </c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6"/>
      <c r="AK31" s="211"/>
      <c r="AL31" s="214"/>
    </row>
    <row r="32" spans="1:42" ht="12.6" customHeight="1" x14ac:dyDescent="0.25">
      <c r="A32" s="197"/>
      <c r="B32" s="200"/>
      <c r="C32" s="203"/>
      <c r="D32" s="206"/>
      <c r="E32" s="206"/>
      <c r="F32" s="209"/>
      <c r="G32" s="240" t="s">
        <v>2</v>
      </c>
      <c r="H32" s="241"/>
      <c r="I32" s="242"/>
      <c r="J32" s="240" t="s">
        <v>3</v>
      </c>
      <c r="K32" s="241"/>
      <c r="L32" s="242"/>
      <c r="M32" s="240" t="s">
        <v>4</v>
      </c>
      <c r="N32" s="241"/>
      <c r="O32" s="242"/>
      <c r="P32" s="240" t="s">
        <v>5</v>
      </c>
      <c r="Q32" s="241"/>
      <c r="R32" s="242"/>
      <c r="S32" s="240" t="s">
        <v>6</v>
      </c>
      <c r="T32" s="241"/>
      <c r="U32" s="242"/>
      <c r="V32" s="240" t="s">
        <v>7</v>
      </c>
      <c r="W32" s="241"/>
      <c r="X32" s="242"/>
      <c r="Y32" s="240" t="s">
        <v>8</v>
      </c>
      <c r="Z32" s="241"/>
      <c r="AA32" s="242"/>
      <c r="AB32" s="240" t="s">
        <v>9</v>
      </c>
      <c r="AC32" s="241"/>
      <c r="AD32" s="242"/>
      <c r="AE32" s="240" t="s">
        <v>10</v>
      </c>
      <c r="AF32" s="241"/>
      <c r="AG32" s="242"/>
      <c r="AH32" s="240" t="s">
        <v>11</v>
      </c>
      <c r="AI32" s="241"/>
      <c r="AJ32" s="242"/>
      <c r="AK32" s="218" t="s">
        <v>308</v>
      </c>
      <c r="AL32" s="220" t="s">
        <v>61</v>
      </c>
      <c r="AN32" s="16"/>
      <c r="AO32" s="16"/>
      <c r="AP32" s="16"/>
    </row>
    <row r="33" spans="1:42" ht="12.6" customHeight="1" thickBot="1" x14ac:dyDescent="0.3">
      <c r="A33" s="198"/>
      <c r="B33" s="201"/>
      <c r="C33" s="204"/>
      <c r="D33" s="207"/>
      <c r="E33" s="207"/>
      <c r="F33" s="210"/>
      <c r="G33" s="100" t="s">
        <v>1</v>
      </c>
      <c r="H33" s="22" t="s">
        <v>12</v>
      </c>
      <c r="I33" s="115" t="s">
        <v>27</v>
      </c>
      <c r="J33" s="100" t="s">
        <v>1</v>
      </c>
      <c r="K33" s="22" t="s">
        <v>12</v>
      </c>
      <c r="L33" s="115" t="s">
        <v>27</v>
      </c>
      <c r="M33" s="100" t="s">
        <v>1</v>
      </c>
      <c r="N33" s="22" t="s">
        <v>12</v>
      </c>
      <c r="O33" s="115" t="s">
        <v>27</v>
      </c>
      <c r="P33" s="100" t="s">
        <v>1</v>
      </c>
      <c r="Q33" s="22" t="s">
        <v>12</v>
      </c>
      <c r="R33" s="115" t="s">
        <v>27</v>
      </c>
      <c r="S33" s="100" t="s">
        <v>1</v>
      </c>
      <c r="T33" s="22" t="s">
        <v>12</v>
      </c>
      <c r="U33" s="115" t="s">
        <v>27</v>
      </c>
      <c r="V33" s="100" t="s">
        <v>1</v>
      </c>
      <c r="W33" s="22" t="s">
        <v>12</v>
      </c>
      <c r="X33" s="115" t="s">
        <v>27</v>
      </c>
      <c r="Y33" s="100" t="s">
        <v>1</v>
      </c>
      <c r="Z33" s="22" t="s">
        <v>12</v>
      </c>
      <c r="AA33" s="115" t="s">
        <v>27</v>
      </c>
      <c r="AB33" s="100" t="s">
        <v>1</v>
      </c>
      <c r="AC33" s="22" t="s">
        <v>12</v>
      </c>
      <c r="AD33" s="115" t="s">
        <v>27</v>
      </c>
      <c r="AE33" s="100" t="s">
        <v>1</v>
      </c>
      <c r="AF33" s="22" t="s">
        <v>12</v>
      </c>
      <c r="AG33" s="115" t="s">
        <v>27</v>
      </c>
      <c r="AH33" s="100" t="s">
        <v>1</v>
      </c>
      <c r="AI33" s="22" t="s">
        <v>12</v>
      </c>
      <c r="AJ33" s="115" t="s">
        <v>27</v>
      </c>
      <c r="AK33" s="219"/>
      <c r="AL33" s="221"/>
      <c r="AN33" s="3"/>
      <c r="AO33" s="3"/>
      <c r="AP33" s="3"/>
    </row>
    <row r="34" spans="1:42" ht="12.6" customHeight="1" thickBot="1" x14ac:dyDescent="0.3">
      <c r="A34" s="222" t="s">
        <v>63</v>
      </c>
      <c r="B34" s="223"/>
      <c r="C34" s="223"/>
      <c r="D34" s="223"/>
      <c r="E34" s="223"/>
      <c r="F34" s="224"/>
      <c r="G34" s="225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7"/>
      <c r="AK34" s="228"/>
      <c r="AL34" s="229"/>
    </row>
    <row r="35" spans="1:42" ht="12.6" customHeight="1" x14ac:dyDescent="0.25">
      <c r="A35" s="46" t="s">
        <v>14</v>
      </c>
      <c r="B35" s="77" t="s">
        <v>376</v>
      </c>
      <c r="C35" s="48" t="s">
        <v>386</v>
      </c>
      <c r="D35" s="78" t="s">
        <v>301</v>
      </c>
      <c r="E35" s="78" t="s">
        <v>305</v>
      </c>
      <c r="F35" s="79">
        <v>45</v>
      </c>
      <c r="G35" s="47"/>
      <c r="H35" s="48"/>
      <c r="I35" s="49"/>
      <c r="J35" s="47"/>
      <c r="K35" s="48"/>
      <c r="L35" s="49"/>
      <c r="M35" s="47"/>
      <c r="N35" s="48"/>
      <c r="O35" s="49"/>
      <c r="P35" s="47"/>
      <c r="Q35" s="48"/>
      <c r="R35" s="49"/>
      <c r="S35" s="47">
        <v>3</v>
      </c>
      <c r="T35" s="48">
        <v>4</v>
      </c>
      <c r="U35" s="49" t="s">
        <v>42</v>
      </c>
      <c r="V35" s="47"/>
      <c r="W35" s="48"/>
      <c r="X35" s="49"/>
      <c r="Y35" s="47"/>
      <c r="Z35" s="48"/>
      <c r="AA35" s="49"/>
      <c r="AB35" s="47"/>
      <c r="AC35" s="48"/>
      <c r="AD35" s="49"/>
      <c r="AE35" s="50"/>
      <c r="AF35" s="51"/>
      <c r="AG35" s="52"/>
      <c r="AH35" s="50"/>
      <c r="AI35" s="51"/>
      <c r="AJ35" s="52"/>
      <c r="AK35" s="156">
        <f>SUM(G35,J35,M35,P35,S35,V35,Y35,AB35,AE35,AH35)*15</f>
        <v>45</v>
      </c>
      <c r="AL35" s="53">
        <f>SUM(H35,K35,N35,Q35,T35,W35,Z35,AC35,AF35,AI35)</f>
        <v>4</v>
      </c>
    </row>
    <row r="36" spans="1:42" ht="12.6" customHeight="1" x14ac:dyDescent="0.25">
      <c r="A36" s="54" t="s">
        <v>15</v>
      </c>
      <c r="B36" s="80" t="s">
        <v>377</v>
      </c>
      <c r="C36" s="56" t="s">
        <v>397</v>
      </c>
      <c r="D36" s="81" t="s">
        <v>301</v>
      </c>
      <c r="E36" s="81" t="s">
        <v>305</v>
      </c>
      <c r="F36" s="82">
        <v>45</v>
      </c>
      <c r="G36" s="55"/>
      <c r="H36" s="56"/>
      <c r="I36" s="57"/>
      <c r="J36" s="55"/>
      <c r="K36" s="56"/>
      <c r="L36" s="57"/>
      <c r="M36" s="55"/>
      <c r="N36" s="56"/>
      <c r="O36" s="57"/>
      <c r="P36" s="55"/>
      <c r="Q36" s="56"/>
      <c r="R36" s="57"/>
      <c r="S36" s="55"/>
      <c r="T36" s="56"/>
      <c r="U36" s="57"/>
      <c r="V36" s="55"/>
      <c r="W36" s="56"/>
      <c r="X36" s="57"/>
      <c r="Y36" s="55">
        <v>2</v>
      </c>
      <c r="Z36" s="56">
        <v>3</v>
      </c>
      <c r="AA36" s="57" t="s">
        <v>43</v>
      </c>
      <c r="AB36" s="55">
        <v>2</v>
      </c>
      <c r="AC36" s="56">
        <v>3</v>
      </c>
      <c r="AD36" s="57" t="s">
        <v>42</v>
      </c>
      <c r="AE36" s="58"/>
      <c r="AF36" s="59"/>
      <c r="AG36" s="60"/>
      <c r="AH36" s="58"/>
      <c r="AI36" s="59"/>
      <c r="AJ36" s="60"/>
      <c r="AK36" s="157">
        <f t="shared" ref="AK36:AK47" si="2">SUM(G36,J36,M36,P36,S36,V36,Y36,AB36,AE36,AH36)*15</f>
        <v>60</v>
      </c>
      <c r="AL36" s="61">
        <f t="shared" ref="AL36:AL47" si="3">SUM(H36,K36,N36,Q36,T36,W36,Z36,AC36,AF36,AI36)</f>
        <v>6</v>
      </c>
    </row>
    <row r="37" spans="1:42" ht="12.6" customHeight="1" x14ac:dyDescent="0.25">
      <c r="A37" s="54" t="s">
        <v>13</v>
      </c>
      <c r="B37" s="80" t="s">
        <v>378</v>
      </c>
      <c r="C37" s="56"/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>
        <v>3</v>
      </c>
      <c r="W37" s="56">
        <v>4</v>
      </c>
      <c r="X37" s="57" t="s">
        <v>42</v>
      </c>
      <c r="Y37" s="55"/>
      <c r="Z37" s="56"/>
      <c r="AA37" s="57"/>
      <c r="AB37" s="55"/>
      <c r="AC37" s="56"/>
      <c r="AD37" s="57"/>
      <c r="AE37" s="58"/>
      <c r="AF37" s="59"/>
      <c r="AG37" s="60"/>
      <c r="AH37" s="58"/>
      <c r="AI37" s="59"/>
      <c r="AJ37" s="60"/>
      <c r="AK37" s="157">
        <f t="shared" si="2"/>
        <v>45</v>
      </c>
      <c r="AL37" s="61">
        <f t="shared" si="3"/>
        <v>4</v>
      </c>
    </row>
    <row r="38" spans="1:42" ht="12.6" customHeight="1" x14ac:dyDescent="0.25">
      <c r="A38" s="54" t="s">
        <v>16</v>
      </c>
      <c r="B38" s="80" t="s">
        <v>379</v>
      </c>
      <c r="C38" s="56" t="s">
        <v>398</v>
      </c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/>
      <c r="W38" s="56"/>
      <c r="X38" s="57"/>
      <c r="Y38" s="55">
        <v>2</v>
      </c>
      <c r="Z38" s="56">
        <v>3</v>
      </c>
      <c r="AA38" s="57" t="s">
        <v>43</v>
      </c>
      <c r="AB38" s="55">
        <v>2</v>
      </c>
      <c r="AC38" s="56">
        <v>3</v>
      </c>
      <c r="AD38" s="57" t="s">
        <v>42</v>
      </c>
      <c r="AE38" s="58"/>
      <c r="AF38" s="59"/>
      <c r="AG38" s="60"/>
      <c r="AH38" s="58"/>
      <c r="AI38" s="59"/>
      <c r="AJ38" s="60"/>
      <c r="AK38" s="157">
        <f t="shared" si="2"/>
        <v>60</v>
      </c>
      <c r="AL38" s="61">
        <f t="shared" si="3"/>
        <v>6</v>
      </c>
    </row>
    <row r="39" spans="1:42" ht="12.6" customHeight="1" x14ac:dyDescent="0.25">
      <c r="A39" s="54" t="s">
        <v>20</v>
      </c>
      <c r="B39" s="80" t="s">
        <v>380</v>
      </c>
      <c r="C39" s="56"/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>
        <v>1</v>
      </c>
      <c r="N39" s="56">
        <v>0</v>
      </c>
      <c r="O39" s="57" t="s">
        <v>62</v>
      </c>
      <c r="P39" s="55"/>
      <c r="Q39" s="56"/>
      <c r="R39" s="57"/>
      <c r="S39" s="55"/>
      <c r="T39" s="56"/>
      <c r="U39" s="57"/>
      <c r="V39" s="55"/>
      <c r="W39" s="56"/>
      <c r="X39" s="57"/>
      <c r="Y39" s="55"/>
      <c r="Z39" s="56"/>
      <c r="AA39" s="57"/>
      <c r="AB39" s="55"/>
      <c r="AC39" s="56"/>
      <c r="AD39" s="57"/>
      <c r="AE39" s="58"/>
      <c r="AF39" s="59"/>
      <c r="AG39" s="60"/>
      <c r="AH39" s="58"/>
      <c r="AI39" s="59"/>
      <c r="AJ39" s="60"/>
      <c r="AK39" s="157">
        <f t="shared" si="2"/>
        <v>15</v>
      </c>
      <c r="AL39" s="61">
        <f t="shared" si="3"/>
        <v>0</v>
      </c>
    </row>
    <row r="40" spans="1:42" ht="12.6" customHeight="1" x14ac:dyDescent="0.25">
      <c r="A40" s="116" t="s">
        <v>157</v>
      </c>
      <c r="B40" s="92" t="s">
        <v>561</v>
      </c>
      <c r="C40" s="139" t="s">
        <v>321</v>
      </c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1</v>
      </c>
      <c r="N40" s="56">
        <v>3</v>
      </c>
      <c r="O40" s="57" t="s">
        <v>43</v>
      </c>
      <c r="P40" s="55">
        <v>1</v>
      </c>
      <c r="Q40" s="56">
        <v>3</v>
      </c>
      <c r="R40" s="57" t="s">
        <v>43</v>
      </c>
      <c r="S40" s="55">
        <v>1</v>
      </c>
      <c r="T40" s="56">
        <v>3</v>
      </c>
      <c r="U40" s="57" t="s">
        <v>43</v>
      </c>
      <c r="V40" s="55">
        <v>1</v>
      </c>
      <c r="W40" s="56">
        <v>3</v>
      </c>
      <c r="X40" s="57" t="s">
        <v>43</v>
      </c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60</v>
      </c>
      <c r="AL40" s="61">
        <f t="shared" si="3"/>
        <v>12</v>
      </c>
    </row>
    <row r="41" spans="1:42" ht="12.6" customHeight="1" x14ac:dyDescent="0.25">
      <c r="A41" s="116" t="s">
        <v>272</v>
      </c>
      <c r="B41" s="92" t="s">
        <v>562</v>
      </c>
      <c r="C41" s="139" t="s">
        <v>559</v>
      </c>
      <c r="D41" s="81"/>
      <c r="E41" s="81"/>
      <c r="F41" s="82"/>
      <c r="G41" s="55"/>
      <c r="H41" s="56"/>
      <c r="I41" s="57"/>
      <c r="J41" s="55"/>
      <c r="K41" s="56"/>
      <c r="L41" s="57"/>
      <c r="M41" s="55"/>
      <c r="N41" s="56"/>
      <c r="O41" s="57"/>
      <c r="P41" s="55"/>
      <c r="Q41" s="56"/>
      <c r="R41" s="57"/>
      <c r="S41" s="55"/>
      <c r="T41" s="56"/>
      <c r="U41" s="57"/>
      <c r="V41" s="55">
        <v>0</v>
      </c>
      <c r="W41" s="56">
        <v>2</v>
      </c>
      <c r="X41" s="57" t="s">
        <v>48</v>
      </c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0</v>
      </c>
      <c r="AL41" s="61">
        <f t="shared" si="3"/>
        <v>2</v>
      </c>
    </row>
    <row r="42" spans="1:42" ht="12.6" customHeight="1" x14ac:dyDescent="0.25">
      <c r="A42" s="54" t="s">
        <v>137</v>
      </c>
      <c r="B42" s="80" t="s">
        <v>519</v>
      </c>
      <c r="C42" s="56" t="s">
        <v>322</v>
      </c>
      <c r="D42" s="81" t="s">
        <v>301</v>
      </c>
      <c r="E42" s="81" t="s">
        <v>305</v>
      </c>
      <c r="F42" s="82">
        <v>45</v>
      </c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8">
        <v>2</v>
      </c>
      <c r="AF42" s="59">
        <v>2</v>
      </c>
      <c r="AG42" s="60" t="s">
        <v>43</v>
      </c>
      <c r="AH42" s="58">
        <v>2</v>
      </c>
      <c r="AI42" s="59">
        <v>2</v>
      </c>
      <c r="AJ42" s="60" t="s">
        <v>43</v>
      </c>
      <c r="AK42" s="157">
        <f t="shared" si="2"/>
        <v>60</v>
      </c>
      <c r="AL42" s="61">
        <f t="shared" si="3"/>
        <v>4</v>
      </c>
    </row>
    <row r="43" spans="1:42" ht="12.6" customHeight="1" x14ac:dyDescent="0.25">
      <c r="A43" s="54" t="s">
        <v>17</v>
      </c>
      <c r="B43" s="80" t="s">
        <v>383</v>
      </c>
      <c r="C43" s="56" t="s">
        <v>560</v>
      </c>
      <c r="D43" s="81" t="s">
        <v>301</v>
      </c>
      <c r="E43" s="81" t="s">
        <v>43</v>
      </c>
      <c r="F43" s="82" t="s">
        <v>324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>
        <v>2</v>
      </c>
      <c r="T43" s="56">
        <v>1</v>
      </c>
      <c r="U43" s="57" t="s">
        <v>43</v>
      </c>
      <c r="V43" s="55">
        <v>2</v>
      </c>
      <c r="W43" s="56">
        <v>1</v>
      </c>
      <c r="X43" s="57" t="s">
        <v>43</v>
      </c>
      <c r="Y43" s="55"/>
      <c r="Z43" s="56"/>
      <c r="AA43" s="57"/>
      <c r="AB43" s="55"/>
      <c r="AC43" s="56"/>
      <c r="AD43" s="57"/>
      <c r="AE43" s="58"/>
      <c r="AF43" s="59"/>
      <c r="AG43" s="60"/>
      <c r="AH43" s="58"/>
      <c r="AI43" s="59"/>
      <c r="AJ43" s="60"/>
      <c r="AK43" s="157">
        <f t="shared" si="2"/>
        <v>60</v>
      </c>
      <c r="AL43" s="61">
        <f t="shared" si="3"/>
        <v>2</v>
      </c>
    </row>
    <row r="44" spans="1:42" ht="12.6" customHeight="1" x14ac:dyDescent="0.25">
      <c r="A44" s="54" t="s">
        <v>18</v>
      </c>
      <c r="B44" s="80" t="s">
        <v>384</v>
      </c>
      <c r="C44" s="56" t="s">
        <v>401</v>
      </c>
      <c r="D44" s="81" t="s">
        <v>300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2</v>
      </c>
      <c r="Z44" s="56">
        <v>2</v>
      </c>
      <c r="AA44" s="57" t="s">
        <v>43</v>
      </c>
      <c r="AB44" s="55">
        <v>2</v>
      </c>
      <c r="AC44" s="56">
        <v>2</v>
      </c>
      <c r="AD44" s="57" t="s">
        <v>43</v>
      </c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4</v>
      </c>
    </row>
    <row r="45" spans="1:42" ht="12.6" customHeight="1" x14ac:dyDescent="0.25">
      <c r="A45" s="54" t="s">
        <v>19</v>
      </c>
      <c r="B45" s="80" t="s">
        <v>385</v>
      </c>
      <c r="C45" s="56"/>
      <c r="D45" s="81" t="s">
        <v>301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1</v>
      </c>
      <c r="Z45" s="56">
        <v>1</v>
      </c>
      <c r="AA45" s="57" t="s">
        <v>43</v>
      </c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15</v>
      </c>
      <c r="AL45" s="61">
        <f t="shared" si="3"/>
        <v>1</v>
      </c>
    </row>
    <row r="46" spans="1:42" ht="12.6" customHeight="1" x14ac:dyDescent="0.25">
      <c r="A46" s="54" t="s">
        <v>309</v>
      </c>
      <c r="B46" s="80" t="s">
        <v>386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>
        <v>2</v>
      </c>
      <c r="Q46" s="56">
        <v>3</v>
      </c>
      <c r="R46" s="57" t="s">
        <v>43</v>
      </c>
      <c r="S46" s="55"/>
      <c r="T46" s="56"/>
      <c r="U46" s="57"/>
      <c r="V46" s="55"/>
      <c r="W46" s="56"/>
      <c r="X46" s="57"/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30</v>
      </c>
      <c r="AL46" s="61">
        <f t="shared" si="3"/>
        <v>3</v>
      </c>
    </row>
    <row r="47" spans="1:42" ht="12.6" customHeight="1" thickBot="1" x14ac:dyDescent="0.3">
      <c r="A47" s="62" t="s">
        <v>232</v>
      </c>
      <c r="B47" s="83" t="s">
        <v>387</v>
      </c>
      <c r="C47" s="64" t="s">
        <v>323</v>
      </c>
      <c r="D47" s="84" t="s">
        <v>301</v>
      </c>
      <c r="E47" s="84" t="s">
        <v>305</v>
      </c>
      <c r="F47" s="85">
        <v>45</v>
      </c>
      <c r="G47" s="63"/>
      <c r="H47" s="64"/>
      <c r="I47" s="65"/>
      <c r="J47" s="63"/>
      <c r="K47" s="64"/>
      <c r="L47" s="65"/>
      <c r="M47" s="63"/>
      <c r="N47" s="64"/>
      <c r="O47" s="65"/>
      <c r="P47" s="63"/>
      <c r="Q47" s="64"/>
      <c r="R47" s="65"/>
      <c r="S47" s="63"/>
      <c r="T47" s="64"/>
      <c r="U47" s="65"/>
      <c r="V47" s="63"/>
      <c r="W47" s="64"/>
      <c r="X47" s="65"/>
      <c r="Y47" s="63"/>
      <c r="Z47" s="64"/>
      <c r="AA47" s="65"/>
      <c r="AB47" s="63"/>
      <c r="AC47" s="64"/>
      <c r="AD47" s="65"/>
      <c r="AE47" s="66">
        <v>2</v>
      </c>
      <c r="AF47" s="67">
        <v>2</v>
      </c>
      <c r="AG47" s="68" t="s">
        <v>43</v>
      </c>
      <c r="AH47" s="66"/>
      <c r="AI47" s="67"/>
      <c r="AJ47" s="68"/>
      <c r="AK47" s="158">
        <f t="shared" si="2"/>
        <v>30</v>
      </c>
      <c r="AL47" s="69">
        <f t="shared" si="3"/>
        <v>2</v>
      </c>
    </row>
    <row r="48" spans="1:42" ht="12.6" customHeight="1" thickBot="1" x14ac:dyDescent="0.3">
      <c r="A48" s="222" t="s">
        <v>64</v>
      </c>
      <c r="B48" s="223"/>
      <c r="C48" s="223"/>
      <c r="D48" s="223"/>
      <c r="E48" s="223"/>
      <c r="F48" s="224"/>
      <c r="G48" s="225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7"/>
      <c r="AK48" s="228"/>
      <c r="AL48" s="229"/>
    </row>
    <row r="49" spans="1:38" ht="12.6" customHeight="1" x14ac:dyDescent="0.25">
      <c r="A49" s="165" t="s">
        <v>680</v>
      </c>
      <c r="B49" s="166" t="s">
        <v>681</v>
      </c>
      <c r="C49" s="78"/>
      <c r="D49" s="78" t="s">
        <v>301</v>
      </c>
      <c r="E49" s="78" t="s">
        <v>305</v>
      </c>
      <c r="F49" s="79">
        <v>45</v>
      </c>
      <c r="G49" s="47"/>
      <c r="H49" s="48"/>
      <c r="I49" s="49"/>
      <c r="J49" s="47"/>
      <c r="K49" s="48"/>
      <c r="L49" s="49"/>
      <c r="M49" s="47"/>
      <c r="N49" s="48"/>
      <c r="O49" s="49"/>
      <c r="P49" s="47"/>
      <c r="Q49" s="48"/>
      <c r="R49" s="49"/>
      <c r="S49" s="47"/>
      <c r="T49" s="48"/>
      <c r="U49" s="49"/>
      <c r="V49" s="47"/>
      <c r="W49" s="48"/>
      <c r="X49" s="49"/>
      <c r="Y49" s="47"/>
      <c r="Z49" s="48"/>
      <c r="AA49" s="49"/>
      <c r="AB49" s="47">
        <v>2</v>
      </c>
      <c r="AC49" s="48">
        <v>3</v>
      </c>
      <c r="AD49" s="49" t="s">
        <v>43</v>
      </c>
      <c r="AE49" s="50"/>
      <c r="AF49" s="51"/>
      <c r="AG49" s="52"/>
      <c r="AH49" s="50"/>
      <c r="AI49" s="51"/>
      <c r="AJ49" s="52"/>
      <c r="AK49" s="156">
        <f>SUM(G49,J49,M49,P49,S49,V49,Y49,AB49,AE49,AH49)*15</f>
        <v>30</v>
      </c>
      <c r="AL49" s="53">
        <f>SUM(H49,K49,N49,Q49,T49,W49,Z49,AC49,AF49,AI49)</f>
        <v>3</v>
      </c>
    </row>
    <row r="50" spans="1:38" ht="12.6" customHeight="1" x14ac:dyDescent="0.25">
      <c r="A50" s="119" t="s">
        <v>233</v>
      </c>
      <c r="B50" s="80" t="s">
        <v>388</v>
      </c>
      <c r="C50" s="81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>
        <v>2</v>
      </c>
      <c r="AC50" s="56">
        <v>3</v>
      </c>
      <c r="AD50" s="57" t="s">
        <v>43</v>
      </c>
      <c r="AE50" s="58"/>
      <c r="AF50" s="59"/>
      <c r="AG50" s="60"/>
      <c r="AH50" s="58"/>
      <c r="AI50" s="59"/>
      <c r="AJ50" s="60"/>
      <c r="AK50" s="157">
        <f>SUM(G50,J50,M50,P50,S50,V50,Y50,AB50,AE50,AH50)*15</f>
        <v>30</v>
      </c>
      <c r="AL50" s="61">
        <f>SUM(H50,K50,N50,Q50,T50,W50,Z50,AC50,AF50,AI50)</f>
        <v>3</v>
      </c>
    </row>
    <row r="51" spans="1:38" ht="12.6" customHeight="1" x14ac:dyDescent="0.25">
      <c r="A51" s="119" t="s">
        <v>235</v>
      </c>
      <c r="B51" s="80" t="s">
        <v>389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thickBot="1" x14ac:dyDescent="0.3">
      <c r="A52" s="120" t="s">
        <v>234</v>
      </c>
      <c r="B52" s="83" t="s">
        <v>390</v>
      </c>
      <c r="C52" s="84"/>
      <c r="D52" s="84" t="s">
        <v>301</v>
      </c>
      <c r="E52" s="84" t="s">
        <v>305</v>
      </c>
      <c r="F52" s="85">
        <v>45</v>
      </c>
      <c r="G52" s="63"/>
      <c r="H52" s="64"/>
      <c r="I52" s="65"/>
      <c r="J52" s="63"/>
      <c r="K52" s="64"/>
      <c r="L52" s="65"/>
      <c r="M52" s="63"/>
      <c r="N52" s="64"/>
      <c r="O52" s="65"/>
      <c r="P52" s="63"/>
      <c r="Q52" s="64"/>
      <c r="R52" s="65"/>
      <c r="S52" s="63"/>
      <c r="T52" s="64"/>
      <c r="U52" s="65"/>
      <c r="V52" s="63"/>
      <c r="W52" s="64"/>
      <c r="X52" s="65"/>
      <c r="Y52" s="63"/>
      <c r="Z52" s="64"/>
      <c r="AA52" s="65"/>
      <c r="AB52" s="63">
        <v>2</v>
      </c>
      <c r="AC52" s="64">
        <v>3</v>
      </c>
      <c r="AD52" s="65" t="s">
        <v>43</v>
      </c>
      <c r="AE52" s="66"/>
      <c r="AF52" s="67"/>
      <c r="AG52" s="68"/>
      <c r="AH52" s="66"/>
      <c r="AI52" s="67"/>
      <c r="AJ52" s="68"/>
      <c r="AK52" s="158">
        <f>SUM(G52,J52,M52,P52,S52,V52,Y52,AB52,AE52,AH52)*15</f>
        <v>30</v>
      </c>
      <c r="AL52" s="69">
        <f>SUM(H52,K52,N52,Q52,T52,W52,Z52,AC52,AF52,AI52)</f>
        <v>3</v>
      </c>
    </row>
    <row r="53" spans="1:38" ht="12.6" customHeight="1" thickBot="1" x14ac:dyDescent="0.3">
      <c r="A53" s="230" t="s">
        <v>41</v>
      </c>
      <c r="B53" s="231"/>
      <c r="C53" s="231"/>
      <c r="D53" s="231"/>
      <c r="E53" s="231"/>
      <c r="F53" s="232"/>
      <c r="G53" s="248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50"/>
      <c r="AK53" s="228"/>
      <c r="AL53" s="229"/>
    </row>
    <row r="54" spans="1:38" ht="12.6" customHeight="1" thickBot="1" x14ac:dyDescent="0.3">
      <c r="A54" s="76" t="s">
        <v>350</v>
      </c>
      <c r="B54" s="86" t="s">
        <v>374</v>
      </c>
      <c r="C54" s="2"/>
      <c r="D54" s="87"/>
      <c r="E54" s="87"/>
      <c r="F54" s="88"/>
      <c r="G54" s="20"/>
      <c r="H54" s="21"/>
      <c r="I54" s="19"/>
      <c r="J54" s="20"/>
      <c r="K54" s="21"/>
      <c r="L54" s="19"/>
      <c r="M54" s="20"/>
      <c r="N54" s="21"/>
      <c r="O54" s="19"/>
      <c r="P54" s="20"/>
      <c r="Q54" s="21"/>
      <c r="R54" s="19"/>
      <c r="S54" s="20"/>
      <c r="T54" s="21"/>
      <c r="U54" s="19"/>
      <c r="V54" s="20"/>
      <c r="W54" s="21"/>
      <c r="X54" s="19"/>
      <c r="Y54" s="20"/>
      <c r="Z54" s="21">
        <v>3</v>
      </c>
      <c r="AA54" s="19"/>
      <c r="AB54" s="20"/>
      <c r="AC54" s="21"/>
      <c r="AD54" s="19"/>
      <c r="AE54" s="23"/>
      <c r="AF54" s="24"/>
      <c r="AG54" s="18"/>
      <c r="AH54" s="23"/>
      <c r="AI54" s="24"/>
      <c r="AJ54" s="18"/>
      <c r="AK54" s="156"/>
      <c r="AL54" s="53">
        <f>SUM(H54,K54,N54,Q54,T54,W54,Z54,AC54,AF54,AI54)</f>
        <v>3</v>
      </c>
    </row>
    <row r="55" spans="1:38" ht="12.6" customHeight="1" thickBot="1" x14ac:dyDescent="0.3">
      <c r="A55" s="251" t="s">
        <v>21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3"/>
    </row>
    <row r="56" spans="1:38" ht="12.6" customHeight="1" x14ac:dyDescent="0.25">
      <c r="A56" s="46" t="s">
        <v>29</v>
      </c>
      <c r="B56" s="77" t="s">
        <v>391</v>
      </c>
      <c r="C56" s="48" t="s">
        <v>322</v>
      </c>
      <c r="D56" s="78" t="s">
        <v>300</v>
      </c>
      <c r="E56" s="78" t="s">
        <v>43</v>
      </c>
      <c r="F56" s="79" t="s">
        <v>324</v>
      </c>
      <c r="G56" s="47"/>
      <c r="H56" s="48"/>
      <c r="I56" s="49"/>
      <c r="J56" s="47"/>
      <c r="K56" s="48"/>
      <c r="L56" s="49"/>
      <c r="M56" s="47"/>
      <c r="N56" s="48"/>
      <c r="O56" s="49"/>
      <c r="P56" s="47"/>
      <c r="Q56" s="48"/>
      <c r="R56" s="49"/>
      <c r="S56" s="47"/>
      <c r="T56" s="48"/>
      <c r="U56" s="49"/>
      <c r="V56" s="47"/>
      <c r="W56" s="48"/>
      <c r="X56" s="49"/>
      <c r="Y56" s="47"/>
      <c r="Z56" s="48"/>
      <c r="AA56" s="49"/>
      <c r="AB56" s="47"/>
      <c r="AC56" s="48"/>
      <c r="AD56" s="49"/>
      <c r="AE56" s="50">
        <v>5</v>
      </c>
      <c r="AF56" s="51">
        <v>11</v>
      </c>
      <c r="AG56" s="52" t="s">
        <v>43</v>
      </c>
      <c r="AH56" s="50">
        <v>5</v>
      </c>
      <c r="AI56" s="51">
        <v>11</v>
      </c>
      <c r="AJ56" s="52" t="s">
        <v>43</v>
      </c>
      <c r="AK56" s="156">
        <f t="shared" ref="AK56:AK61" si="4">SUM(G56,J56,M56,P56,S56,V56,Y56,AB56,AE56,AH56)*15</f>
        <v>150</v>
      </c>
      <c r="AL56" s="53">
        <f t="shared" ref="AL56:AL61" si="5">SUM(H56,K56,N56,Q56,T56,W56,Z56,AC56,AF56,AI56)</f>
        <v>22</v>
      </c>
    </row>
    <row r="57" spans="1:38" ht="12.6" customHeight="1" x14ac:dyDescent="0.25">
      <c r="A57" s="54" t="s">
        <v>30</v>
      </c>
      <c r="B57" s="80" t="s">
        <v>392</v>
      </c>
      <c r="C57" s="56" t="s">
        <v>323</v>
      </c>
      <c r="D57" s="81" t="s">
        <v>301</v>
      </c>
      <c r="E57" s="81" t="s">
        <v>43</v>
      </c>
      <c r="F57" s="82" t="s">
        <v>324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8"/>
      <c r="AF57" s="59"/>
      <c r="AG57" s="60"/>
      <c r="AH57" s="58">
        <v>2</v>
      </c>
      <c r="AI57" s="59">
        <v>3</v>
      </c>
      <c r="AJ57" s="60" t="s">
        <v>43</v>
      </c>
      <c r="AK57" s="157">
        <f t="shared" si="4"/>
        <v>30</v>
      </c>
      <c r="AL57" s="61">
        <f t="shared" si="5"/>
        <v>3</v>
      </c>
    </row>
    <row r="58" spans="1:38" ht="12.6" customHeight="1" x14ac:dyDescent="0.25">
      <c r="A58" s="54" t="s">
        <v>31</v>
      </c>
      <c r="B58" s="80" t="s">
        <v>393</v>
      </c>
      <c r="C58" s="56" t="s">
        <v>322</v>
      </c>
      <c r="D58" s="81" t="s">
        <v>301</v>
      </c>
      <c r="E58" s="81" t="s">
        <v>305</v>
      </c>
      <c r="F58" s="82">
        <v>45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>
        <v>1</v>
      </c>
      <c r="AF58" s="59">
        <v>3</v>
      </c>
      <c r="AG58" s="60" t="s">
        <v>43</v>
      </c>
      <c r="AH58" s="58">
        <v>1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6</v>
      </c>
    </row>
    <row r="59" spans="1:38" ht="12.6" customHeight="1" x14ac:dyDescent="0.25">
      <c r="A59" s="54" t="s">
        <v>32</v>
      </c>
      <c r="B59" s="80" t="s">
        <v>394</v>
      </c>
      <c r="C59" s="56" t="s">
        <v>322</v>
      </c>
      <c r="D59" s="81" t="s">
        <v>301</v>
      </c>
      <c r="E59" s="81" t="s">
        <v>43</v>
      </c>
      <c r="F59" s="82" t="s">
        <v>324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thickBot="1" x14ac:dyDescent="0.3">
      <c r="A60" s="62" t="s">
        <v>33</v>
      </c>
      <c r="B60" s="83" t="s">
        <v>395</v>
      </c>
      <c r="C60" s="64" t="s">
        <v>323</v>
      </c>
      <c r="D60" s="84" t="s">
        <v>301</v>
      </c>
      <c r="E60" s="84" t="s">
        <v>305</v>
      </c>
      <c r="F60" s="85">
        <v>45</v>
      </c>
      <c r="G60" s="63"/>
      <c r="H60" s="64"/>
      <c r="I60" s="65"/>
      <c r="J60" s="63"/>
      <c r="K60" s="64"/>
      <c r="L60" s="65"/>
      <c r="M60" s="63"/>
      <c r="N60" s="64"/>
      <c r="O60" s="65"/>
      <c r="P60" s="63"/>
      <c r="Q60" s="64"/>
      <c r="R60" s="65"/>
      <c r="S60" s="63"/>
      <c r="T60" s="64"/>
      <c r="U60" s="65"/>
      <c r="V60" s="63"/>
      <c r="W60" s="64"/>
      <c r="X60" s="65"/>
      <c r="Y60" s="63"/>
      <c r="Z60" s="64"/>
      <c r="AA60" s="65"/>
      <c r="AB60" s="63"/>
      <c r="AC60" s="64"/>
      <c r="AD60" s="65"/>
      <c r="AE60" s="66">
        <v>1</v>
      </c>
      <c r="AF60" s="67">
        <v>3</v>
      </c>
      <c r="AG60" s="68" t="s">
        <v>43</v>
      </c>
      <c r="AH60" s="66"/>
      <c r="AI60" s="67"/>
      <c r="AJ60" s="68"/>
      <c r="AK60" s="161">
        <f t="shared" si="4"/>
        <v>15</v>
      </c>
      <c r="AL60" s="128">
        <f t="shared" si="5"/>
        <v>3</v>
      </c>
    </row>
    <row r="61" spans="1:38" ht="12.6" customHeight="1" thickBot="1" x14ac:dyDescent="0.3">
      <c r="A61" s="70" t="s">
        <v>22</v>
      </c>
      <c r="B61" s="86" t="s">
        <v>396</v>
      </c>
      <c r="C61" s="2" t="s">
        <v>322</v>
      </c>
      <c r="D61" s="87"/>
      <c r="E61" s="87" t="s">
        <v>307</v>
      </c>
      <c r="F61" s="88"/>
      <c r="G61" s="15"/>
      <c r="H61" s="2"/>
      <c r="I61" s="71"/>
      <c r="J61" s="15"/>
      <c r="K61" s="2"/>
      <c r="L61" s="71"/>
      <c r="M61" s="15"/>
      <c r="N61" s="2"/>
      <c r="O61" s="71"/>
      <c r="P61" s="15"/>
      <c r="Q61" s="2"/>
      <c r="R61" s="71"/>
      <c r="S61" s="15"/>
      <c r="T61" s="2"/>
      <c r="U61" s="71"/>
      <c r="V61" s="15"/>
      <c r="W61" s="2"/>
      <c r="X61" s="71"/>
      <c r="Y61" s="15"/>
      <c r="Z61" s="2"/>
      <c r="AA61" s="71"/>
      <c r="AB61" s="15"/>
      <c r="AC61" s="2"/>
      <c r="AD61" s="71"/>
      <c r="AE61" s="72">
        <v>0</v>
      </c>
      <c r="AF61" s="73">
        <v>2</v>
      </c>
      <c r="AG61" s="74" t="s">
        <v>43</v>
      </c>
      <c r="AH61" s="72">
        <v>0</v>
      </c>
      <c r="AI61" s="73">
        <v>2</v>
      </c>
      <c r="AJ61" s="74" t="s">
        <v>43</v>
      </c>
      <c r="AK61" s="162">
        <f t="shared" si="4"/>
        <v>0</v>
      </c>
      <c r="AL61" s="131">
        <f t="shared" si="5"/>
        <v>4</v>
      </c>
    </row>
    <row r="62" spans="1:38" ht="12.6" customHeight="1" thickBot="1" x14ac:dyDescent="0.3">
      <c r="A62" s="243" t="s">
        <v>23</v>
      </c>
      <c r="B62" s="244"/>
      <c r="C62" s="244"/>
      <c r="D62" s="244"/>
      <c r="E62" s="244"/>
      <c r="F62" s="245"/>
      <c r="G62" s="39">
        <f>SUM(G35:G47,G49,G54,G56:G61)</f>
        <v>0</v>
      </c>
      <c r="H62" s="40">
        <f t="shared" ref="H62:AL62" si="6">SUM(H35:H47,H49,H54,H56:H61)</f>
        <v>0</v>
      </c>
      <c r="I62" s="41"/>
      <c r="J62" s="39">
        <f t="shared" si="6"/>
        <v>0</v>
      </c>
      <c r="K62" s="40">
        <f t="shared" si="6"/>
        <v>0</v>
      </c>
      <c r="L62" s="41"/>
      <c r="M62" s="39">
        <f t="shared" si="6"/>
        <v>2</v>
      </c>
      <c r="N62" s="40">
        <f t="shared" si="6"/>
        <v>3</v>
      </c>
      <c r="O62" s="41"/>
      <c r="P62" s="39">
        <f t="shared" si="6"/>
        <v>3</v>
      </c>
      <c r="Q62" s="40">
        <f t="shared" si="6"/>
        <v>6</v>
      </c>
      <c r="R62" s="41"/>
      <c r="S62" s="39">
        <f t="shared" si="6"/>
        <v>6</v>
      </c>
      <c r="T62" s="40">
        <f t="shared" si="6"/>
        <v>8</v>
      </c>
      <c r="U62" s="41"/>
      <c r="V62" s="39">
        <f t="shared" si="6"/>
        <v>6</v>
      </c>
      <c r="W62" s="40">
        <f t="shared" si="6"/>
        <v>10</v>
      </c>
      <c r="X62" s="41"/>
      <c r="Y62" s="39">
        <f t="shared" si="6"/>
        <v>7</v>
      </c>
      <c r="Z62" s="40">
        <f t="shared" si="6"/>
        <v>12</v>
      </c>
      <c r="AA62" s="41"/>
      <c r="AB62" s="39">
        <f t="shared" si="6"/>
        <v>8</v>
      </c>
      <c r="AC62" s="40">
        <f t="shared" si="6"/>
        <v>11</v>
      </c>
      <c r="AD62" s="41"/>
      <c r="AE62" s="42">
        <f t="shared" si="6"/>
        <v>12</v>
      </c>
      <c r="AF62" s="43">
        <f t="shared" si="6"/>
        <v>26</v>
      </c>
      <c r="AG62" s="44"/>
      <c r="AH62" s="45">
        <f t="shared" si="6"/>
        <v>11</v>
      </c>
      <c r="AI62" s="43">
        <f t="shared" si="6"/>
        <v>24</v>
      </c>
      <c r="AJ62" s="44"/>
      <c r="AK62" s="154">
        <f t="shared" si="6"/>
        <v>825</v>
      </c>
      <c r="AL62" s="112">
        <f t="shared" si="6"/>
        <v>100</v>
      </c>
    </row>
    <row r="63" spans="1:38" ht="12.6" customHeight="1" thickTop="1" thickBot="1" x14ac:dyDescent="0.3">
      <c r="A63" s="246" t="s">
        <v>39</v>
      </c>
      <c r="B63" s="247"/>
      <c r="C63" s="247"/>
      <c r="D63" s="247"/>
      <c r="E63" s="247"/>
      <c r="F63" s="247"/>
      <c r="G63" s="75">
        <f>SUM(G29,G62)</f>
        <v>19.5</v>
      </c>
      <c r="H63" s="33">
        <f>SUM(H29,H62)</f>
        <v>29</v>
      </c>
      <c r="I63" s="34"/>
      <c r="J63" s="32">
        <f>SUM(J29,J62)</f>
        <v>18.5</v>
      </c>
      <c r="K63" s="33">
        <f>SUM(K29,K62)</f>
        <v>30</v>
      </c>
      <c r="L63" s="34"/>
      <c r="M63" s="32">
        <f>SUM(M29,M62)</f>
        <v>18</v>
      </c>
      <c r="N63" s="33">
        <f>SUM(N29,N62)</f>
        <v>29</v>
      </c>
      <c r="O63" s="34"/>
      <c r="P63" s="32">
        <f>SUM(P29,P62)</f>
        <v>19</v>
      </c>
      <c r="Q63" s="33">
        <f>SUM(Q29,Q62)</f>
        <v>31</v>
      </c>
      <c r="R63" s="34"/>
      <c r="S63" s="32">
        <f>SUM(S29,S62)</f>
        <v>21</v>
      </c>
      <c r="T63" s="33">
        <f>SUM(T29,T62)</f>
        <v>31</v>
      </c>
      <c r="U63" s="34"/>
      <c r="V63" s="32">
        <f>SUM(V29,V62)</f>
        <v>21</v>
      </c>
      <c r="W63" s="33">
        <f>SUM(W29,W62)</f>
        <v>31</v>
      </c>
      <c r="X63" s="34"/>
      <c r="Y63" s="32">
        <f>SUM(Y29,Y62)</f>
        <v>19</v>
      </c>
      <c r="Z63" s="33">
        <f>SUM(Z29,Z62)</f>
        <v>31</v>
      </c>
      <c r="AA63" s="34"/>
      <c r="AB63" s="32">
        <f>SUM(AB29,AB62)</f>
        <v>20</v>
      </c>
      <c r="AC63" s="33">
        <f>SUM(AC29,AC62)</f>
        <v>30</v>
      </c>
      <c r="AD63" s="34"/>
      <c r="AE63" s="35">
        <f>SUM(AE29,AE62)</f>
        <v>12</v>
      </c>
      <c r="AF63" s="36">
        <f>SUM(AF29,AF62)</f>
        <v>30</v>
      </c>
      <c r="AG63" s="37"/>
      <c r="AH63" s="38">
        <f>SUM(AH29,AH62)</f>
        <v>11</v>
      </c>
      <c r="AI63" s="36">
        <f>SUM(AI29,AI62)</f>
        <v>28</v>
      </c>
      <c r="AJ63" s="37"/>
      <c r="AK63" s="155">
        <f>SUM(AK29,AK62)</f>
        <v>2685</v>
      </c>
      <c r="AL63" s="113">
        <f>SUM(AL29,AL62)</f>
        <v>300</v>
      </c>
    </row>
    <row r="64" spans="1:38" ht="12" thickTop="1" x14ac:dyDescent="0.25"/>
    <row r="65" spans="1:36" ht="12" x14ac:dyDescent="0.2">
      <c r="A65" s="153" t="s">
        <v>679</v>
      </c>
    </row>
    <row r="67" spans="1:36" ht="12" x14ac:dyDescent="0.2">
      <c r="A67" s="142" t="s">
        <v>325</v>
      </c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</row>
    <row r="68" spans="1:36" ht="12" x14ac:dyDescent="0.2">
      <c r="A68" s="142" t="s">
        <v>353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354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355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/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5" t="s">
        <v>326</v>
      </c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6" t="s">
        <v>327</v>
      </c>
      <c r="B73" s="142"/>
      <c r="C73" s="143"/>
      <c r="D73" s="114"/>
      <c r="E73" s="114"/>
      <c r="F73" s="114"/>
      <c r="G73" s="142" t="s">
        <v>328</v>
      </c>
      <c r="H73" s="146"/>
      <c r="I73" s="142"/>
      <c r="J73" s="114"/>
      <c r="K73" s="114"/>
      <c r="L73" s="114"/>
      <c r="M73" s="142" t="s">
        <v>329</v>
      </c>
      <c r="N73" s="146"/>
      <c r="O73" s="142"/>
      <c r="P73" s="142"/>
      <c r="Q73" s="146"/>
      <c r="R73" s="146"/>
      <c r="S73" s="114"/>
      <c r="T73" s="146" t="s">
        <v>330</v>
      </c>
      <c r="U73" s="142"/>
      <c r="V73" s="146"/>
      <c r="W73" s="142"/>
      <c r="X73" s="14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331</v>
      </c>
      <c r="B74" s="142"/>
      <c r="C74" s="143"/>
      <c r="D74" s="114"/>
      <c r="E74" s="114"/>
      <c r="F74" s="114"/>
      <c r="G74" s="142" t="s">
        <v>332</v>
      </c>
      <c r="H74" s="146"/>
      <c r="I74" s="142"/>
      <c r="J74" s="114"/>
      <c r="K74" s="114"/>
      <c r="L74" s="114"/>
      <c r="M74" s="142" t="s">
        <v>333</v>
      </c>
      <c r="N74" s="146"/>
      <c r="O74" s="142"/>
      <c r="P74" s="142"/>
      <c r="Q74" s="146"/>
      <c r="R74" s="146"/>
      <c r="S74" s="114"/>
      <c r="T74" s="146" t="s">
        <v>334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2" t="s">
        <v>335</v>
      </c>
      <c r="B75" s="142"/>
      <c r="C75" s="143"/>
      <c r="D75" s="114"/>
      <c r="E75" s="114"/>
      <c r="F75" s="114"/>
      <c r="G75" s="142" t="s">
        <v>336</v>
      </c>
      <c r="H75" s="142"/>
      <c r="I75" s="142"/>
      <c r="J75" s="114"/>
      <c r="K75" s="114"/>
      <c r="L75" s="114"/>
      <c r="M75" s="142" t="s">
        <v>337</v>
      </c>
      <c r="N75" s="142"/>
      <c r="O75" s="142"/>
      <c r="P75" s="142"/>
      <c r="Q75" s="142"/>
      <c r="R75" s="142"/>
      <c r="S75" s="114"/>
      <c r="T75" s="142" t="s">
        <v>338</v>
      </c>
      <c r="U75" s="142"/>
      <c r="V75" s="142"/>
      <c r="W75" s="142"/>
      <c r="X75" s="143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339</v>
      </c>
      <c r="B76" s="142"/>
      <c r="C76" s="143"/>
      <c r="D76" s="114"/>
      <c r="E76" s="114"/>
      <c r="F76" s="114"/>
      <c r="G76" s="142"/>
      <c r="H76" s="142"/>
      <c r="I76" s="142"/>
      <c r="J76" s="114"/>
      <c r="K76" s="114"/>
      <c r="L76" s="114"/>
      <c r="M76" s="142" t="s">
        <v>340</v>
      </c>
      <c r="N76" s="142"/>
      <c r="O76" s="142"/>
      <c r="P76" s="142"/>
      <c r="Q76" s="142"/>
      <c r="R76" s="142"/>
      <c r="S76" s="114"/>
      <c r="T76" s="153" t="s">
        <v>356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341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342</v>
      </c>
      <c r="N77" s="142"/>
      <c r="O77" s="142"/>
      <c r="P77" s="142"/>
      <c r="Q77" s="142"/>
      <c r="R77" s="142"/>
      <c r="S77" s="142"/>
      <c r="T77" s="176" t="s">
        <v>696</v>
      </c>
      <c r="U77" s="153"/>
      <c r="V77" s="153"/>
      <c r="W77" s="153"/>
      <c r="X77" s="175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345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/>
      <c r="N78" s="142"/>
      <c r="O78" s="142"/>
      <c r="P78" s="142"/>
      <c r="Q78" s="142"/>
      <c r="R78" s="142"/>
      <c r="S78" s="142"/>
      <c r="T78" s="176" t="s">
        <v>697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346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3"/>
      <c r="S79" s="142"/>
      <c r="T79" s="175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/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5" t="s">
        <v>343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3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2" t="s">
        <v>351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347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348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352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K85" s="1"/>
      <c r="AL85" s="1"/>
      <c r="AQ85" s="114"/>
      <c r="AR85" s="114"/>
    </row>
    <row r="86" spans="1:44" ht="12" x14ac:dyDescent="0.2">
      <c r="A86" s="142" t="s">
        <v>344</v>
      </c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  <row r="87" spans="1:44" ht="12" x14ac:dyDescent="0.2">
      <c r="A87" s="142"/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3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3:F23"/>
    <mergeCell ref="G23:AJ23"/>
    <mergeCell ref="AK23:AL23"/>
    <mergeCell ref="Y5:AA5"/>
    <mergeCell ref="AB5:AD5"/>
    <mergeCell ref="AE5:AG5"/>
    <mergeCell ref="AH5:AJ5"/>
    <mergeCell ref="AK5:AK6"/>
    <mergeCell ref="A26:F26"/>
    <mergeCell ref="G26:AJ26"/>
    <mergeCell ref="AK26:AL26"/>
    <mergeCell ref="A29:F29"/>
    <mergeCell ref="A30:AL30"/>
    <mergeCell ref="P32:R32"/>
    <mergeCell ref="S32:U32"/>
    <mergeCell ref="V32:X32"/>
    <mergeCell ref="A31:A33"/>
    <mergeCell ref="B31:B33"/>
    <mergeCell ref="C31:C33"/>
    <mergeCell ref="D31:D33"/>
    <mergeCell ref="E31:E33"/>
    <mergeCell ref="F31:F33"/>
    <mergeCell ref="A62:F62"/>
    <mergeCell ref="A63:F63"/>
    <mergeCell ref="A34:F34"/>
    <mergeCell ref="G34:AJ34"/>
    <mergeCell ref="AK34:AL34"/>
    <mergeCell ref="A48:F48"/>
    <mergeCell ref="G48:AJ48"/>
    <mergeCell ref="AK48:AL48"/>
    <mergeCell ref="A55:AL55"/>
    <mergeCell ref="B2:AD2"/>
    <mergeCell ref="AE2:AL2"/>
    <mergeCell ref="A53:F53"/>
    <mergeCell ref="G53:AJ53"/>
    <mergeCell ref="AK53:AL53"/>
    <mergeCell ref="Y32:AA32"/>
    <mergeCell ref="AB32:AD32"/>
    <mergeCell ref="AE32:AG32"/>
    <mergeCell ref="AH32:AJ32"/>
    <mergeCell ref="G31:AJ31"/>
    <mergeCell ref="AK31:AL31"/>
    <mergeCell ref="AK32:AK33"/>
    <mergeCell ref="AL32:AL33"/>
    <mergeCell ref="G32:I32"/>
    <mergeCell ref="J32:L32"/>
    <mergeCell ref="M32:O32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7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158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159</v>
      </c>
      <c r="B8" s="77" t="s">
        <v>563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273</v>
      </c>
      <c r="B9" s="80" t="s">
        <v>564</v>
      </c>
      <c r="C9" s="56" t="s">
        <v>566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2" si="0">SUM(G9,J9,M9,P9,S9,V9,Y9,AB9,AE9,AH9)*15</f>
        <v>0</v>
      </c>
      <c r="AL9" s="61">
        <f t="shared" ref="AL9:AL22" si="1">SUM(H9,K9,N9,Q9,T9,W9,Z9,AC9,AF9,AI9)</f>
        <v>2</v>
      </c>
    </row>
    <row r="10" spans="1:42" ht="12.6" customHeight="1" x14ac:dyDescent="0.25">
      <c r="A10" s="54" t="s">
        <v>160</v>
      </c>
      <c r="B10" s="80" t="s">
        <v>565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1</v>
      </c>
      <c r="H10" s="56">
        <v>3</v>
      </c>
      <c r="I10" s="57" t="s">
        <v>43</v>
      </c>
      <c r="J10" s="55">
        <v>1</v>
      </c>
      <c r="K10" s="56">
        <v>3</v>
      </c>
      <c r="L10" s="57" t="s">
        <v>42</v>
      </c>
      <c r="M10" s="55"/>
      <c r="N10" s="56"/>
      <c r="O10" s="57"/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30</v>
      </c>
      <c r="AL10" s="61">
        <f t="shared" si="1"/>
        <v>6</v>
      </c>
    </row>
    <row r="11" spans="1:42" ht="12.6" customHeight="1" x14ac:dyDescent="0.25">
      <c r="A11" s="54" t="s">
        <v>40</v>
      </c>
      <c r="B11" s="80" t="s">
        <v>514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1</v>
      </c>
      <c r="H11" s="56">
        <v>3</v>
      </c>
      <c r="I11" s="57" t="s">
        <v>43</v>
      </c>
      <c r="J11" s="55">
        <v>1</v>
      </c>
      <c r="K11" s="56">
        <v>3</v>
      </c>
      <c r="L11" s="57" t="s">
        <v>42</v>
      </c>
      <c r="M11" s="55">
        <v>1</v>
      </c>
      <c r="N11" s="56">
        <v>3</v>
      </c>
      <c r="O11" s="57" t="s">
        <v>43</v>
      </c>
      <c r="P11" s="55">
        <v>1</v>
      </c>
      <c r="Q11" s="56">
        <v>3</v>
      </c>
      <c r="R11" s="57" t="s">
        <v>42</v>
      </c>
      <c r="S11" s="55">
        <v>1</v>
      </c>
      <c r="T11" s="56">
        <v>3</v>
      </c>
      <c r="U11" s="57" t="s">
        <v>43</v>
      </c>
      <c r="V11" s="55">
        <v>1</v>
      </c>
      <c r="W11" s="56">
        <v>3</v>
      </c>
      <c r="X11" s="57" t="s">
        <v>42</v>
      </c>
      <c r="Y11" s="55">
        <v>1</v>
      </c>
      <c r="Z11" s="56">
        <v>3</v>
      </c>
      <c r="AA11" s="57" t="s">
        <v>43</v>
      </c>
      <c r="AB11" s="55">
        <v>1</v>
      </c>
      <c r="AC11" s="56">
        <v>3</v>
      </c>
      <c r="AD11" s="57" t="s">
        <v>43</v>
      </c>
      <c r="AE11" s="58"/>
      <c r="AF11" s="59"/>
      <c r="AG11" s="60"/>
      <c r="AH11" s="58"/>
      <c r="AI11" s="59"/>
      <c r="AJ11" s="60"/>
      <c r="AK11" s="157">
        <f>SUM(G11,J11,M11,P11,S11,V11,Y11,AB11,AE11,AH11)*15</f>
        <v>120</v>
      </c>
      <c r="AL11" s="61">
        <f>SUM(H11,K11,N11,Q11,T11,W11,Z11,AC11,AF11,AI11)</f>
        <v>24</v>
      </c>
    </row>
    <row r="12" spans="1:42" ht="12.6" customHeight="1" x14ac:dyDescent="0.25">
      <c r="A12" s="54" t="s">
        <v>52</v>
      </c>
      <c r="B12" s="80" t="s">
        <v>475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6</v>
      </c>
      <c r="H12" s="56">
        <v>3</v>
      </c>
      <c r="I12" s="57" t="s">
        <v>43</v>
      </c>
      <c r="J12" s="55">
        <v>6</v>
      </c>
      <c r="K12" s="56">
        <v>3</v>
      </c>
      <c r="L12" s="57" t="s">
        <v>43</v>
      </c>
      <c r="M12" s="55">
        <v>6</v>
      </c>
      <c r="N12" s="56">
        <v>3</v>
      </c>
      <c r="O12" s="57" t="s">
        <v>43</v>
      </c>
      <c r="P12" s="55">
        <v>6</v>
      </c>
      <c r="Q12" s="56">
        <v>3</v>
      </c>
      <c r="R12" s="57" t="s">
        <v>43</v>
      </c>
      <c r="S12" s="55">
        <v>6</v>
      </c>
      <c r="T12" s="56">
        <v>3</v>
      </c>
      <c r="U12" s="57" t="s">
        <v>43</v>
      </c>
      <c r="V12" s="55">
        <v>6</v>
      </c>
      <c r="W12" s="56">
        <v>3</v>
      </c>
      <c r="X12" s="57" t="s">
        <v>43</v>
      </c>
      <c r="Y12" s="55">
        <v>6</v>
      </c>
      <c r="Z12" s="56">
        <v>3</v>
      </c>
      <c r="AA12" s="57" t="s">
        <v>43</v>
      </c>
      <c r="AB12" s="55">
        <v>6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720</v>
      </c>
      <c r="AL12" s="61">
        <f t="shared" si="1"/>
        <v>24</v>
      </c>
    </row>
    <row r="13" spans="1:42" ht="12.6" customHeight="1" x14ac:dyDescent="0.25">
      <c r="A13" s="54" t="s">
        <v>53</v>
      </c>
      <c r="B13" s="80" t="s">
        <v>691</v>
      </c>
      <c r="C13" s="56" t="s">
        <v>321</v>
      </c>
      <c r="D13" s="81" t="s">
        <v>301</v>
      </c>
      <c r="E13" s="81" t="s">
        <v>43</v>
      </c>
      <c r="F13" s="82">
        <v>45</v>
      </c>
      <c r="G13" s="55"/>
      <c r="H13" s="56"/>
      <c r="I13" s="57"/>
      <c r="J13" s="55"/>
      <c r="K13" s="56"/>
      <c r="L13" s="57"/>
      <c r="M13" s="55">
        <v>1</v>
      </c>
      <c r="N13" s="56">
        <v>1</v>
      </c>
      <c r="O13" s="57" t="s">
        <v>43</v>
      </c>
      <c r="P13" s="55">
        <v>1</v>
      </c>
      <c r="Q13" s="56">
        <v>1</v>
      </c>
      <c r="R13" s="102" t="s">
        <v>42</v>
      </c>
      <c r="S13" s="55">
        <v>1</v>
      </c>
      <c r="T13" s="56">
        <v>1</v>
      </c>
      <c r="U13" s="57" t="s">
        <v>42</v>
      </c>
      <c r="V13" s="55"/>
      <c r="W13" s="56"/>
      <c r="X13" s="57"/>
      <c r="Y13" s="55"/>
      <c r="Z13" s="56"/>
      <c r="AA13" s="57"/>
      <c r="AB13" s="55"/>
      <c r="AC13" s="56"/>
      <c r="AD13" s="57"/>
      <c r="AE13" s="58"/>
      <c r="AF13" s="59"/>
      <c r="AG13" s="60"/>
      <c r="AH13" s="58"/>
      <c r="AI13" s="59"/>
      <c r="AJ13" s="60"/>
      <c r="AK13" s="157">
        <f t="shared" si="0"/>
        <v>45</v>
      </c>
      <c r="AL13" s="61">
        <f t="shared" si="1"/>
        <v>3</v>
      </c>
    </row>
    <row r="14" spans="1:42" ht="12.6" customHeight="1" x14ac:dyDescent="0.25">
      <c r="A14" s="54" t="s">
        <v>203</v>
      </c>
      <c r="B14" s="80" t="s">
        <v>515</v>
      </c>
      <c r="C14" s="56" t="s">
        <v>321</v>
      </c>
      <c r="D14" s="81" t="s">
        <v>301</v>
      </c>
      <c r="E14" s="81" t="s">
        <v>43</v>
      </c>
      <c r="F14" s="82">
        <v>60</v>
      </c>
      <c r="G14" s="55">
        <v>1</v>
      </c>
      <c r="H14" s="56">
        <v>1</v>
      </c>
      <c r="I14" s="57" t="s">
        <v>43</v>
      </c>
      <c r="J14" s="55">
        <v>1</v>
      </c>
      <c r="K14" s="56">
        <v>1</v>
      </c>
      <c r="L14" s="57" t="s">
        <v>43</v>
      </c>
      <c r="M14" s="55">
        <v>1</v>
      </c>
      <c r="N14" s="56">
        <v>1</v>
      </c>
      <c r="O14" s="57" t="s">
        <v>43</v>
      </c>
      <c r="P14" s="55">
        <v>1</v>
      </c>
      <c r="Q14" s="56">
        <v>1</v>
      </c>
      <c r="R14" s="57" t="s">
        <v>43</v>
      </c>
      <c r="S14" s="55">
        <v>1</v>
      </c>
      <c r="T14" s="56">
        <v>1</v>
      </c>
      <c r="U14" s="57" t="s">
        <v>43</v>
      </c>
      <c r="V14" s="55">
        <v>1</v>
      </c>
      <c r="W14" s="56">
        <v>1</v>
      </c>
      <c r="X14" s="57" t="s">
        <v>43</v>
      </c>
      <c r="Y14" s="55">
        <v>1</v>
      </c>
      <c r="Z14" s="56">
        <v>1</v>
      </c>
      <c r="AA14" s="57" t="s">
        <v>43</v>
      </c>
      <c r="AB14" s="55">
        <v>1</v>
      </c>
      <c r="AC14" s="56">
        <v>1</v>
      </c>
      <c r="AD14" s="57" t="s">
        <v>43</v>
      </c>
      <c r="AE14" s="58"/>
      <c r="AF14" s="59"/>
      <c r="AG14" s="60"/>
      <c r="AH14" s="58"/>
      <c r="AI14" s="59"/>
      <c r="AJ14" s="60"/>
      <c r="AK14" s="157">
        <f t="shared" si="0"/>
        <v>120</v>
      </c>
      <c r="AL14" s="61">
        <f t="shared" si="1"/>
        <v>8</v>
      </c>
    </row>
    <row r="15" spans="1:42" ht="12.6" customHeight="1" x14ac:dyDescent="0.25">
      <c r="A15" s="117" t="s">
        <v>50</v>
      </c>
      <c r="B15" s="80" t="s">
        <v>421</v>
      </c>
      <c r="C15" s="103" t="s">
        <v>321</v>
      </c>
      <c r="D15" s="96" t="s">
        <v>300</v>
      </c>
      <c r="E15" s="96" t="s">
        <v>43</v>
      </c>
      <c r="F15" s="97">
        <v>60</v>
      </c>
      <c r="G15" s="101">
        <v>0.5</v>
      </c>
      <c r="H15" s="103">
        <v>2</v>
      </c>
      <c r="I15" s="102" t="s">
        <v>43</v>
      </c>
      <c r="J15" s="101">
        <v>0.5</v>
      </c>
      <c r="K15" s="103">
        <v>2</v>
      </c>
      <c r="L15" s="102" t="s">
        <v>43</v>
      </c>
      <c r="M15" s="101"/>
      <c r="N15" s="103"/>
      <c r="O15" s="102"/>
      <c r="P15" s="101"/>
      <c r="Q15" s="103"/>
      <c r="R15" s="102"/>
      <c r="S15" s="101"/>
      <c r="T15" s="103"/>
      <c r="U15" s="102"/>
      <c r="V15" s="101"/>
      <c r="W15" s="103"/>
      <c r="X15" s="102"/>
      <c r="Y15" s="101"/>
      <c r="Z15" s="103"/>
      <c r="AA15" s="102"/>
      <c r="AB15" s="101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15</v>
      </c>
      <c r="AL15" s="61">
        <f t="shared" si="1"/>
        <v>4</v>
      </c>
    </row>
    <row r="16" spans="1:42" ht="12.6" customHeight="1" x14ac:dyDescent="0.25">
      <c r="A16" s="117" t="s">
        <v>35</v>
      </c>
      <c r="B16" s="80" t="s">
        <v>363</v>
      </c>
      <c r="C16" s="103" t="s">
        <v>321</v>
      </c>
      <c r="D16" s="96" t="s">
        <v>301</v>
      </c>
      <c r="E16" s="96" t="s">
        <v>305</v>
      </c>
      <c r="F16" s="97">
        <v>45</v>
      </c>
      <c r="G16" s="101">
        <v>2</v>
      </c>
      <c r="H16" s="103">
        <v>2</v>
      </c>
      <c r="I16" s="102" t="s">
        <v>43</v>
      </c>
      <c r="J16" s="101">
        <v>2</v>
      </c>
      <c r="K16" s="103">
        <v>2</v>
      </c>
      <c r="L16" s="102" t="s">
        <v>42</v>
      </c>
      <c r="M16" s="101">
        <v>1</v>
      </c>
      <c r="N16" s="103">
        <v>1</v>
      </c>
      <c r="O16" s="102" t="s">
        <v>43</v>
      </c>
      <c r="P16" s="101">
        <v>1</v>
      </c>
      <c r="Q16" s="103">
        <v>1</v>
      </c>
      <c r="R16" s="102" t="s">
        <v>42</v>
      </c>
      <c r="S16" s="101">
        <v>1</v>
      </c>
      <c r="T16" s="103">
        <v>1</v>
      </c>
      <c r="U16" s="102" t="s">
        <v>43</v>
      </c>
      <c r="V16" s="101">
        <v>1</v>
      </c>
      <c r="W16" s="103">
        <v>1</v>
      </c>
      <c r="X16" s="102" t="s">
        <v>42</v>
      </c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42" ht="12.6" customHeight="1" x14ac:dyDescent="0.25">
      <c r="A17" s="117" t="s">
        <v>36</v>
      </c>
      <c r="B17" s="80" t="s">
        <v>364</v>
      </c>
      <c r="C17" s="103" t="s">
        <v>321</v>
      </c>
      <c r="D17" s="96" t="s">
        <v>301</v>
      </c>
      <c r="E17" s="96" t="s">
        <v>305</v>
      </c>
      <c r="F17" s="97">
        <v>45</v>
      </c>
      <c r="G17" s="101">
        <v>2</v>
      </c>
      <c r="H17" s="103">
        <v>2</v>
      </c>
      <c r="I17" s="102" t="s">
        <v>43</v>
      </c>
      <c r="J17" s="101">
        <v>2</v>
      </c>
      <c r="K17" s="103">
        <v>2</v>
      </c>
      <c r="L17" s="102" t="s">
        <v>42</v>
      </c>
      <c r="M17" s="101">
        <v>1</v>
      </c>
      <c r="N17" s="103">
        <v>1</v>
      </c>
      <c r="O17" s="102" t="s">
        <v>43</v>
      </c>
      <c r="P17" s="101">
        <v>1</v>
      </c>
      <c r="Q17" s="103">
        <v>1</v>
      </c>
      <c r="R17" s="102" t="s">
        <v>42</v>
      </c>
      <c r="S17" s="101">
        <v>1</v>
      </c>
      <c r="T17" s="103">
        <v>1</v>
      </c>
      <c r="U17" s="102" t="s">
        <v>43</v>
      </c>
      <c r="V17" s="101">
        <v>1</v>
      </c>
      <c r="W17" s="103">
        <v>1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120</v>
      </c>
      <c r="AL17" s="61">
        <f t="shared" si="1"/>
        <v>8</v>
      </c>
    </row>
    <row r="18" spans="1:42" ht="12.6" customHeight="1" x14ac:dyDescent="0.25">
      <c r="A18" s="117" t="s">
        <v>49</v>
      </c>
      <c r="B18" s="80" t="s">
        <v>365</v>
      </c>
      <c r="C18" s="103" t="s">
        <v>371</v>
      </c>
      <c r="D18" s="96" t="s">
        <v>301</v>
      </c>
      <c r="E18" s="96" t="s">
        <v>305</v>
      </c>
      <c r="F18" s="97">
        <v>45</v>
      </c>
      <c r="G18" s="101"/>
      <c r="H18" s="103"/>
      <c r="I18" s="102"/>
      <c r="J18" s="101"/>
      <c r="K18" s="103"/>
      <c r="L18" s="102"/>
      <c r="M18" s="101"/>
      <c r="N18" s="103"/>
      <c r="O18" s="102"/>
      <c r="P18" s="101"/>
      <c r="Q18" s="103"/>
      <c r="R18" s="102"/>
      <c r="S18" s="101"/>
      <c r="T18" s="103"/>
      <c r="U18" s="102"/>
      <c r="V18" s="101"/>
      <c r="W18" s="103"/>
      <c r="X18" s="102"/>
      <c r="Y18" s="101">
        <v>2</v>
      </c>
      <c r="Z18" s="103">
        <v>2</v>
      </c>
      <c r="AA18" s="102" t="s">
        <v>43</v>
      </c>
      <c r="AB18" s="101">
        <v>2</v>
      </c>
      <c r="AC18" s="56">
        <v>2</v>
      </c>
      <c r="AD18" s="57" t="s">
        <v>43</v>
      </c>
      <c r="AE18" s="58"/>
      <c r="AF18" s="59"/>
      <c r="AG18" s="60"/>
      <c r="AH18" s="58"/>
      <c r="AI18" s="59"/>
      <c r="AJ18" s="60"/>
      <c r="AK18" s="157">
        <f t="shared" si="0"/>
        <v>60</v>
      </c>
      <c r="AL18" s="61">
        <f t="shared" si="1"/>
        <v>4</v>
      </c>
    </row>
    <row r="19" spans="1:42" ht="12.6" customHeight="1" x14ac:dyDescent="0.25">
      <c r="A19" s="117" t="s">
        <v>25</v>
      </c>
      <c r="B19" s="80" t="s">
        <v>366</v>
      </c>
      <c r="C19" s="103"/>
      <c r="D19" s="96" t="s">
        <v>301</v>
      </c>
      <c r="E19" s="96" t="s">
        <v>306</v>
      </c>
      <c r="F19" s="97">
        <v>45</v>
      </c>
      <c r="G19" s="101">
        <v>2</v>
      </c>
      <c r="H19" s="103">
        <v>2</v>
      </c>
      <c r="I19" s="102" t="s">
        <v>42</v>
      </c>
      <c r="J19" s="101">
        <v>2</v>
      </c>
      <c r="K19" s="103">
        <v>2</v>
      </c>
      <c r="L19" s="102" t="s">
        <v>42</v>
      </c>
      <c r="M19" s="101">
        <v>2</v>
      </c>
      <c r="N19" s="103">
        <v>2</v>
      </c>
      <c r="O19" s="102" t="s">
        <v>42</v>
      </c>
      <c r="P19" s="101">
        <v>2</v>
      </c>
      <c r="Q19" s="103">
        <v>2</v>
      </c>
      <c r="R19" s="102" t="s">
        <v>42</v>
      </c>
      <c r="S19" s="101">
        <v>2</v>
      </c>
      <c r="T19" s="103">
        <v>2</v>
      </c>
      <c r="U19" s="102" t="s">
        <v>42</v>
      </c>
      <c r="V19" s="101">
        <v>2</v>
      </c>
      <c r="W19" s="103">
        <v>2</v>
      </c>
      <c r="X19" s="102" t="s">
        <v>42</v>
      </c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180</v>
      </c>
      <c r="AL19" s="61">
        <f t="shared" si="1"/>
        <v>12</v>
      </c>
    </row>
    <row r="20" spans="1:42" ht="12.6" customHeight="1" x14ac:dyDescent="0.25">
      <c r="A20" s="117" t="s">
        <v>37</v>
      </c>
      <c r="B20" s="80" t="s">
        <v>367</v>
      </c>
      <c r="C20" s="103"/>
      <c r="D20" s="96" t="s">
        <v>301</v>
      </c>
      <c r="E20" s="96" t="s">
        <v>306</v>
      </c>
      <c r="F20" s="97">
        <v>45</v>
      </c>
      <c r="G20" s="101"/>
      <c r="H20" s="103"/>
      <c r="I20" s="102"/>
      <c r="J20" s="101"/>
      <c r="K20" s="103"/>
      <c r="L20" s="102"/>
      <c r="M20" s="101"/>
      <c r="N20" s="103"/>
      <c r="O20" s="102"/>
      <c r="P20" s="101"/>
      <c r="Q20" s="103"/>
      <c r="R20" s="102"/>
      <c r="S20" s="101"/>
      <c r="T20" s="103"/>
      <c r="U20" s="102"/>
      <c r="V20" s="101">
        <v>1</v>
      </c>
      <c r="W20" s="103">
        <v>2</v>
      </c>
      <c r="X20" s="102" t="s">
        <v>42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15</v>
      </c>
      <c r="AL20" s="61">
        <f t="shared" si="1"/>
        <v>2</v>
      </c>
    </row>
    <row r="21" spans="1:42" ht="12.6" customHeight="1" x14ac:dyDescent="0.25">
      <c r="A21" s="121" t="s">
        <v>38</v>
      </c>
      <c r="B21" s="122" t="s">
        <v>368</v>
      </c>
      <c r="C21" s="103" t="s">
        <v>321</v>
      </c>
      <c r="D21" s="123" t="s">
        <v>301</v>
      </c>
      <c r="E21" s="123" t="s">
        <v>306</v>
      </c>
      <c r="F21" s="124">
        <v>45</v>
      </c>
      <c r="G21" s="55">
        <v>1</v>
      </c>
      <c r="H21" s="56">
        <v>2</v>
      </c>
      <c r="I21" s="57" t="s">
        <v>43</v>
      </c>
      <c r="J21" s="55">
        <v>1</v>
      </c>
      <c r="K21" s="56">
        <v>2</v>
      </c>
      <c r="L21" s="57" t="s">
        <v>43</v>
      </c>
      <c r="M21" s="101"/>
      <c r="N21" s="103"/>
      <c r="O21" s="102"/>
      <c r="P21" s="101"/>
      <c r="Q21" s="103"/>
      <c r="R21" s="102"/>
      <c r="S21" s="101"/>
      <c r="T21" s="103"/>
      <c r="U21" s="102"/>
      <c r="V21" s="101"/>
      <c r="W21" s="103"/>
      <c r="X21" s="102"/>
      <c r="Y21" s="101"/>
      <c r="Z21" s="103"/>
      <c r="AA21" s="102"/>
      <c r="AB21" s="101"/>
      <c r="AC21" s="56"/>
      <c r="AD21" s="57"/>
      <c r="AE21" s="125"/>
      <c r="AF21" s="126"/>
      <c r="AG21" s="127"/>
      <c r="AH21" s="125"/>
      <c r="AI21" s="126"/>
      <c r="AJ21" s="127"/>
      <c r="AK21" s="161">
        <f>SUM(G21,J21,M21,P21,S21,V21,Y21,AB21,AE21,AH21)*15</f>
        <v>30</v>
      </c>
      <c r="AL21" s="128">
        <f>SUM(H21,K21,N21,Q21,T21,W21,Z21,AC21,AF21,AI21)</f>
        <v>4</v>
      </c>
    </row>
    <row r="22" spans="1:42" ht="12.6" customHeight="1" thickBot="1" x14ac:dyDescent="0.3">
      <c r="A22" s="118" t="s">
        <v>26</v>
      </c>
      <c r="B22" s="83" t="s">
        <v>369</v>
      </c>
      <c r="C22" s="105"/>
      <c r="D22" s="98" t="s">
        <v>301</v>
      </c>
      <c r="E22" s="98" t="s">
        <v>306</v>
      </c>
      <c r="F22" s="99">
        <v>45</v>
      </c>
      <c r="G22" s="104">
        <v>1</v>
      </c>
      <c r="H22" s="105">
        <v>1</v>
      </c>
      <c r="I22" s="106" t="s">
        <v>43</v>
      </c>
      <c r="J22" s="104"/>
      <c r="K22" s="105"/>
      <c r="L22" s="106"/>
      <c r="M22" s="104"/>
      <c r="N22" s="105"/>
      <c r="O22" s="106"/>
      <c r="P22" s="104"/>
      <c r="Q22" s="105"/>
      <c r="R22" s="106"/>
      <c r="S22" s="104"/>
      <c r="T22" s="105"/>
      <c r="U22" s="106"/>
      <c r="V22" s="104"/>
      <c r="W22" s="105"/>
      <c r="X22" s="106"/>
      <c r="Y22" s="104"/>
      <c r="Z22" s="105"/>
      <c r="AA22" s="106"/>
      <c r="AB22" s="104"/>
      <c r="AC22" s="64"/>
      <c r="AD22" s="65"/>
      <c r="AE22" s="66"/>
      <c r="AF22" s="67"/>
      <c r="AG22" s="68"/>
      <c r="AH22" s="66"/>
      <c r="AI22" s="67"/>
      <c r="AJ22" s="68"/>
      <c r="AK22" s="158">
        <f t="shared" si="0"/>
        <v>15</v>
      </c>
      <c r="AL22" s="69">
        <f t="shared" si="1"/>
        <v>1</v>
      </c>
    </row>
    <row r="23" spans="1:42" ht="12.6" customHeight="1" thickBot="1" x14ac:dyDescent="0.3">
      <c r="A23" s="222" t="s">
        <v>64</v>
      </c>
      <c r="B23" s="223"/>
      <c r="C23" s="223"/>
      <c r="D23" s="223"/>
      <c r="E23" s="223"/>
      <c r="F23" s="224"/>
      <c r="G23" s="225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  <c r="AK23" s="228"/>
      <c r="AL23" s="229"/>
    </row>
    <row r="24" spans="1:42" ht="12.6" customHeight="1" x14ac:dyDescent="0.25">
      <c r="A24" s="46" t="s">
        <v>65</v>
      </c>
      <c r="B24" s="77" t="s">
        <v>372</v>
      </c>
      <c r="C24" s="48" t="s">
        <v>321</v>
      </c>
      <c r="D24" s="78" t="s">
        <v>301</v>
      </c>
      <c r="E24" s="78" t="s">
        <v>306</v>
      </c>
      <c r="F24" s="79">
        <v>45</v>
      </c>
      <c r="G24" s="47"/>
      <c r="H24" s="48"/>
      <c r="I24" s="49"/>
      <c r="J24" s="47"/>
      <c r="K24" s="48"/>
      <c r="L24" s="49"/>
      <c r="M24" s="47">
        <v>1</v>
      </c>
      <c r="N24" s="48">
        <v>1</v>
      </c>
      <c r="O24" s="49" t="s">
        <v>43</v>
      </c>
      <c r="P24" s="47">
        <v>1</v>
      </c>
      <c r="Q24" s="48">
        <v>1</v>
      </c>
      <c r="R24" s="49" t="s">
        <v>43</v>
      </c>
      <c r="S24" s="47"/>
      <c r="T24" s="48"/>
      <c r="U24" s="49"/>
      <c r="V24" s="47"/>
      <c r="W24" s="48"/>
      <c r="X24" s="49"/>
      <c r="Y24" s="47"/>
      <c r="Z24" s="48"/>
      <c r="AA24" s="49"/>
      <c r="AB24" s="47"/>
      <c r="AC24" s="48"/>
      <c r="AD24" s="49"/>
      <c r="AE24" s="50"/>
      <c r="AF24" s="51"/>
      <c r="AG24" s="52"/>
      <c r="AH24" s="50"/>
      <c r="AI24" s="51"/>
      <c r="AJ24" s="52"/>
      <c r="AK24" s="156">
        <f>SUM(G24,J24,M24,P24,S24,V24,Y24,AB24,AE24,AH24)*15</f>
        <v>30</v>
      </c>
      <c r="AL24" s="53">
        <f>SUM(H24,K24,N24,Q24,T24,W24,Z24,AC24,AF24,AI24)</f>
        <v>2</v>
      </c>
    </row>
    <row r="25" spans="1:42" ht="12.6" customHeight="1" thickBot="1" x14ac:dyDescent="0.3">
      <c r="A25" s="62" t="s">
        <v>66</v>
      </c>
      <c r="B25" s="83" t="s">
        <v>373</v>
      </c>
      <c r="C25" s="64" t="s">
        <v>321</v>
      </c>
      <c r="D25" s="84" t="s">
        <v>301</v>
      </c>
      <c r="E25" s="84" t="s">
        <v>306</v>
      </c>
      <c r="F25" s="85">
        <v>45</v>
      </c>
      <c r="G25" s="63"/>
      <c r="H25" s="64"/>
      <c r="I25" s="65"/>
      <c r="J25" s="63"/>
      <c r="K25" s="64"/>
      <c r="L25" s="65"/>
      <c r="M25" s="63">
        <v>1</v>
      </c>
      <c r="N25" s="64">
        <v>1</v>
      </c>
      <c r="O25" s="65" t="s">
        <v>43</v>
      </c>
      <c r="P25" s="63">
        <v>1</v>
      </c>
      <c r="Q25" s="64">
        <v>1</v>
      </c>
      <c r="R25" s="65" t="s">
        <v>43</v>
      </c>
      <c r="S25" s="63"/>
      <c r="T25" s="64"/>
      <c r="U25" s="65"/>
      <c r="V25" s="63"/>
      <c r="W25" s="64"/>
      <c r="X25" s="65"/>
      <c r="Y25" s="63"/>
      <c r="Z25" s="64"/>
      <c r="AA25" s="65"/>
      <c r="AB25" s="63"/>
      <c r="AC25" s="64"/>
      <c r="AD25" s="65"/>
      <c r="AE25" s="66"/>
      <c r="AF25" s="67"/>
      <c r="AG25" s="68"/>
      <c r="AH25" s="66"/>
      <c r="AI25" s="67"/>
      <c r="AJ25" s="68"/>
      <c r="AK25" s="158">
        <f>SUM(G25,J25,M25,P25,S25,V25,Y25,AB25,AE25,AH25)*15</f>
        <v>30</v>
      </c>
      <c r="AL25" s="69">
        <f>SUM(H25,K25,N25,Q25,T25,W25,Z25,AC25,AF25,AI25)</f>
        <v>2</v>
      </c>
    </row>
    <row r="26" spans="1:42" ht="12.6" customHeight="1" thickBot="1" x14ac:dyDescent="0.3">
      <c r="A26" s="230" t="s">
        <v>41</v>
      </c>
      <c r="B26" s="231"/>
      <c r="C26" s="231"/>
      <c r="D26" s="231"/>
      <c r="E26" s="231"/>
      <c r="F26" s="232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228"/>
      <c r="AL26" s="229"/>
    </row>
    <row r="27" spans="1:42" ht="12.6" customHeight="1" thickBot="1" x14ac:dyDescent="0.3">
      <c r="A27" s="76" t="s">
        <v>350</v>
      </c>
      <c r="B27" s="86" t="s">
        <v>374</v>
      </c>
      <c r="C27" s="2"/>
      <c r="D27" s="87"/>
      <c r="E27" s="87"/>
      <c r="F27" s="88"/>
      <c r="G27" s="20"/>
      <c r="H27" s="21"/>
      <c r="I27" s="19"/>
      <c r="J27" s="20"/>
      <c r="K27" s="21">
        <v>2</v>
      </c>
      <c r="L27" s="19"/>
      <c r="M27" s="20"/>
      <c r="N27" s="21">
        <v>5</v>
      </c>
      <c r="O27" s="19"/>
      <c r="P27" s="20"/>
      <c r="Q27" s="21">
        <v>4</v>
      </c>
      <c r="R27" s="19"/>
      <c r="S27" s="20"/>
      <c r="T27" s="21">
        <v>3</v>
      </c>
      <c r="U27" s="19"/>
      <c r="V27" s="20"/>
      <c r="W27" s="21"/>
      <c r="X27" s="19"/>
      <c r="Y27" s="20"/>
      <c r="Z27" s="21">
        <v>2</v>
      </c>
      <c r="AA27" s="19"/>
      <c r="AB27" s="20"/>
      <c r="AC27" s="21"/>
      <c r="AD27" s="19"/>
      <c r="AE27" s="130"/>
      <c r="AF27" s="129"/>
      <c r="AG27" s="18"/>
      <c r="AH27" s="130"/>
      <c r="AI27" s="129"/>
      <c r="AJ27" s="18"/>
      <c r="AK27" s="159"/>
      <c r="AL27" s="164">
        <f>SUM(H27,K27,N27,Q27,T27,W27,Z27,AC27,AF27,AI27)</f>
        <v>16</v>
      </c>
    </row>
    <row r="28" spans="1:42" ht="12.6" customHeight="1" thickBot="1" x14ac:dyDescent="0.3">
      <c r="A28" s="107" t="s">
        <v>24</v>
      </c>
      <c r="B28" s="151" t="s">
        <v>375</v>
      </c>
      <c r="C28" s="22"/>
      <c r="D28" s="149"/>
      <c r="E28" s="152" t="s">
        <v>307</v>
      </c>
      <c r="F28" s="150"/>
      <c r="G28" s="108"/>
      <c r="H28" s="109"/>
      <c r="I28" s="110"/>
      <c r="J28" s="108"/>
      <c r="K28" s="109"/>
      <c r="L28" s="110"/>
      <c r="M28" s="108"/>
      <c r="N28" s="109"/>
      <c r="O28" s="110"/>
      <c r="P28" s="108"/>
      <c r="Q28" s="109"/>
      <c r="R28" s="110"/>
      <c r="S28" s="108"/>
      <c r="T28" s="109"/>
      <c r="U28" s="110"/>
      <c r="V28" s="108"/>
      <c r="W28" s="109"/>
      <c r="X28" s="110"/>
      <c r="Y28" s="108"/>
      <c r="Z28" s="109"/>
      <c r="AA28" s="110"/>
      <c r="AB28" s="108"/>
      <c r="AC28" s="2"/>
      <c r="AD28" s="71"/>
      <c r="AE28" s="72">
        <v>0</v>
      </c>
      <c r="AF28" s="73">
        <v>4</v>
      </c>
      <c r="AG28" s="74" t="s">
        <v>43</v>
      </c>
      <c r="AH28" s="72">
        <v>0</v>
      </c>
      <c r="AI28" s="73">
        <v>4</v>
      </c>
      <c r="AJ28" s="74" t="s">
        <v>43</v>
      </c>
      <c r="AK28" s="162">
        <f>SUM(G28,J28,M28,P28,S28,V28,Y28,AB28,AE28,AH28)*15</f>
        <v>0</v>
      </c>
      <c r="AL28" s="131">
        <f>SUM(H28,K28,N28,Q28,T28,W28,Z28,AC28,AF28,AI28)</f>
        <v>8</v>
      </c>
    </row>
    <row r="29" spans="1:42" ht="12.6" customHeight="1" thickBot="1" x14ac:dyDescent="0.3">
      <c r="A29" s="236" t="s">
        <v>23</v>
      </c>
      <c r="B29" s="237"/>
      <c r="C29" s="237"/>
      <c r="D29" s="237"/>
      <c r="E29" s="237"/>
      <c r="F29" s="238"/>
      <c r="G29" s="25">
        <f>SUM(G8:G22,G24,G27,G28)</f>
        <v>19.5</v>
      </c>
      <c r="H29" s="26">
        <f>SUM(H8:H22,H24,H27,H28)</f>
        <v>29</v>
      </c>
      <c r="I29" s="27"/>
      <c r="J29" s="25">
        <f>SUM(J8:J22,J24,J27,J28)</f>
        <v>18.5</v>
      </c>
      <c r="K29" s="26">
        <f>SUM(K8:K22,K24,K27,K28)</f>
        <v>30</v>
      </c>
      <c r="L29" s="27"/>
      <c r="M29" s="25">
        <f>SUM(M8:M22,M24,M27,M28)</f>
        <v>16</v>
      </c>
      <c r="N29" s="26">
        <f>SUM(N8:N22,N24,N27,N28)</f>
        <v>26</v>
      </c>
      <c r="O29" s="27"/>
      <c r="P29" s="25">
        <f>SUM(P8:P22,P24,P27,P28)</f>
        <v>16</v>
      </c>
      <c r="Q29" s="26">
        <f>SUM(Q8:Q22,Q24,Q27,Q28)</f>
        <v>25</v>
      </c>
      <c r="R29" s="27"/>
      <c r="S29" s="25">
        <f>SUM(S8:S22,S24,S27,S28)</f>
        <v>15</v>
      </c>
      <c r="T29" s="26">
        <f>SUM(T8:T22,T24,T27,T28)</f>
        <v>23</v>
      </c>
      <c r="U29" s="27"/>
      <c r="V29" s="25">
        <f>SUM(V8:V22,V24,V27,V28)</f>
        <v>15</v>
      </c>
      <c r="W29" s="26">
        <f>SUM(W8:W22,W24,W27,W28)</f>
        <v>21</v>
      </c>
      <c r="X29" s="27"/>
      <c r="Y29" s="25">
        <f>SUM(Y8:Y22,Y24,Y27,Y28)</f>
        <v>12</v>
      </c>
      <c r="Z29" s="26">
        <f>SUM(Z8:Z22,Z24,Z27,Z28)</f>
        <v>19</v>
      </c>
      <c r="AA29" s="27"/>
      <c r="AB29" s="25">
        <f>SUM(AB8:AB22,AB24,AB27,AB28)</f>
        <v>12</v>
      </c>
      <c r="AC29" s="26">
        <f>SUM(AC8:AC22,AC24,AC27,AC28)</f>
        <v>19</v>
      </c>
      <c r="AD29" s="27"/>
      <c r="AE29" s="28">
        <f>SUM(AE8:AE22,AE24,AE27,AE28)</f>
        <v>0</v>
      </c>
      <c r="AF29" s="29">
        <f>SUM(AF8:AF22,AF24,AF27,AF28)</f>
        <v>4</v>
      </c>
      <c r="AG29" s="30"/>
      <c r="AH29" s="31">
        <f>SUM(AH8:AH22,AH24,AH27,AH28)</f>
        <v>0</v>
      </c>
      <c r="AI29" s="29">
        <f>SUM(AI8:AI22,AI24,AI27,AI28)</f>
        <v>4</v>
      </c>
      <c r="AJ29" s="30"/>
      <c r="AK29" s="160">
        <f>SUM(AK8:AK22,AK24,AK27,AK28)</f>
        <v>1860</v>
      </c>
      <c r="AL29" s="111">
        <f>SUM(AL8:AL22,AL24,AL27,AL28)</f>
        <v>200</v>
      </c>
    </row>
    <row r="30" spans="1:42" ht="12.6" customHeight="1" thickTop="1" thickBot="1" x14ac:dyDescent="0.3">
      <c r="A30" s="194" t="s">
        <v>28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6"/>
    </row>
    <row r="31" spans="1:42" ht="12.6" customHeight="1" thickBot="1" x14ac:dyDescent="0.3">
      <c r="A31" s="197" t="s">
        <v>303</v>
      </c>
      <c r="B31" s="199" t="s">
        <v>304</v>
      </c>
      <c r="C31" s="202" t="s">
        <v>302</v>
      </c>
      <c r="D31" s="205" t="s">
        <v>299</v>
      </c>
      <c r="E31" s="205" t="s">
        <v>54</v>
      </c>
      <c r="F31" s="208" t="s">
        <v>298</v>
      </c>
      <c r="G31" s="254" t="s">
        <v>0</v>
      </c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6"/>
      <c r="AK31" s="211"/>
      <c r="AL31" s="214"/>
    </row>
    <row r="32" spans="1:42" ht="12.6" customHeight="1" x14ac:dyDescent="0.25">
      <c r="A32" s="197"/>
      <c r="B32" s="200"/>
      <c r="C32" s="203"/>
      <c r="D32" s="206"/>
      <c r="E32" s="206"/>
      <c r="F32" s="209"/>
      <c r="G32" s="240" t="s">
        <v>2</v>
      </c>
      <c r="H32" s="241"/>
      <c r="I32" s="242"/>
      <c r="J32" s="240" t="s">
        <v>3</v>
      </c>
      <c r="K32" s="241"/>
      <c r="L32" s="242"/>
      <c r="M32" s="240" t="s">
        <v>4</v>
      </c>
      <c r="N32" s="241"/>
      <c r="O32" s="242"/>
      <c r="P32" s="240" t="s">
        <v>5</v>
      </c>
      <c r="Q32" s="241"/>
      <c r="R32" s="242"/>
      <c r="S32" s="240" t="s">
        <v>6</v>
      </c>
      <c r="T32" s="241"/>
      <c r="U32" s="242"/>
      <c r="V32" s="240" t="s">
        <v>7</v>
      </c>
      <c r="W32" s="241"/>
      <c r="X32" s="242"/>
      <c r="Y32" s="240" t="s">
        <v>8</v>
      </c>
      <c r="Z32" s="241"/>
      <c r="AA32" s="242"/>
      <c r="AB32" s="240" t="s">
        <v>9</v>
      </c>
      <c r="AC32" s="241"/>
      <c r="AD32" s="242"/>
      <c r="AE32" s="240" t="s">
        <v>10</v>
      </c>
      <c r="AF32" s="241"/>
      <c r="AG32" s="242"/>
      <c r="AH32" s="240" t="s">
        <v>11</v>
      </c>
      <c r="AI32" s="241"/>
      <c r="AJ32" s="242"/>
      <c r="AK32" s="218" t="s">
        <v>308</v>
      </c>
      <c r="AL32" s="220" t="s">
        <v>61</v>
      </c>
      <c r="AN32" s="16"/>
      <c r="AO32" s="16"/>
      <c r="AP32" s="16"/>
    </row>
    <row r="33" spans="1:42" ht="12.6" customHeight="1" thickBot="1" x14ac:dyDescent="0.3">
      <c r="A33" s="198"/>
      <c r="B33" s="201"/>
      <c r="C33" s="204"/>
      <c r="D33" s="207"/>
      <c r="E33" s="207"/>
      <c r="F33" s="210"/>
      <c r="G33" s="100" t="s">
        <v>1</v>
      </c>
      <c r="H33" s="22" t="s">
        <v>12</v>
      </c>
      <c r="I33" s="115" t="s">
        <v>27</v>
      </c>
      <c r="J33" s="100" t="s">
        <v>1</v>
      </c>
      <c r="K33" s="22" t="s">
        <v>12</v>
      </c>
      <c r="L33" s="115" t="s">
        <v>27</v>
      </c>
      <c r="M33" s="100" t="s">
        <v>1</v>
      </c>
      <c r="N33" s="22" t="s">
        <v>12</v>
      </c>
      <c r="O33" s="115" t="s">
        <v>27</v>
      </c>
      <c r="P33" s="100" t="s">
        <v>1</v>
      </c>
      <c r="Q33" s="22" t="s">
        <v>12</v>
      </c>
      <c r="R33" s="115" t="s">
        <v>27</v>
      </c>
      <c r="S33" s="100" t="s">
        <v>1</v>
      </c>
      <c r="T33" s="22" t="s">
        <v>12</v>
      </c>
      <c r="U33" s="115" t="s">
        <v>27</v>
      </c>
      <c r="V33" s="100" t="s">
        <v>1</v>
      </c>
      <c r="W33" s="22" t="s">
        <v>12</v>
      </c>
      <c r="X33" s="115" t="s">
        <v>27</v>
      </c>
      <c r="Y33" s="100" t="s">
        <v>1</v>
      </c>
      <c r="Z33" s="22" t="s">
        <v>12</v>
      </c>
      <c r="AA33" s="115" t="s">
        <v>27</v>
      </c>
      <c r="AB33" s="100" t="s">
        <v>1</v>
      </c>
      <c r="AC33" s="22" t="s">
        <v>12</v>
      </c>
      <c r="AD33" s="115" t="s">
        <v>27</v>
      </c>
      <c r="AE33" s="100" t="s">
        <v>1</v>
      </c>
      <c r="AF33" s="22" t="s">
        <v>12</v>
      </c>
      <c r="AG33" s="115" t="s">
        <v>27</v>
      </c>
      <c r="AH33" s="100" t="s">
        <v>1</v>
      </c>
      <c r="AI33" s="22" t="s">
        <v>12</v>
      </c>
      <c r="AJ33" s="115" t="s">
        <v>27</v>
      </c>
      <c r="AK33" s="219"/>
      <c r="AL33" s="221"/>
      <c r="AN33" s="3"/>
      <c r="AO33" s="3"/>
      <c r="AP33" s="3"/>
    </row>
    <row r="34" spans="1:42" ht="12.6" customHeight="1" thickBot="1" x14ac:dyDescent="0.3">
      <c r="A34" s="222" t="s">
        <v>63</v>
      </c>
      <c r="B34" s="223"/>
      <c r="C34" s="223"/>
      <c r="D34" s="223"/>
      <c r="E34" s="223"/>
      <c r="F34" s="224"/>
      <c r="G34" s="225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7"/>
      <c r="AK34" s="228"/>
      <c r="AL34" s="229"/>
    </row>
    <row r="35" spans="1:42" ht="12.6" customHeight="1" x14ac:dyDescent="0.25">
      <c r="A35" s="46" t="s">
        <v>14</v>
      </c>
      <c r="B35" s="77" t="s">
        <v>376</v>
      </c>
      <c r="C35" s="48" t="s">
        <v>386</v>
      </c>
      <c r="D35" s="78" t="s">
        <v>301</v>
      </c>
      <c r="E35" s="78" t="s">
        <v>305</v>
      </c>
      <c r="F35" s="79">
        <v>45</v>
      </c>
      <c r="G35" s="47"/>
      <c r="H35" s="48"/>
      <c r="I35" s="49"/>
      <c r="J35" s="47"/>
      <c r="K35" s="48"/>
      <c r="L35" s="49"/>
      <c r="M35" s="47"/>
      <c r="N35" s="48"/>
      <c r="O35" s="49"/>
      <c r="P35" s="47"/>
      <c r="Q35" s="48"/>
      <c r="R35" s="49"/>
      <c r="S35" s="47">
        <v>3</v>
      </c>
      <c r="T35" s="48">
        <v>4</v>
      </c>
      <c r="U35" s="49" t="s">
        <v>42</v>
      </c>
      <c r="V35" s="47"/>
      <c r="W35" s="48"/>
      <c r="X35" s="49"/>
      <c r="Y35" s="47"/>
      <c r="Z35" s="48"/>
      <c r="AA35" s="49"/>
      <c r="AB35" s="47"/>
      <c r="AC35" s="48"/>
      <c r="AD35" s="49"/>
      <c r="AE35" s="50"/>
      <c r="AF35" s="51"/>
      <c r="AG35" s="52"/>
      <c r="AH35" s="50"/>
      <c r="AI35" s="51"/>
      <c r="AJ35" s="52"/>
      <c r="AK35" s="156">
        <f>SUM(G35,J35,M35,P35,S35,V35,Y35,AB35,AE35,AH35)*15</f>
        <v>45</v>
      </c>
      <c r="AL35" s="53">
        <f>SUM(H35,K35,N35,Q35,T35,W35,Z35,AC35,AF35,AI35)</f>
        <v>4</v>
      </c>
    </row>
    <row r="36" spans="1:42" ht="12.6" customHeight="1" x14ac:dyDescent="0.25">
      <c r="A36" s="54" t="s">
        <v>15</v>
      </c>
      <c r="B36" s="80" t="s">
        <v>377</v>
      </c>
      <c r="C36" s="56" t="s">
        <v>397</v>
      </c>
      <c r="D36" s="81" t="s">
        <v>301</v>
      </c>
      <c r="E36" s="81" t="s">
        <v>305</v>
      </c>
      <c r="F36" s="82">
        <v>45</v>
      </c>
      <c r="G36" s="55"/>
      <c r="H36" s="56"/>
      <c r="I36" s="57"/>
      <c r="J36" s="55"/>
      <c r="K36" s="56"/>
      <c r="L36" s="57"/>
      <c r="M36" s="55"/>
      <c r="N36" s="56"/>
      <c r="O36" s="57"/>
      <c r="P36" s="55"/>
      <c r="Q36" s="56"/>
      <c r="R36" s="57"/>
      <c r="S36" s="55"/>
      <c r="T36" s="56"/>
      <c r="U36" s="57"/>
      <c r="V36" s="55"/>
      <c r="W36" s="56"/>
      <c r="X36" s="57"/>
      <c r="Y36" s="55">
        <v>2</v>
      </c>
      <c r="Z36" s="56">
        <v>3</v>
      </c>
      <c r="AA36" s="57" t="s">
        <v>43</v>
      </c>
      <c r="AB36" s="55">
        <v>2</v>
      </c>
      <c r="AC36" s="56">
        <v>3</v>
      </c>
      <c r="AD36" s="57" t="s">
        <v>42</v>
      </c>
      <c r="AE36" s="58"/>
      <c r="AF36" s="59"/>
      <c r="AG36" s="60"/>
      <c r="AH36" s="58"/>
      <c r="AI36" s="59"/>
      <c r="AJ36" s="60"/>
      <c r="AK36" s="157">
        <f t="shared" ref="AK36:AK47" si="2">SUM(G36,J36,M36,P36,S36,V36,Y36,AB36,AE36,AH36)*15</f>
        <v>60</v>
      </c>
      <c r="AL36" s="61">
        <f t="shared" ref="AL36:AL47" si="3">SUM(H36,K36,N36,Q36,T36,W36,Z36,AC36,AF36,AI36)</f>
        <v>6</v>
      </c>
    </row>
    <row r="37" spans="1:42" ht="12.6" customHeight="1" x14ac:dyDescent="0.25">
      <c r="A37" s="54" t="s">
        <v>13</v>
      </c>
      <c r="B37" s="80" t="s">
        <v>378</v>
      </c>
      <c r="C37" s="56"/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>
        <v>3</v>
      </c>
      <c r="W37" s="56">
        <v>4</v>
      </c>
      <c r="X37" s="57" t="s">
        <v>42</v>
      </c>
      <c r="Y37" s="55"/>
      <c r="Z37" s="56"/>
      <c r="AA37" s="57"/>
      <c r="AB37" s="55"/>
      <c r="AC37" s="56"/>
      <c r="AD37" s="57"/>
      <c r="AE37" s="58"/>
      <c r="AF37" s="59"/>
      <c r="AG37" s="60"/>
      <c r="AH37" s="58"/>
      <c r="AI37" s="59"/>
      <c r="AJ37" s="60"/>
      <c r="AK37" s="157">
        <f t="shared" si="2"/>
        <v>45</v>
      </c>
      <c r="AL37" s="61">
        <f t="shared" si="3"/>
        <v>4</v>
      </c>
    </row>
    <row r="38" spans="1:42" ht="12.6" customHeight="1" x14ac:dyDescent="0.25">
      <c r="A38" s="54" t="s">
        <v>16</v>
      </c>
      <c r="B38" s="80" t="s">
        <v>379</v>
      </c>
      <c r="C38" s="56" t="s">
        <v>398</v>
      </c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/>
      <c r="W38" s="56"/>
      <c r="X38" s="57"/>
      <c r="Y38" s="55">
        <v>2</v>
      </c>
      <c r="Z38" s="56">
        <v>3</v>
      </c>
      <c r="AA38" s="57" t="s">
        <v>43</v>
      </c>
      <c r="AB38" s="55">
        <v>2</v>
      </c>
      <c r="AC38" s="56">
        <v>3</v>
      </c>
      <c r="AD38" s="57" t="s">
        <v>42</v>
      </c>
      <c r="AE38" s="58"/>
      <c r="AF38" s="59"/>
      <c r="AG38" s="60"/>
      <c r="AH38" s="58"/>
      <c r="AI38" s="59"/>
      <c r="AJ38" s="60"/>
      <c r="AK38" s="157">
        <f t="shared" si="2"/>
        <v>60</v>
      </c>
      <c r="AL38" s="61">
        <f t="shared" si="3"/>
        <v>6</v>
      </c>
    </row>
    <row r="39" spans="1:42" ht="12.6" customHeight="1" x14ac:dyDescent="0.25">
      <c r="A39" s="54" t="s">
        <v>20</v>
      </c>
      <c r="B39" s="80" t="s">
        <v>380</v>
      </c>
      <c r="C39" s="56"/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>
        <v>1</v>
      </c>
      <c r="N39" s="56">
        <v>0</v>
      </c>
      <c r="O39" s="57" t="s">
        <v>62</v>
      </c>
      <c r="P39" s="55"/>
      <c r="Q39" s="56"/>
      <c r="R39" s="57"/>
      <c r="S39" s="55"/>
      <c r="T39" s="56"/>
      <c r="U39" s="57"/>
      <c r="V39" s="55"/>
      <c r="W39" s="56"/>
      <c r="X39" s="57"/>
      <c r="Y39" s="55"/>
      <c r="Z39" s="56"/>
      <c r="AA39" s="57"/>
      <c r="AB39" s="55"/>
      <c r="AC39" s="56"/>
      <c r="AD39" s="57"/>
      <c r="AE39" s="58"/>
      <c r="AF39" s="59"/>
      <c r="AG39" s="60"/>
      <c r="AH39" s="58"/>
      <c r="AI39" s="59"/>
      <c r="AJ39" s="60"/>
      <c r="AK39" s="157">
        <f t="shared" si="2"/>
        <v>15</v>
      </c>
      <c r="AL39" s="61">
        <f t="shared" si="3"/>
        <v>0</v>
      </c>
    </row>
    <row r="40" spans="1:42" ht="12.6" customHeight="1" x14ac:dyDescent="0.25">
      <c r="A40" s="116" t="s">
        <v>161</v>
      </c>
      <c r="B40" s="92" t="s">
        <v>567</v>
      </c>
      <c r="C40" s="139" t="s">
        <v>321</v>
      </c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1</v>
      </c>
      <c r="N40" s="56">
        <v>3</v>
      </c>
      <c r="O40" s="57" t="s">
        <v>43</v>
      </c>
      <c r="P40" s="55">
        <v>1</v>
      </c>
      <c r="Q40" s="56">
        <v>3</v>
      </c>
      <c r="R40" s="57" t="s">
        <v>43</v>
      </c>
      <c r="S40" s="55">
        <v>1</v>
      </c>
      <c r="T40" s="56">
        <v>3</v>
      </c>
      <c r="U40" s="57" t="s">
        <v>43</v>
      </c>
      <c r="V40" s="55">
        <v>1</v>
      </c>
      <c r="W40" s="56">
        <v>3</v>
      </c>
      <c r="X40" s="57" t="s">
        <v>43</v>
      </c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60</v>
      </c>
      <c r="AL40" s="61">
        <f t="shared" si="3"/>
        <v>12</v>
      </c>
    </row>
    <row r="41" spans="1:42" ht="12.6" customHeight="1" x14ac:dyDescent="0.25">
      <c r="A41" s="116" t="s">
        <v>274</v>
      </c>
      <c r="B41" s="92" t="s">
        <v>568</v>
      </c>
      <c r="C41" s="139" t="s">
        <v>569</v>
      </c>
      <c r="D41" s="81"/>
      <c r="E41" s="81"/>
      <c r="F41" s="82"/>
      <c r="G41" s="55"/>
      <c r="H41" s="56"/>
      <c r="I41" s="57"/>
      <c r="J41" s="55"/>
      <c r="K41" s="56"/>
      <c r="L41" s="57"/>
      <c r="M41" s="55"/>
      <c r="N41" s="56"/>
      <c r="O41" s="57"/>
      <c r="P41" s="55"/>
      <c r="Q41" s="56"/>
      <c r="R41" s="57"/>
      <c r="S41" s="55"/>
      <c r="T41" s="56"/>
      <c r="U41" s="57"/>
      <c r="V41" s="55">
        <v>0</v>
      </c>
      <c r="W41" s="56">
        <v>2</v>
      </c>
      <c r="X41" s="57" t="s">
        <v>48</v>
      </c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0</v>
      </c>
      <c r="AL41" s="61">
        <f t="shared" si="3"/>
        <v>2</v>
      </c>
    </row>
    <row r="42" spans="1:42" ht="12.6" customHeight="1" x14ac:dyDescent="0.25">
      <c r="A42" s="54" t="s">
        <v>137</v>
      </c>
      <c r="B42" s="80" t="s">
        <v>519</v>
      </c>
      <c r="C42" s="56" t="s">
        <v>322</v>
      </c>
      <c r="D42" s="81" t="s">
        <v>301</v>
      </c>
      <c r="E42" s="81" t="s">
        <v>305</v>
      </c>
      <c r="F42" s="82">
        <v>45</v>
      </c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8">
        <v>2</v>
      </c>
      <c r="AF42" s="59">
        <v>2</v>
      </c>
      <c r="AG42" s="60" t="s">
        <v>43</v>
      </c>
      <c r="AH42" s="58">
        <v>2</v>
      </c>
      <c r="AI42" s="59">
        <v>2</v>
      </c>
      <c r="AJ42" s="60" t="s">
        <v>43</v>
      </c>
      <c r="AK42" s="157">
        <f t="shared" si="2"/>
        <v>60</v>
      </c>
      <c r="AL42" s="61">
        <f t="shared" si="3"/>
        <v>4</v>
      </c>
    </row>
    <row r="43" spans="1:42" ht="12.6" customHeight="1" x14ac:dyDescent="0.25">
      <c r="A43" s="54" t="s">
        <v>17</v>
      </c>
      <c r="B43" s="80" t="s">
        <v>383</v>
      </c>
      <c r="C43" s="56" t="s">
        <v>570</v>
      </c>
      <c r="D43" s="81" t="s">
        <v>301</v>
      </c>
      <c r="E43" s="81" t="s">
        <v>43</v>
      </c>
      <c r="F43" s="82" t="s">
        <v>324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>
        <v>2</v>
      </c>
      <c r="T43" s="56">
        <v>1</v>
      </c>
      <c r="U43" s="57" t="s">
        <v>43</v>
      </c>
      <c r="V43" s="55">
        <v>2</v>
      </c>
      <c r="W43" s="56">
        <v>1</v>
      </c>
      <c r="X43" s="57" t="s">
        <v>43</v>
      </c>
      <c r="Y43" s="55"/>
      <c r="Z43" s="56"/>
      <c r="AA43" s="57"/>
      <c r="AB43" s="55"/>
      <c r="AC43" s="56"/>
      <c r="AD43" s="57"/>
      <c r="AE43" s="58"/>
      <c r="AF43" s="59"/>
      <c r="AG43" s="60"/>
      <c r="AH43" s="58"/>
      <c r="AI43" s="59"/>
      <c r="AJ43" s="60"/>
      <c r="AK43" s="157">
        <f t="shared" si="2"/>
        <v>60</v>
      </c>
      <c r="AL43" s="61">
        <f t="shared" si="3"/>
        <v>2</v>
      </c>
    </row>
    <row r="44" spans="1:42" ht="12.6" customHeight="1" x14ac:dyDescent="0.25">
      <c r="A44" s="54" t="s">
        <v>18</v>
      </c>
      <c r="B44" s="80" t="s">
        <v>384</v>
      </c>
      <c r="C44" s="56" t="s">
        <v>401</v>
      </c>
      <c r="D44" s="81" t="s">
        <v>300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2</v>
      </c>
      <c r="Z44" s="56">
        <v>2</v>
      </c>
      <c r="AA44" s="57" t="s">
        <v>43</v>
      </c>
      <c r="AB44" s="55">
        <v>2</v>
      </c>
      <c r="AC44" s="56">
        <v>2</v>
      </c>
      <c r="AD44" s="57" t="s">
        <v>43</v>
      </c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4</v>
      </c>
    </row>
    <row r="45" spans="1:42" ht="12.6" customHeight="1" x14ac:dyDescent="0.25">
      <c r="A45" s="54" t="s">
        <v>19</v>
      </c>
      <c r="B45" s="80" t="s">
        <v>385</v>
      </c>
      <c r="C45" s="56"/>
      <c r="D45" s="81" t="s">
        <v>301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1</v>
      </c>
      <c r="Z45" s="56">
        <v>1</v>
      </c>
      <c r="AA45" s="57" t="s">
        <v>43</v>
      </c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15</v>
      </c>
      <c r="AL45" s="61">
        <f t="shared" si="3"/>
        <v>1</v>
      </c>
    </row>
    <row r="46" spans="1:42" ht="12.6" customHeight="1" x14ac:dyDescent="0.25">
      <c r="A46" s="54" t="s">
        <v>309</v>
      </c>
      <c r="B46" s="80" t="s">
        <v>386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>
        <v>2</v>
      </c>
      <c r="Q46" s="56">
        <v>3</v>
      </c>
      <c r="R46" s="57" t="s">
        <v>43</v>
      </c>
      <c r="S46" s="55"/>
      <c r="T46" s="56"/>
      <c r="U46" s="57"/>
      <c r="V46" s="55"/>
      <c r="W46" s="56"/>
      <c r="X46" s="57"/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30</v>
      </c>
      <c r="AL46" s="61">
        <f t="shared" si="3"/>
        <v>3</v>
      </c>
    </row>
    <row r="47" spans="1:42" ht="12.6" customHeight="1" thickBot="1" x14ac:dyDescent="0.3">
      <c r="A47" s="62" t="s">
        <v>232</v>
      </c>
      <c r="B47" s="83" t="s">
        <v>387</v>
      </c>
      <c r="C47" s="64" t="s">
        <v>323</v>
      </c>
      <c r="D47" s="84" t="s">
        <v>301</v>
      </c>
      <c r="E47" s="84" t="s">
        <v>305</v>
      </c>
      <c r="F47" s="85">
        <v>45</v>
      </c>
      <c r="G47" s="63"/>
      <c r="H47" s="64"/>
      <c r="I47" s="65"/>
      <c r="J47" s="63"/>
      <c r="K47" s="64"/>
      <c r="L47" s="65"/>
      <c r="M47" s="63"/>
      <c r="N47" s="64"/>
      <c r="O47" s="65"/>
      <c r="P47" s="63"/>
      <c r="Q47" s="64"/>
      <c r="R47" s="65"/>
      <c r="S47" s="63"/>
      <c r="T47" s="64"/>
      <c r="U47" s="65"/>
      <c r="V47" s="63"/>
      <c r="W47" s="64"/>
      <c r="X47" s="65"/>
      <c r="Y47" s="63"/>
      <c r="Z47" s="64"/>
      <c r="AA47" s="65"/>
      <c r="AB47" s="63"/>
      <c r="AC47" s="64"/>
      <c r="AD47" s="65"/>
      <c r="AE47" s="66">
        <v>2</v>
      </c>
      <c r="AF47" s="67">
        <v>2</v>
      </c>
      <c r="AG47" s="68" t="s">
        <v>43</v>
      </c>
      <c r="AH47" s="66"/>
      <c r="AI47" s="67"/>
      <c r="AJ47" s="68"/>
      <c r="AK47" s="158">
        <f t="shared" si="2"/>
        <v>30</v>
      </c>
      <c r="AL47" s="69">
        <f t="shared" si="3"/>
        <v>2</v>
      </c>
    </row>
    <row r="48" spans="1:42" ht="12.6" customHeight="1" thickBot="1" x14ac:dyDescent="0.3">
      <c r="A48" s="222" t="s">
        <v>64</v>
      </c>
      <c r="B48" s="223"/>
      <c r="C48" s="223"/>
      <c r="D48" s="223"/>
      <c r="E48" s="223"/>
      <c r="F48" s="224"/>
      <c r="G48" s="225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7"/>
      <c r="AK48" s="228"/>
      <c r="AL48" s="229"/>
    </row>
    <row r="49" spans="1:38" ht="12.6" customHeight="1" x14ac:dyDescent="0.25">
      <c r="A49" s="165" t="s">
        <v>680</v>
      </c>
      <c r="B49" s="166" t="s">
        <v>681</v>
      </c>
      <c r="C49" s="78"/>
      <c r="D49" s="78" t="s">
        <v>301</v>
      </c>
      <c r="E49" s="78" t="s">
        <v>305</v>
      </c>
      <c r="F49" s="79">
        <v>45</v>
      </c>
      <c r="G49" s="47"/>
      <c r="H49" s="48"/>
      <c r="I49" s="49"/>
      <c r="J49" s="47"/>
      <c r="K49" s="48"/>
      <c r="L49" s="49"/>
      <c r="M49" s="47"/>
      <c r="N49" s="48"/>
      <c r="O49" s="49"/>
      <c r="P49" s="47"/>
      <c r="Q49" s="48"/>
      <c r="R49" s="49"/>
      <c r="S49" s="47"/>
      <c r="T49" s="48"/>
      <c r="U49" s="49"/>
      <c r="V49" s="47"/>
      <c r="W49" s="48"/>
      <c r="X49" s="49"/>
      <c r="Y49" s="47"/>
      <c r="Z49" s="48"/>
      <c r="AA49" s="49"/>
      <c r="AB49" s="47">
        <v>2</v>
      </c>
      <c r="AC49" s="48">
        <v>3</v>
      </c>
      <c r="AD49" s="49" t="s">
        <v>43</v>
      </c>
      <c r="AE49" s="50"/>
      <c r="AF49" s="51"/>
      <c r="AG49" s="52"/>
      <c r="AH49" s="50"/>
      <c r="AI49" s="51"/>
      <c r="AJ49" s="52"/>
      <c r="AK49" s="156">
        <f>SUM(G49,J49,M49,P49,S49,V49,Y49,AB49,AE49,AH49)*15</f>
        <v>30</v>
      </c>
      <c r="AL49" s="53">
        <f>SUM(H49,K49,N49,Q49,T49,W49,Z49,AC49,AF49,AI49)</f>
        <v>3</v>
      </c>
    </row>
    <row r="50" spans="1:38" ht="12.6" customHeight="1" x14ac:dyDescent="0.25">
      <c r="A50" s="119" t="s">
        <v>233</v>
      </c>
      <c r="B50" s="80" t="s">
        <v>388</v>
      </c>
      <c r="C50" s="81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>
        <v>2</v>
      </c>
      <c r="AC50" s="56">
        <v>3</v>
      </c>
      <c r="AD50" s="57" t="s">
        <v>43</v>
      </c>
      <c r="AE50" s="58"/>
      <c r="AF50" s="59"/>
      <c r="AG50" s="60"/>
      <c r="AH50" s="58"/>
      <c r="AI50" s="59"/>
      <c r="AJ50" s="60"/>
      <c r="AK50" s="157">
        <f>SUM(G50,J50,M50,P50,S50,V50,Y50,AB50,AE50,AH50)*15</f>
        <v>30</v>
      </c>
      <c r="AL50" s="61">
        <f>SUM(H50,K50,N50,Q50,T50,W50,Z50,AC50,AF50,AI50)</f>
        <v>3</v>
      </c>
    </row>
    <row r="51" spans="1:38" ht="12.6" customHeight="1" x14ac:dyDescent="0.25">
      <c r="A51" s="119" t="s">
        <v>235</v>
      </c>
      <c r="B51" s="80" t="s">
        <v>389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thickBot="1" x14ac:dyDescent="0.3">
      <c r="A52" s="120" t="s">
        <v>234</v>
      </c>
      <c r="B52" s="83" t="s">
        <v>390</v>
      </c>
      <c r="C52" s="84"/>
      <c r="D52" s="84" t="s">
        <v>301</v>
      </c>
      <c r="E52" s="84" t="s">
        <v>305</v>
      </c>
      <c r="F52" s="85">
        <v>45</v>
      </c>
      <c r="G52" s="63"/>
      <c r="H52" s="64"/>
      <c r="I52" s="65"/>
      <c r="J52" s="63"/>
      <c r="K52" s="64"/>
      <c r="L52" s="65"/>
      <c r="M52" s="63"/>
      <c r="N52" s="64"/>
      <c r="O52" s="65"/>
      <c r="P52" s="63"/>
      <c r="Q52" s="64"/>
      <c r="R52" s="65"/>
      <c r="S52" s="63"/>
      <c r="T52" s="64"/>
      <c r="U52" s="65"/>
      <c r="V52" s="63"/>
      <c r="W52" s="64"/>
      <c r="X52" s="65"/>
      <c r="Y52" s="63"/>
      <c r="Z52" s="64"/>
      <c r="AA52" s="65"/>
      <c r="AB52" s="63">
        <v>2</v>
      </c>
      <c r="AC52" s="64">
        <v>3</v>
      </c>
      <c r="AD52" s="65" t="s">
        <v>43</v>
      </c>
      <c r="AE52" s="66"/>
      <c r="AF52" s="67"/>
      <c r="AG52" s="68"/>
      <c r="AH52" s="66"/>
      <c r="AI52" s="67"/>
      <c r="AJ52" s="68"/>
      <c r="AK52" s="158">
        <f>SUM(G52,J52,M52,P52,S52,V52,Y52,AB52,AE52,AH52)*15</f>
        <v>30</v>
      </c>
      <c r="AL52" s="69">
        <f>SUM(H52,K52,N52,Q52,T52,W52,Z52,AC52,AF52,AI52)</f>
        <v>3</v>
      </c>
    </row>
    <row r="53" spans="1:38" ht="12.6" customHeight="1" thickBot="1" x14ac:dyDescent="0.3">
      <c r="A53" s="230" t="s">
        <v>41</v>
      </c>
      <c r="B53" s="231"/>
      <c r="C53" s="231"/>
      <c r="D53" s="231"/>
      <c r="E53" s="231"/>
      <c r="F53" s="232"/>
      <c r="G53" s="248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50"/>
      <c r="AK53" s="228"/>
      <c r="AL53" s="229"/>
    </row>
    <row r="54" spans="1:38" ht="12.6" customHeight="1" thickBot="1" x14ac:dyDescent="0.3">
      <c r="A54" s="76" t="s">
        <v>350</v>
      </c>
      <c r="B54" s="86" t="s">
        <v>374</v>
      </c>
      <c r="C54" s="2"/>
      <c r="D54" s="87"/>
      <c r="E54" s="87"/>
      <c r="F54" s="88"/>
      <c r="G54" s="20"/>
      <c r="H54" s="21"/>
      <c r="I54" s="19"/>
      <c r="J54" s="20"/>
      <c r="K54" s="21"/>
      <c r="L54" s="19"/>
      <c r="M54" s="20"/>
      <c r="N54" s="21"/>
      <c r="O54" s="19"/>
      <c r="P54" s="20"/>
      <c r="Q54" s="21"/>
      <c r="R54" s="19"/>
      <c r="S54" s="20"/>
      <c r="T54" s="21"/>
      <c r="U54" s="19"/>
      <c r="V54" s="20"/>
      <c r="W54" s="21"/>
      <c r="X54" s="19"/>
      <c r="Y54" s="20"/>
      <c r="Z54" s="21">
        <v>3</v>
      </c>
      <c r="AA54" s="19"/>
      <c r="AB54" s="20"/>
      <c r="AC54" s="21"/>
      <c r="AD54" s="19"/>
      <c r="AE54" s="23"/>
      <c r="AF54" s="24"/>
      <c r="AG54" s="18"/>
      <c r="AH54" s="23"/>
      <c r="AI54" s="24"/>
      <c r="AJ54" s="18"/>
      <c r="AK54" s="156"/>
      <c r="AL54" s="53">
        <f>SUM(H54,K54,N54,Q54,T54,W54,Z54,AC54,AF54,AI54)</f>
        <v>3</v>
      </c>
    </row>
    <row r="55" spans="1:38" ht="12.6" customHeight="1" thickBot="1" x14ac:dyDescent="0.3">
      <c r="A55" s="251" t="s">
        <v>21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3"/>
    </row>
    <row r="56" spans="1:38" ht="12.6" customHeight="1" x14ac:dyDescent="0.25">
      <c r="A56" s="46" t="s">
        <v>29</v>
      </c>
      <c r="B56" s="77" t="s">
        <v>391</v>
      </c>
      <c r="C56" s="48" t="s">
        <v>322</v>
      </c>
      <c r="D56" s="78" t="s">
        <v>300</v>
      </c>
      <c r="E56" s="78" t="s">
        <v>43</v>
      </c>
      <c r="F56" s="79" t="s">
        <v>324</v>
      </c>
      <c r="G56" s="47"/>
      <c r="H56" s="48"/>
      <c r="I56" s="49"/>
      <c r="J56" s="47"/>
      <c r="K56" s="48"/>
      <c r="L56" s="49"/>
      <c r="M56" s="47"/>
      <c r="N56" s="48"/>
      <c r="O56" s="49"/>
      <c r="P56" s="47"/>
      <c r="Q56" s="48"/>
      <c r="R56" s="49"/>
      <c r="S56" s="47"/>
      <c r="T56" s="48"/>
      <c r="U56" s="49"/>
      <c r="V56" s="47"/>
      <c r="W56" s="48"/>
      <c r="X56" s="49"/>
      <c r="Y56" s="47"/>
      <c r="Z56" s="48"/>
      <c r="AA56" s="49"/>
      <c r="AB56" s="47"/>
      <c r="AC56" s="48"/>
      <c r="AD56" s="49"/>
      <c r="AE56" s="50">
        <v>5</v>
      </c>
      <c r="AF56" s="51">
        <v>11</v>
      </c>
      <c r="AG56" s="52" t="s">
        <v>43</v>
      </c>
      <c r="AH56" s="50">
        <v>5</v>
      </c>
      <c r="AI56" s="51">
        <v>11</v>
      </c>
      <c r="AJ56" s="52" t="s">
        <v>43</v>
      </c>
      <c r="AK56" s="156">
        <f t="shared" ref="AK56:AK61" si="4">SUM(G56,J56,M56,P56,S56,V56,Y56,AB56,AE56,AH56)*15</f>
        <v>150</v>
      </c>
      <c r="AL56" s="53">
        <f t="shared" ref="AL56:AL61" si="5">SUM(H56,K56,N56,Q56,T56,W56,Z56,AC56,AF56,AI56)</f>
        <v>22</v>
      </c>
    </row>
    <row r="57" spans="1:38" ht="12.6" customHeight="1" x14ac:dyDescent="0.25">
      <c r="A57" s="54" t="s">
        <v>30</v>
      </c>
      <c r="B57" s="80" t="s">
        <v>392</v>
      </c>
      <c r="C57" s="56" t="s">
        <v>323</v>
      </c>
      <c r="D57" s="81" t="s">
        <v>301</v>
      </c>
      <c r="E57" s="81" t="s">
        <v>43</v>
      </c>
      <c r="F57" s="82" t="s">
        <v>324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8"/>
      <c r="AF57" s="59"/>
      <c r="AG57" s="60"/>
      <c r="AH57" s="58">
        <v>2</v>
      </c>
      <c r="AI57" s="59">
        <v>3</v>
      </c>
      <c r="AJ57" s="60" t="s">
        <v>43</v>
      </c>
      <c r="AK57" s="157">
        <f t="shared" si="4"/>
        <v>30</v>
      </c>
      <c r="AL57" s="61">
        <f t="shared" si="5"/>
        <v>3</v>
      </c>
    </row>
    <row r="58" spans="1:38" ht="12.6" customHeight="1" x14ac:dyDescent="0.25">
      <c r="A58" s="54" t="s">
        <v>31</v>
      </c>
      <c r="B58" s="80" t="s">
        <v>393</v>
      </c>
      <c r="C58" s="56" t="s">
        <v>322</v>
      </c>
      <c r="D58" s="81" t="s">
        <v>301</v>
      </c>
      <c r="E58" s="81" t="s">
        <v>305</v>
      </c>
      <c r="F58" s="82">
        <v>45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>
        <v>1</v>
      </c>
      <c r="AF58" s="59">
        <v>3</v>
      </c>
      <c r="AG58" s="60" t="s">
        <v>43</v>
      </c>
      <c r="AH58" s="58">
        <v>1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6</v>
      </c>
    </row>
    <row r="59" spans="1:38" ht="12.6" customHeight="1" x14ac:dyDescent="0.25">
      <c r="A59" s="54" t="s">
        <v>32</v>
      </c>
      <c r="B59" s="80" t="s">
        <v>394</v>
      </c>
      <c r="C59" s="56" t="s">
        <v>322</v>
      </c>
      <c r="D59" s="81" t="s">
        <v>301</v>
      </c>
      <c r="E59" s="81" t="s">
        <v>43</v>
      </c>
      <c r="F59" s="82" t="s">
        <v>324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thickBot="1" x14ac:dyDescent="0.3">
      <c r="A60" s="62" t="s">
        <v>33</v>
      </c>
      <c r="B60" s="83" t="s">
        <v>395</v>
      </c>
      <c r="C60" s="64" t="s">
        <v>323</v>
      </c>
      <c r="D60" s="84" t="s">
        <v>301</v>
      </c>
      <c r="E60" s="84" t="s">
        <v>305</v>
      </c>
      <c r="F60" s="85">
        <v>45</v>
      </c>
      <c r="G60" s="63"/>
      <c r="H60" s="64"/>
      <c r="I60" s="65"/>
      <c r="J60" s="63"/>
      <c r="K60" s="64"/>
      <c r="L60" s="65"/>
      <c r="M60" s="63"/>
      <c r="N60" s="64"/>
      <c r="O60" s="65"/>
      <c r="P60" s="63"/>
      <c r="Q60" s="64"/>
      <c r="R60" s="65"/>
      <c r="S60" s="63"/>
      <c r="T60" s="64"/>
      <c r="U60" s="65"/>
      <c r="V60" s="63"/>
      <c r="W60" s="64"/>
      <c r="X60" s="65"/>
      <c r="Y60" s="63"/>
      <c r="Z60" s="64"/>
      <c r="AA60" s="65"/>
      <c r="AB60" s="63"/>
      <c r="AC60" s="64"/>
      <c r="AD60" s="65"/>
      <c r="AE60" s="66">
        <v>1</v>
      </c>
      <c r="AF60" s="67">
        <v>3</v>
      </c>
      <c r="AG60" s="68" t="s">
        <v>43</v>
      </c>
      <c r="AH60" s="66"/>
      <c r="AI60" s="67"/>
      <c r="AJ60" s="68"/>
      <c r="AK60" s="161">
        <f t="shared" si="4"/>
        <v>15</v>
      </c>
      <c r="AL60" s="128">
        <f t="shared" si="5"/>
        <v>3</v>
      </c>
    </row>
    <row r="61" spans="1:38" ht="12.6" customHeight="1" thickBot="1" x14ac:dyDescent="0.3">
      <c r="A61" s="70" t="s">
        <v>22</v>
      </c>
      <c r="B61" s="86" t="s">
        <v>396</v>
      </c>
      <c r="C61" s="2" t="s">
        <v>322</v>
      </c>
      <c r="D61" s="87"/>
      <c r="E61" s="87" t="s">
        <v>307</v>
      </c>
      <c r="F61" s="88"/>
      <c r="G61" s="15"/>
      <c r="H61" s="2"/>
      <c r="I61" s="71"/>
      <c r="J61" s="15"/>
      <c r="K61" s="2"/>
      <c r="L61" s="71"/>
      <c r="M61" s="15"/>
      <c r="N61" s="2"/>
      <c r="O61" s="71"/>
      <c r="P61" s="15"/>
      <c r="Q61" s="2"/>
      <c r="R61" s="71"/>
      <c r="S61" s="15"/>
      <c r="T61" s="2"/>
      <c r="U61" s="71"/>
      <c r="V61" s="15"/>
      <c r="W61" s="2"/>
      <c r="X61" s="71"/>
      <c r="Y61" s="15"/>
      <c r="Z61" s="2"/>
      <c r="AA61" s="71"/>
      <c r="AB61" s="15"/>
      <c r="AC61" s="2"/>
      <c r="AD61" s="71"/>
      <c r="AE61" s="72">
        <v>0</v>
      </c>
      <c r="AF61" s="73">
        <v>2</v>
      </c>
      <c r="AG61" s="74" t="s">
        <v>43</v>
      </c>
      <c r="AH61" s="72">
        <v>0</v>
      </c>
      <c r="AI61" s="73">
        <v>2</v>
      </c>
      <c r="AJ61" s="74" t="s">
        <v>43</v>
      </c>
      <c r="AK61" s="162">
        <f t="shared" si="4"/>
        <v>0</v>
      </c>
      <c r="AL61" s="131">
        <f t="shared" si="5"/>
        <v>4</v>
      </c>
    </row>
    <row r="62" spans="1:38" ht="12.6" customHeight="1" thickBot="1" x14ac:dyDescent="0.3">
      <c r="A62" s="243" t="s">
        <v>23</v>
      </c>
      <c r="B62" s="244"/>
      <c r="C62" s="244"/>
      <c r="D62" s="244"/>
      <c r="E62" s="244"/>
      <c r="F62" s="245"/>
      <c r="G62" s="39">
        <f>SUM(G35:G47,G49,G54,G56:G61)</f>
        <v>0</v>
      </c>
      <c r="H62" s="40">
        <f t="shared" ref="H62:AL62" si="6">SUM(H35:H47,H49,H54,H56:H61)</f>
        <v>0</v>
      </c>
      <c r="I62" s="41"/>
      <c r="J62" s="39">
        <f t="shared" si="6"/>
        <v>0</v>
      </c>
      <c r="K62" s="40">
        <f t="shared" si="6"/>
        <v>0</v>
      </c>
      <c r="L62" s="41"/>
      <c r="M62" s="39">
        <f t="shared" si="6"/>
        <v>2</v>
      </c>
      <c r="N62" s="40">
        <f t="shared" si="6"/>
        <v>3</v>
      </c>
      <c r="O62" s="41"/>
      <c r="P62" s="39">
        <f t="shared" si="6"/>
        <v>3</v>
      </c>
      <c r="Q62" s="40">
        <f t="shared" si="6"/>
        <v>6</v>
      </c>
      <c r="R62" s="41"/>
      <c r="S62" s="39">
        <f t="shared" si="6"/>
        <v>6</v>
      </c>
      <c r="T62" s="40">
        <f t="shared" si="6"/>
        <v>8</v>
      </c>
      <c r="U62" s="41"/>
      <c r="V62" s="39">
        <f t="shared" si="6"/>
        <v>6</v>
      </c>
      <c r="W62" s="40">
        <f t="shared" si="6"/>
        <v>10</v>
      </c>
      <c r="X62" s="41"/>
      <c r="Y62" s="39">
        <f t="shared" si="6"/>
        <v>7</v>
      </c>
      <c r="Z62" s="40">
        <f t="shared" si="6"/>
        <v>12</v>
      </c>
      <c r="AA62" s="41"/>
      <c r="AB62" s="39">
        <f t="shared" si="6"/>
        <v>8</v>
      </c>
      <c r="AC62" s="40">
        <f t="shared" si="6"/>
        <v>11</v>
      </c>
      <c r="AD62" s="41"/>
      <c r="AE62" s="42">
        <f t="shared" si="6"/>
        <v>12</v>
      </c>
      <c r="AF62" s="43">
        <f t="shared" si="6"/>
        <v>26</v>
      </c>
      <c r="AG62" s="44"/>
      <c r="AH62" s="45">
        <f t="shared" si="6"/>
        <v>11</v>
      </c>
      <c r="AI62" s="43">
        <f t="shared" si="6"/>
        <v>24</v>
      </c>
      <c r="AJ62" s="44"/>
      <c r="AK62" s="154">
        <f t="shared" si="6"/>
        <v>825</v>
      </c>
      <c r="AL62" s="112">
        <f t="shared" si="6"/>
        <v>100</v>
      </c>
    </row>
    <row r="63" spans="1:38" ht="12.6" customHeight="1" thickTop="1" thickBot="1" x14ac:dyDescent="0.3">
      <c r="A63" s="246" t="s">
        <v>39</v>
      </c>
      <c r="B63" s="247"/>
      <c r="C63" s="247"/>
      <c r="D63" s="247"/>
      <c r="E63" s="247"/>
      <c r="F63" s="247"/>
      <c r="G63" s="75">
        <f>SUM(G29,G62)</f>
        <v>19.5</v>
      </c>
      <c r="H63" s="33">
        <f>SUM(H29,H62)</f>
        <v>29</v>
      </c>
      <c r="I63" s="34"/>
      <c r="J63" s="32">
        <f>SUM(J29,J62)</f>
        <v>18.5</v>
      </c>
      <c r="K63" s="33">
        <f>SUM(K29,K62)</f>
        <v>30</v>
      </c>
      <c r="L63" s="34"/>
      <c r="M63" s="32">
        <f>SUM(M29,M62)</f>
        <v>18</v>
      </c>
      <c r="N63" s="33">
        <f>SUM(N29,N62)</f>
        <v>29</v>
      </c>
      <c r="O63" s="34"/>
      <c r="P63" s="32">
        <f>SUM(P29,P62)</f>
        <v>19</v>
      </c>
      <c r="Q63" s="33">
        <f>SUM(Q29,Q62)</f>
        <v>31</v>
      </c>
      <c r="R63" s="34"/>
      <c r="S63" s="32">
        <f>SUM(S29,S62)</f>
        <v>21</v>
      </c>
      <c r="T63" s="33">
        <f>SUM(T29,T62)</f>
        <v>31</v>
      </c>
      <c r="U63" s="34"/>
      <c r="V63" s="32">
        <f>SUM(V29,V62)</f>
        <v>21</v>
      </c>
      <c r="W63" s="33">
        <f>SUM(W29,W62)</f>
        <v>31</v>
      </c>
      <c r="X63" s="34"/>
      <c r="Y63" s="32">
        <f>SUM(Y29,Y62)</f>
        <v>19</v>
      </c>
      <c r="Z63" s="33">
        <f>SUM(Z29,Z62)</f>
        <v>31</v>
      </c>
      <c r="AA63" s="34"/>
      <c r="AB63" s="32">
        <f>SUM(AB29,AB62)</f>
        <v>20</v>
      </c>
      <c r="AC63" s="33">
        <f>SUM(AC29,AC62)</f>
        <v>30</v>
      </c>
      <c r="AD63" s="34"/>
      <c r="AE63" s="35">
        <f>SUM(AE29,AE62)</f>
        <v>12</v>
      </c>
      <c r="AF63" s="36">
        <f>SUM(AF29,AF62)</f>
        <v>30</v>
      </c>
      <c r="AG63" s="37"/>
      <c r="AH63" s="38">
        <f>SUM(AH29,AH62)</f>
        <v>11</v>
      </c>
      <c r="AI63" s="36">
        <f>SUM(AI29,AI62)</f>
        <v>28</v>
      </c>
      <c r="AJ63" s="37"/>
      <c r="AK63" s="155">
        <f>SUM(AK29,AK62)</f>
        <v>2685</v>
      </c>
      <c r="AL63" s="113">
        <f>SUM(AL29,AL62)</f>
        <v>300</v>
      </c>
    </row>
    <row r="64" spans="1:38" ht="12" thickTop="1" x14ac:dyDescent="0.25"/>
    <row r="65" spans="1:36" ht="12" x14ac:dyDescent="0.2">
      <c r="A65" s="153" t="s">
        <v>679</v>
      </c>
    </row>
    <row r="67" spans="1:36" ht="12" x14ac:dyDescent="0.2">
      <c r="A67" s="142" t="s">
        <v>325</v>
      </c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</row>
    <row r="68" spans="1:36" ht="12" x14ac:dyDescent="0.2">
      <c r="A68" s="142" t="s">
        <v>353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354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355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/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5" t="s">
        <v>326</v>
      </c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6" t="s">
        <v>327</v>
      </c>
      <c r="B73" s="142"/>
      <c r="C73" s="143"/>
      <c r="D73" s="114"/>
      <c r="E73" s="114"/>
      <c r="F73" s="114"/>
      <c r="G73" s="142" t="s">
        <v>328</v>
      </c>
      <c r="H73" s="146"/>
      <c r="I73" s="142"/>
      <c r="J73" s="114"/>
      <c r="K73" s="114"/>
      <c r="L73" s="114"/>
      <c r="M73" s="142" t="s">
        <v>329</v>
      </c>
      <c r="N73" s="146"/>
      <c r="O73" s="142"/>
      <c r="P73" s="142"/>
      <c r="Q73" s="146"/>
      <c r="R73" s="146"/>
      <c r="S73" s="114"/>
      <c r="T73" s="146" t="s">
        <v>330</v>
      </c>
      <c r="U73" s="142"/>
      <c r="V73" s="146"/>
      <c r="W73" s="142"/>
      <c r="X73" s="14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331</v>
      </c>
      <c r="B74" s="142"/>
      <c r="C74" s="143"/>
      <c r="D74" s="114"/>
      <c r="E74" s="114"/>
      <c r="F74" s="114"/>
      <c r="G74" s="142" t="s">
        <v>332</v>
      </c>
      <c r="H74" s="146"/>
      <c r="I74" s="142"/>
      <c r="J74" s="114"/>
      <c r="K74" s="114"/>
      <c r="L74" s="114"/>
      <c r="M74" s="142" t="s">
        <v>333</v>
      </c>
      <c r="N74" s="146"/>
      <c r="O74" s="142"/>
      <c r="P74" s="142"/>
      <c r="Q74" s="146"/>
      <c r="R74" s="146"/>
      <c r="S74" s="114"/>
      <c r="T74" s="146" t="s">
        <v>334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2" t="s">
        <v>335</v>
      </c>
      <c r="B75" s="142"/>
      <c r="C75" s="143"/>
      <c r="D75" s="114"/>
      <c r="E75" s="114"/>
      <c r="F75" s="114"/>
      <c r="G75" s="142" t="s">
        <v>336</v>
      </c>
      <c r="H75" s="142"/>
      <c r="I75" s="142"/>
      <c r="J75" s="114"/>
      <c r="K75" s="114"/>
      <c r="L75" s="114"/>
      <c r="M75" s="142" t="s">
        <v>337</v>
      </c>
      <c r="N75" s="142"/>
      <c r="O75" s="142"/>
      <c r="P75" s="142"/>
      <c r="Q75" s="142"/>
      <c r="R75" s="142"/>
      <c r="S75" s="114"/>
      <c r="T75" s="142" t="s">
        <v>338</v>
      </c>
      <c r="U75" s="142"/>
      <c r="V75" s="142"/>
      <c r="W75" s="142"/>
      <c r="X75" s="143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339</v>
      </c>
      <c r="B76" s="142"/>
      <c r="C76" s="143"/>
      <c r="D76" s="114"/>
      <c r="E76" s="114"/>
      <c r="F76" s="114"/>
      <c r="G76" s="142"/>
      <c r="H76" s="142"/>
      <c r="I76" s="142"/>
      <c r="J76" s="114"/>
      <c r="K76" s="114"/>
      <c r="L76" s="114"/>
      <c r="M76" s="142" t="s">
        <v>340</v>
      </c>
      <c r="N76" s="142"/>
      <c r="O76" s="142"/>
      <c r="P76" s="142"/>
      <c r="Q76" s="142"/>
      <c r="R76" s="142"/>
      <c r="S76" s="114"/>
      <c r="T76" s="153" t="s">
        <v>356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341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342</v>
      </c>
      <c r="N77" s="142"/>
      <c r="O77" s="142"/>
      <c r="P77" s="142"/>
      <c r="Q77" s="142"/>
      <c r="R77" s="142"/>
      <c r="S77" s="142"/>
      <c r="T77" s="176" t="s">
        <v>696</v>
      </c>
      <c r="U77" s="153"/>
      <c r="V77" s="153"/>
      <c r="W77" s="153"/>
      <c r="X77" s="175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345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/>
      <c r="N78" s="142"/>
      <c r="O78" s="142"/>
      <c r="P78" s="142"/>
      <c r="Q78" s="142"/>
      <c r="R78" s="142"/>
      <c r="S78" s="142"/>
      <c r="T78" s="176" t="s">
        <v>697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346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3"/>
      <c r="S79" s="142"/>
      <c r="T79" s="175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/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5" t="s">
        <v>343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3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2" t="s">
        <v>351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347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348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352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K85" s="1"/>
      <c r="AL85" s="1"/>
      <c r="AQ85" s="114"/>
      <c r="AR85" s="114"/>
    </row>
    <row r="86" spans="1:44" ht="12" x14ac:dyDescent="0.2">
      <c r="A86" s="142" t="s">
        <v>344</v>
      </c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  <row r="87" spans="1:44" ht="12" x14ac:dyDescent="0.2">
      <c r="A87" s="142"/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3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3:F23"/>
    <mergeCell ref="G23:AJ23"/>
    <mergeCell ref="AK23:AL23"/>
    <mergeCell ref="Y5:AA5"/>
    <mergeCell ref="AB5:AD5"/>
    <mergeCell ref="AE5:AG5"/>
    <mergeCell ref="AH5:AJ5"/>
    <mergeCell ref="AK5:AK6"/>
    <mergeCell ref="A26:F26"/>
    <mergeCell ref="G26:AJ26"/>
    <mergeCell ref="AK26:AL26"/>
    <mergeCell ref="A29:F29"/>
    <mergeCell ref="A30:AL30"/>
    <mergeCell ref="P32:R32"/>
    <mergeCell ref="S32:U32"/>
    <mergeCell ref="V32:X32"/>
    <mergeCell ref="A31:A33"/>
    <mergeCell ref="B31:B33"/>
    <mergeCell ref="C31:C33"/>
    <mergeCell ref="D31:D33"/>
    <mergeCell ref="E31:E33"/>
    <mergeCell ref="F31:F33"/>
    <mergeCell ref="A62:F62"/>
    <mergeCell ref="A63:F63"/>
    <mergeCell ref="A34:F34"/>
    <mergeCell ref="G34:AJ34"/>
    <mergeCell ref="AK34:AL34"/>
    <mergeCell ref="A48:F48"/>
    <mergeCell ref="G48:AJ48"/>
    <mergeCell ref="AK48:AL48"/>
    <mergeCell ref="A55:AL55"/>
    <mergeCell ref="B2:AD2"/>
    <mergeCell ref="AE2:AL2"/>
    <mergeCell ref="A53:F53"/>
    <mergeCell ref="G53:AJ53"/>
    <mergeCell ref="AK53:AL53"/>
    <mergeCell ref="Y32:AA32"/>
    <mergeCell ref="AB32:AD32"/>
    <mergeCell ref="AE32:AG32"/>
    <mergeCell ref="AH32:AJ32"/>
    <mergeCell ref="G31:AJ31"/>
    <mergeCell ref="AK31:AL31"/>
    <mergeCell ref="AK32:AK33"/>
    <mergeCell ref="AL32:AL33"/>
    <mergeCell ref="G32:I32"/>
    <mergeCell ref="J32:L32"/>
    <mergeCell ref="M32:O32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6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3" style="114" customWidth="1"/>
    <col min="4" max="6" width="4.5703125" style="114" customWidth="1"/>
    <col min="7" max="36" width="3.7109375" style="114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45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11" t="s">
        <v>0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3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15" t="s">
        <v>2</v>
      </c>
      <c r="H5" s="216"/>
      <c r="I5" s="217"/>
      <c r="J5" s="215" t="s">
        <v>3</v>
      </c>
      <c r="K5" s="216"/>
      <c r="L5" s="217"/>
      <c r="M5" s="215" t="s">
        <v>4</v>
      </c>
      <c r="N5" s="216"/>
      <c r="O5" s="217"/>
      <c r="P5" s="215" t="s">
        <v>5</v>
      </c>
      <c r="Q5" s="216"/>
      <c r="R5" s="217"/>
      <c r="S5" s="215" t="s">
        <v>6</v>
      </c>
      <c r="T5" s="216"/>
      <c r="U5" s="217"/>
      <c r="V5" s="215" t="s">
        <v>7</v>
      </c>
      <c r="W5" s="216"/>
      <c r="X5" s="217"/>
      <c r="Y5" s="215" t="s">
        <v>8</v>
      </c>
      <c r="Z5" s="216"/>
      <c r="AA5" s="217"/>
      <c r="AB5" s="215" t="s">
        <v>9</v>
      </c>
      <c r="AC5" s="216"/>
      <c r="AD5" s="217"/>
      <c r="AE5" s="215" t="s">
        <v>10</v>
      </c>
      <c r="AF5" s="216"/>
      <c r="AG5" s="217"/>
      <c r="AH5" s="215" t="s">
        <v>11</v>
      </c>
      <c r="AI5" s="216"/>
      <c r="AJ5" s="217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46</v>
      </c>
      <c r="B8" s="77" t="s">
        <v>357</v>
      </c>
      <c r="C8" s="48" t="s">
        <v>321</v>
      </c>
      <c r="D8" s="78" t="s">
        <v>300</v>
      </c>
      <c r="E8" s="78" t="s">
        <v>43</v>
      </c>
      <c r="F8" s="4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243</v>
      </c>
      <c r="B9" s="80" t="s">
        <v>358</v>
      </c>
      <c r="C9" s="56" t="s">
        <v>370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1" si="0">SUM(G9,J9,M9,P9,S9,V9,Y9,AB9,AE9,AH9)*15</f>
        <v>0</v>
      </c>
      <c r="AL9" s="61">
        <f t="shared" ref="AL9:AL21" si="1">SUM(H9,K9,N9,Q9,T9,W9,Z9,AC9,AF9,AI9)</f>
        <v>2</v>
      </c>
    </row>
    <row r="10" spans="1:42" ht="12.6" customHeight="1" x14ac:dyDescent="0.25">
      <c r="A10" s="54" t="s">
        <v>47</v>
      </c>
      <c r="B10" s="80" t="s">
        <v>359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1</v>
      </c>
      <c r="H10" s="56">
        <v>4</v>
      </c>
      <c r="I10" s="57" t="s">
        <v>43</v>
      </c>
      <c r="J10" s="55">
        <v>1</v>
      </c>
      <c r="K10" s="56">
        <v>4</v>
      </c>
      <c r="L10" s="57" t="s">
        <v>43</v>
      </c>
      <c r="M10" s="55">
        <v>2</v>
      </c>
      <c r="N10" s="56">
        <v>4</v>
      </c>
      <c r="O10" s="57" t="s">
        <v>43</v>
      </c>
      <c r="P10" s="55">
        <v>2</v>
      </c>
      <c r="Q10" s="56">
        <v>4</v>
      </c>
      <c r="R10" s="57" t="s">
        <v>42</v>
      </c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90</v>
      </c>
      <c r="AL10" s="61">
        <f t="shared" si="1"/>
        <v>16</v>
      </c>
    </row>
    <row r="11" spans="1:42" ht="12.6" customHeight="1" x14ac:dyDescent="0.25">
      <c r="A11" s="54" t="s">
        <v>51</v>
      </c>
      <c r="B11" s="80" t="s">
        <v>693</v>
      </c>
      <c r="C11" s="56" t="s">
        <v>321</v>
      </c>
      <c r="D11" s="81" t="s">
        <v>301</v>
      </c>
      <c r="E11" s="81" t="s">
        <v>305</v>
      </c>
      <c r="F11" s="82">
        <v>45</v>
      </c>
      <c r="G11" s="55">
        <v>1</v>
      </c>
      <c r="H11" s="56">
        <v>4</v>
      </c>
      <c r="I11" s="57" t="s">
        <v>43</v>
      </c>
      <c r="J11" s="55">
        <v>1</v>
      </c>
      <c r="K11" s="56">
        <v>4</v>
      </c>
      <c r="L11" s="57" t="s">
        <v>43</v>
      </c>
      <c r="M11" s="55"/>
      <c r="N11" s="56"/>
      <c r="O11" s="57"/>
      <c r="P11" s="55"/>
      <c r="Q11" s="56"/>
      <c r="R11" s="57"/>
      <c r="S11" s="55"/>
      <c r="T11" s="56"/>
      <c r="U11" s="57"/>
      <c r="V11" s="55"/>
      <c r="W11" s="56"/>
      <c r="X11" s="57"/>
      <c r="Y11" s="55"/>
      <c r="Z11" s="56"/>
      <c r="AA11" s="57"/>
      <c r="AB11" s="55"/>
      <c r="AC11" s="56"/>
      <c r="AD11" s="57"/>
      <c r="AE11" s="58"/>
      <c r="AF11" s="59"/>
      <c r="AG11" s="60"/>
      <c r="AH11" s="58"/>
      <c r="AI11" s="59"/>
      <c r="AJ11" s="60"/>
      <c r="AK11" s="157">
        <f t="shared" si="0"/>
        <v>30</v>
      </c>
      <c r="AL11" s="61">
        <f t="shared" si="1"/>
        <v>8</v>
      </c>
    </row>
    <row r="12" spans="1:42" ht="12.6" customHeight="1" x14ac:dyDescent="0.25">
      <c r="A12" s="54" t="s">
        <v>55</v>
      </c>
      <c r="B12" s="80" t="s">
        <v>360</v>
      </c>
      <c r="C12" s="56" t="s">
        <v>321</v>
      </c>
      <c r="D12" s="81" t="s">
        <v>301</v>
      </c>
      <c r="E12" s="81" t="s">
        <v>43</v>
      </c>
      <c r="F12" s="82">
        <v>60</v>
      </c>
      <c r="G12" s="55"/>
      <c r="H12" s="56"/>
      <c r="I12" s="57"/>
      <c r="J12" s="55"/>
      <c r="K12" s="56"/>
      <c r="L12" s="57"/>
      <c r="M12" s="55"/>
      <c r="N12" s="56"/>
      <c r="O12" s="57"/>
      <c r="P12" s="55"/>
      <c r="Q12" s="56"/>
      <c r="R12" s="57"/>
      <c r="S12" s="55">
        <v>1</v>
      </c>
      <c r="T12" s="56">
        <v>3</v>
      </c>
      <c r="U12" s="57" t="s">
        <v>43</v>
      </c>
      <c r="V12" s="55">
        <v>1</v>
      </c>
      <c r="W12" s="56">
        <v>3</v>
      </c>
      <c r="X12" s="57" t="s">
        <v>43</v>
      </c>
      <c r="Y12" s="55"/>
      <c r="Z12" s="56"/>
      <c r="AA12" s="57"/>
      <c r="AB12" s="55"/>
      <c r="AC12" s="56"/>
      <c r="AD12" s="57"/>
      <c r="AE12" s="58"/>
      <c r="AF12" s="59"/>
      <c r="AG12" s="60"/>
      <c r="AH12" s="58"/>
      <c r="AI12" s="59"/>
      <c r="AJ12" s="60"/>
      <c r="AK12" s="157">
        <f t="shared" si="0"/>
        <v>30</v>
      </c>
      <c r="AL12" s="61">
        <f t="shared" si="1"/>
        <v>6</v>
      </c>
    </row>
    <row r="13" spans="1:42" ht="12.6" customHeight="1" x14ac:dyDescent="0.25">
      <c r="A13" s="54" t="s">
        <v>40</v>
      </c>
      <c r="B13" s="80" t="s">
        <v>361</v>
      </c>
      <c r="C13" s="56" t="s">
        <v>321</v>
      </c>
      <c r="D13" s="81" t="s">
        <v>301</v>
      </c>
      <c r="E13" s="81" t="s">
        <v>43</v>
      </c>
      <c r="F13" s="82">
        <v>60</v>
      </c>
      <c r="G13" s="55">
        <v>1</v>
      </c>
      <c r="H13" s="56">
        <v>4</v>
      </c>
      <c r="I13" s="57" t="s">
        <v>43</v>
      </c>
      <c r="J13" s="55">
        <v>1</v>
      </c>
      <c r="K13" s="56">
        <v>4</v>
      </c>
      <c r="L13" s="57" t="s">
        <v>42</v>
      </c>
      <c r="M13" s="55">
        <v>1</v>
      </c>
      <c r="N13" s="56">
        <v>4</v>
      </c>
      <c r="O13" s="57" t="s">
        <v>43</v>
      </c>
      <c r="P13" s="55">
        <v>1</v>
      </c>
      <c r="Q13" s="56">
        <v>4</v>
      </c>
      <c r="R13" s="57" t="s">
        <v>42</v>
      </c>
      <c r="S13" s="55">
        <v>1</v>
      </c>
      <c r="T13" s="56">
        <v>4</v>
      </c>
      <c r="U13" s="57" t="s">
        <v>43</v>
      </c>
      <c r="V13" s="55">
        <v>1</v>
      </c>
      <c r="W13" s="56">
        <v>4</v>
      </c>
      <c r="X13" s="57" t="s">
        <v>42</v>
      </c>
      <c r="Y13" s="55">
        <v>1</v>
      </c>
      <c r="Z13" s="56">
        <v>4</v>
      </c>
      <c r="AA13" s="57" t="s">
        <v>43</v>
      </c>
      <c r="AB13" s="55">
        <v>1</v>
      </c>
      <c r="AC13" s="56">
        <v>4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120</v>
      </c>
      <c r="AL13" s="61">
        <f t="shared" si="1"/>
        <v>32</v>
      </c>
    </row>
    <row r="14" spans="1:42" ht="12.6" customHeight="1" x14ac:dyDescent="0.25">
      <c r="A14" s="117" t="s">
        <v>44</v>
      </c>
      <c r="B14" s="80" t="s">
        <v>362</v>
      </c>
      <c r="C14" s="103" t="s">
        <v>321</v>
      </c>
      <c r="D14" s="96" t="s">
        <v>301</v>
      </c>
      <c r="E14" s="96" t="s">
        <v>43</v>
      </c>
      <c r="F14" s="97">
        <v>45</v>
      </c>
      <c r="G14" s="101">
        <v>3</v>
      </c>
      <c r="H14" s="103">
        <v>2</v>
      </c>
      <c r="I14" s="102" t="s">
        <v>43</v>
      </c>
      <c r="J14" s="101">
        <v>3</v>
      </c>
      <c r="K14" s="103">
        <v>2</v>
      </c>
      <c r="L14" s="102" t="s">
        <v>43</v>
      </c>
      <c r="M14" s="101">
        <v>3</v>
      </c>
      <c r="N14" s="103">
        <v>2</v>
      </c>
      <c r="O14" s="102" t="s">
        <v>43</v>
      </c>
      <c r="P14" s="101">
        <v>3</v>
      </c>
      <c r="Q14" s="103">
        <v>2</v>
      </c>
      <c r="R14" s="102" t="s">
        <v>43</v>
      </c>
      <c r="S14" s="101"/>
      <c r="T14" s="103"/>
      <c r="U14" s="102"/>
      <c r="V14" s="101"/>
      <c r="W14" s="103"/>
      <c r="X14" s="102"/>
      <c r="Y14" s="101"/>
      <c r="Z14" s="103"/>
      <c r="AA14" s="102"/>
      <c r="AB14" s="101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180</v>
      </c>
      <c r="AL14" s="61">
        <f t="shared" si="1"/>
        <v>8</v>
      </c>
    </row>
    <row r="15" spans="1:42" ht="12.6" customHeight="1" x14ac:dyDescent="0.25">
      <c r="A15" s="117" t="s">
        <v>35</v>
      </c>
      <c r="B15" s="80" t="s">
        <v>363</v>
      </c>
      <c r="C15" s="103" t="s">
        <v>321</v>
      </c>
      <c r="D15" s="96" t="s">
        <v>301</v>
      </c>
      <c r="E15" s="96" t="s">
        <v>305</v>
      </c>
      <c r="F15" s="97">
        <v>45</v>
      </c>
      <c r="G15" s="101">
        <v>2</v>
      </c>
      <c r="H15" s="103">
        <v>2</v>
      </c>
      <c r="I15" s="102" t="s">
        <v>43</v>
      </c>
      <c r="J15" s="101">
        <v>2</v>
      </c>
      <c r="K15" s="103">
        <v>2</v>
      </c>
      <c r="L15" s="102" t="s">
        <v>42</v>
      </c>
      <c r="M15" s="101">
        <v>1</v>
      </c>
      <c r="N15" s="103">
        <v>1</v>
      </c>
      <c r="O15" s="102" t="s">
        <v>43</v>
      </c>
      <c r="P15" s="101">
        <v>1</v>
      </c>
      <c r="Q15" s="103">
        <v>1</v>
      </c>
      <c r="R15" s="102" t="s">
        <v>42</v>
      </c>
      <c r="S15" s="101">
        <v>1</v>
      </c>
      <c r="T15" s="103">
        <v>1</v>
      </c>
      <c r="U15" s="102" t="s">
        <v>43</v>
      </c>
      <c r="V15" s="101">
        <v>1</v>
      </c>
      <c r="W15" s="103">
        <v>1</v>
      </c>
      <c r="X15" s="102" t="s">
        <v>42</v>
      </c>
      <c r="Y15" s="101"/>
      <c r="Z15" s="103"/>
      <c r="AA15" s="102"/>
      <c r="AB15" s="101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120</v>
      </c>
      <c r="AL15" s="61">
        <f t="shared" si="1"/>
        <v>8</v>
      </c>
    </row>
    <row r="16" spans="1:42" ht="12.6" customHeight="1" x14ac:dyDescent="0.25">
      <c r="A16" s="117" t="s">
        <v>36</v>
      </c>
      <c r="B16" s="80" t="s">
        <v>364</v>
      </c>
      <c r="C16" s="103" t="s">
        <v>321</v>
      </c>
      <c r="D16" s="96" t="s">
        <v>301</v>
      </c>
      <c r="E16" s="96" t="s">
        <v>305</v>
      </c>
      <c r="F16" s="97">
        <v>45</v>
      </c>
      <c r="G16" s="101">
        <v>2</v>
      </c>
      <c r="H16" s="103">
        <v>2</v>
      </c>
      <c r="I16" s="102" t="s">
        <v>43</v>
      </c>
      <c r="J16" s="101">
        <v>2</v>
      </c>
      <c r="K16" s="103">
        <v>2</v>
      </c>
      <c r="L16" s="102" t="s">
        <v>42</v>
      </c>
      <c r="M16" s="101">
        <v>1</v>
      </c>
      <c r="N16" s="103">
        <v>1</v>
      </c>
      <c r="O16" s="102" t="s">
        <v>43</v>
      </c>
      <c r="P16" s="101">
        <v>1</v>
      </c>
      <c r="Q16" s="103">
        <v>1</v>
      </c>
      <c r="R16" s="102" t="s">
        <v>42</v>
      </c>
      <c r="S16" s="101">
        <v>1</v>
      </c>
      <c r="T16" s="103">
        <v>1</v>
      </c>
      <c r="U16" s="102" t="s">
        <v>43</v>
      </c>
      <c r="V16" s="101">
        <v>1</v>
      </c>
      <c r="W16" s="103">
        <v>1</v>
      </c>
      <c r="X16" s="102" t="s">
        <v>42</v>
      </c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42" ht="12.6" customHeight="1" x14ac:dyDescent="0.25">
      <c r="A17" s="117" t="s">
        <v>49</v>
      </c>
      <c r="B17" s="80" t="s">
        <v>365</v>
      </c>
      <c r="C17" s="103" t="s">
        <v>371</v>
      </c>
      <c r="D17" s="96" t="s">
        <v>301</v>
      </c>
      <c r="E17" s="96" t="s">
        <v>305</v>
      </c>
      <c r="F17" s="97">
        <v>45</v>
      </c>
      <c r="G17" s="101"/>
      <c r="H17" s="103"/>
      <c r="I17" s="102"/>
      <c r="J17" s="101"/>
      <c r="K17" s="103"/>
      <c r="L17" s="102"/>
      <c r="M17" s="101"/>
      <c r="N17" s="103"/>
      <c r="O17" s="102"/>
      <c r="P17" s="101"/>
      <c r="Q17" s="103"/>
      <c r="R17" s="102"/>
      <c r="S17" s="101"/>
      <c r="T17" s="103"/>
      <c r="U17" s="102"/>
      <c r="V17" s="101"/>
      <c r="W17" s="103"/>
      <c r="X17" s="102"/>
      <c r="Y17" s="101">
        <v>2</v>
      </c>
      <c r="Z17" s="103">
        <v>2</v>
      </c>
      <c r="AA17" s="102" t="s">
        <v>43</v>
      </c>
      <c r="AB17" s="101">
        <v>2</v>
      </c>
      <c r="AC17" s="56">
        <v>2</v>
      </c>
      <c r="AD17" s="57" t="s">
        <v>43</v>
      </c>
      <c r="AE17" s="58"/>
      <c r="AF17" s="59"/>
      <c r="AG17" s="60"/>
      <c r="AH17" s="58"/>
      <c r="AI17" s="59"/>
      <c r="AJ17" s="60"/>
      <c r="AK17" s="157">
        <f t="shared" si="0"/>
        <v>60</v>
      </c>
      <c r="AL17" s="61">
        <f t="shared" si="1"/>
        <v>4</v>
      </c>
    </row>
    <row r="18" spans="1:42" ht="12.6" customHeight="1" x14ac:dyDescent="0.25">
      <c r="A18" s="117" t="s">
        <v>25</v>
      </c>
      <c r="B18" s="80" t="s">
        <v>366</v>
      </c>
      <c r="C18" s="103"/>
      <c r="D18" s="96" t="s">
        <v>301</v>
      </c>
      <c r="E18" s="96" t="s">
        <v>306</v>
      </c>
      <c r="F18" s="97">
        <v>45</v>
      </c>
      <c r="G18" s="101">
        <v>2</v>
      </c>
      <c r="H18" s="103">
        <v>2</v>
      </c>
      <c r="I18" s="102" t="s">
        <v>42</v>
      </c>
      <c r="J18" s="101">
        <v>2</v>
      </c>
      <c r="K18" s="103">
        <v>2</v>
      </c>
      <c r="L18" s="102" t="s">
        <v>42</v>
      </c>
      <c r="M18" s="101">
        <v>2</v>
      </c>
      <c r="N18" s="103">
        <v>2</v>
      </c>
      <c r="O18" s="102" t="s">
        <v>42</v>
      </c>
      <c r="P18" s="101">
        <v>2</v>
      </c>
      <c r="Q18" s="103">
        <v>2</v>
      </c>
      <c r="R18" s="102" t="s">
        <v>42</v>
      </c>
      <c r="S18" s="101">
        <v>2</v>
      </c>
      <c r="T18" s="103">
        <v>2</v>
      </c>
      <c r="U18" s="102" t="s">
        <v>42</v>
      </c>
      <c r="V18" s="101">
        <v>2</v>
      </c>
      <c r="W18" s="103">
        <v>2</v>
      </c>
      <c r="X18" s="102" t="s">
        <v>42</v>
      </c>
      <c r="Y18" s="101"/>
      <c r="Z18" s="103"/>
      <c r="AA18" s="102"/>
      <c r="AB18" s="101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180</v>
      </c>
      <c r="AL18" s="61">
        <f t="shared" si="1"/>
        <v>12</v>
      </c>
    </row>
    <row r="19" spans="1:42" ht="12.6" customHeight="1" x14ac:dyDescent="0.25">
      <c r="A19" s="117" t="s">
        <v>37</v>
      </c>
      <c r="B19" s="80" t="s">
        <v>367</v>
      </c>
      <c r="C19" s="103"/>
      <c r="D19" s="96" t="s">
        <v>301</v>
      </c>
      <c r="E19" s="96" t="s">
        <v>306</v>
      </c>
      <c r="F19" s="97">
        <v>45</v>
      </c>
      <c r="G19" s="101"/>
      <c r="H19" s="103"/>
      <c r="I19" s="102"/>
      <c r="J19" s="101"/>
      <c r="K19" s="103"/>
      <c r="L19" s="102"/>
      <c r="M19" s="101"/>
      <c r="N19" s="103"/>
      <c r="O19" s="102"/>
      <c r="P19" s="101"/>
      <c r="Q19" s="103"/>
      <c r="R19" s="102"/>
      <c r="S19" s="101"/>
      <c r="T19" s="103"/>
      <c r="U19" s="102"/>
      <c r="V19" s="101">
        <v>1</v>
      </c>
      <c r="W19" s="103">
        <v>2</v>
      </c>
      <c r="X19" s="102" t="s">
        <v>42</v>
      </c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15</v>
      </c>
      <c r="AL19" s="61">
        <f t="shared" si="1"/>
        <v>2</v>
      </c>
    </row>
    <row r="20" spans="1:42" ht="12.6" customHeight="1" x14ac:dyDescent="0.25">
      <c r="A20" s="117" t="s">
        <v>38</v>
      </c>
      <c r="B20" s="80" t="s">
        <v>368</v>
      </c>
      <c r="C20" s="103" t="s">
        <v>321</v>
      </c>
      <c r="D20" s="96" t="s">
        <v>301</v>
      </c>
      <c r="E20" s="96" t="s">
        <v>306</v>
      </c>
      <c r="F20" s="97">
        <v>45</v>
      </c>
      <c r="G20" s="55">
        <v>1</v>
      </c>
      <c r="H20" s="56">
        <v>2</v>
      </c>
      <c r="I20" s="57" t="s">
        <v>43</v>
      </c>
      <c r="J20" s="55">
        <v>1</v>
      </c>
      <c r="K20" s="56">
        <v>2</v>
      </c>
      <c r="L20" s="57" t="s">
        <v>43</v>
      </c>
      <c r="M20" s="101"/>
      <c r="N20" s="103"/>
      <c r="O20" s="102"/>
      <c r="P20" s="101"/>
      <c r="Q20" s="103"/>
      <c r="R20" s="102"/>
      <c r="S20" s="101"/>
      <c r="T20" s="103"/>
      <c r="U20" s="102"/>
      <c r="V20" s="101"/>
      <c r="W20" s="103"/>
      <c r="X20" s="102"/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30</v>
      </c>
      <c r="AL20" s="61">
        <f t="shared" si="1"/>
        <v>4</v>
      </c>
    </row>
    <row r="21" spans="1:42" ht="12.6" customHeight="1" thickBot="1" x14ac:dyDescent="0.3">
      <c r="A21" s="118" t="s">
        <v>26</v>
      </c>
      <c r="B21" s="83" t="s">
        <v>369</v>
      </c>
      <c r="C21" s="105"/>
      <c r="D21" s="98" t="s">
        <v>301</v>
      </c>
      <c r="E21" s="98" t="s">
        <v>306</v>
      </c>
      <c r="F21" s="99">
        <v>45</v>
      </c>
      <c r="G21" s="104">
        <v>1</v>
      </c>
      <c r="H21" s="105">
        <v>1</v>
      </c>
      <c r="I21" s="106" t="s">
        <v>43</v>
      </c>
      <c r="J21" s="104"/>
      <c r="K21" s="105"/>
      <c r="L21" s="106"/>
      <c r="M21" s="104"/>
      <c r="N21" s="105"/>
      <c r="O21" s="106"/>
      <c r="P21" s="104"/>
      <c r="Q21" s="105"/>
      <c r="R21" s="106"/>
      <c r="S21" s="104"/>
      <c r="T21" s="105"/>
      <c r="U21" s="106"/>
      <c r="V21" s="104"/>
      <c r="W21" s="105"/>
      <c r="X21" s="106"/>
      <c r="Y21" s="104"/>
      <c r="Z21" s="105"/>
      <c r="AA21" s="106"/>
      <c r="AB21" s="104"/>
      <c r="AC21" s="64"/>
      <c r="AD21" s="65"/>
      <c r="AE21" s="66"/>
      <c r="AF21" s="67"/>
      <c r="AG21" s="68"/>
      <c r="AH21" s="66"/>
      <c r="AI21" s="67"/>
      <c r="AJ21" s="68"/>
      <c r="AK21" s="158">
        <f t="shared" si="0"/>
        <v>15</v>
      </c>
      <c r="AL21" s="69">
        <f t="shared" si="1"/>
        <v>1</v>
      </c>
    </row>
    <row r="22" spans="1:42" ht="12.6" customHeight="1" thickBot="1" x14ac:dyDescent="0.3">
      <c r="A22" s="222" t="s">
        <v>64</v>
      </c>
      <c r="B22" s="223"/>
      <c r="C22" s="223"/>
      <c r="D22" s="223"/>
      <c r="E22" s="223"/>
      <c r="F22" s="224"/>
      <c r="G22" s="225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7"/>
      <c r="AK22" s="228"/>
      <c r="AL22" s="229"/>
    </row>
    <row r="23" spans="1:42" ht="12.6" customHeight="1" x14ac:dyDescent="0.25">
      <c r="A23" s="46" t="s">
        <v>65</v>
      </c>
      <c r="B23" s="77" t="s">
        <v>372</v>
      </c>
      <c r="C23" s="48" t="s">
        <v>321</v>
      </c>
      <c r="D23" s="78" t="s">
        <v>301</v>
      </c>
      <c r="E23" s="78" t="s">
        <v>306</v>
      </c>
      <c r="F23" s="79">
        <v>45</v>
      </c>
      <c r="G23" s="47"/>
      <c r="H23" s="48"/>
      <c r="I23" s="49"/>
      <c r="J23" s="47"/>
      <c r="K23" s="48"/>
      <c r="L23" s="49"/>
      <c r="M23" s="47">
        <v>1</v>
      </c>
      <c r="N23" s="48">
        <v>1</v>
      </c>
      <c r="O23" s="49" t="s">
        <v>43</v>
      </c>
      <c r="P23" s="47">
        <v>1</v>
      </c>
      <c r="Q23" s="48">
        <v>1</v>
      </c>
      <c r="R23" s="49" t="s">
        <v>43</v>
      </c>
      <c r="S23" s="47"/>
      <c r="T23" s="48"/>
      <c r="U23" s="49"/>
      <c r="V23" s="47"/>
      <c r="W23" s="48"/>
      <c r="X23" s="49"/>
      <c r="Y23" s="47"/>
      <c r="Z23" s="48"/>
      <c r="AA23" s="49"/>
      <c r="AB23" s="47"/>
      <c r="AC23" s="48"/>
      <c r="AD23" s="49"/>
      <c r="AE23" s="50"/>
      <c r="AF23" s="51"/>
      <c r="AG23" s="52"/>
      <c r="AH23" s="50"/>
      <c r="AI23" s="51"/>
      <c r="AJ23" s="52"/>
      <c r="AK23" s="156">
        <f>SUM(G23,J23,M23,P23,S23,V23,Y23,AB23,AE23,AH23)*15</f>
        <v>30</v>
      </c>
      <c r="AL23" s="53">
        <f>SUM(H23,K23,N23,Q23,T23,W23,Z23,AC23,AF23,AI23)</f>
        <v>2</v>
      </c>
    </row>
    <row r="24" spans="1:42" ht="12.6" customHeight="1" thickBot="1" x14ac:dyDescent="0.3">
      <c r="A24" s="62" t="s">
        <v>66</v>
      </c>
      <c r="B24" s="83" t="s">
        <v>373</v>
      </c>
      <c r="C24" s="64" t="s">
        <v>321</v>
      </c>
      <c r="D24" s="84" t="s">
        <v>301</v>
      </c>
      <c r="E24" s="84" t="s">
        <v>306</v>
      </c>
      <c r="F24" s="85">
        <v>45</v>
      </c>
      <c r="G24" s="63"/>
      <c r="H24" s="64"/>
      <c r="I24" s="65"/>
      <c r="J24" s="63"/>
      <c r="K24" s="64"/>
      <c r="L24" s="65"/>
      <c r="M24" s="63">
        <v>1</v>
      </c>
      <c r="N24" s="64">
        <v>1</v>
      </c>
      <c r="O24" s="65" t="s">
        <v>43</v>
      </c>
      <c r="P24" s="63">
        <v>1</v>
      </c>
      <c r="Q24" s="64">
        <v>1</v>
      </c>
      <c r="R24" s="65" t="s">
        <v>43</v>
      </c>
      <c r="S24" s="63"/>
      <c r="T24" s="64"/>
      <c r="U24" s="65"/>
      <c r="V24" s="63"/>
      <c r="W24" s="64"/>
      <c r="X24" s="65"/>
      <c r="Y24" s="63"/>
      <c r="Z24" s="64"/>
      <c r="AA24" s="65"/>
      <c r="AB24" s="63"/>
      <c r="AC24" s="64"/>
      <c r="AD24" s="65"/>
      <c r="AE24" s="66"/>
      <c r="AF24" s="67"/>
      <c r="AG24" s="68"/>
      <c r="AH24" s="66"/>
      <c r="AI24" s="67"/>
      <c r="AJ24" s="68"/>
      <c r="AK24" s="158">
        <f>SUM(G24,J24,M24,P24,S24,V24,Y24,AB24,AE24,AH24)*15</f>
        <v>30</v>
      </c>
      <c r="AL24" s="69">
        <f>SUM(H24,K24,N24,Q24,T24,W24,Z24,AC24,AF24,AI24)</f>
        <v>2</v>
      </c>
    </row>
    <row r="25" spans="1:42" ht="12.6" customHeight="1" thickBot="1" x14ac:dyDescent="0.3">
      <c r="A25" s="230" t="s">
        <v>41</v>
      </c>
      <c r="B25" s="231"/>
      <c r="C25" s="231"/>
      <c r="D25" s="231"/>
      <c r="E25" s="231"/>
      <c r="F25" s="232"/>
      <c r="G25" s="233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5"/>
      <c r="AK25" s="228"/>
      <c r="AL25" s="229"/>
    </row>
    <row r="26" spans="1:42" ht="12.6" customHeight="1" thickBot="1" x14ac:dyDescent="0.3">
      <c r="A26" s="76" t="s">
        <v>350</v>
      </c>
      <c r="B26" s="147" t="s">
        <v>374</v>
      </c>
      <c r="C26" s="21"/>
      <c r="D26" s="90"/>
      <c r="E26" s="90"/>
      <c r="F26" s="91"/>
      <c r="G26" s="20"/>
      <c r="H26" s="21"/>
      <c r="I26" s="19"/>
      <c r="J26" s="20"/>
      <c r="K26" s="21"/>
      <c r="L26" s="19"/>
      <c r="M26" s="20"/>
      <c r="N26" s="21">
        <v>5</v>
      </c>
      <c r="O26" s="19"/>
      <c r="P26" s="20"/>
      <c r="Q26" s="21">
        <v>3</v>
      </c>
      <c r="R26" s="19"/>
      <c r="S26" s="20"/>
      <c r="T26" s="21">
        <v>3</v>
      </c>
      <c r="U26" s="19"/>
      <c r="V26" s="20"/>
      <c r="W26" s="21">
        <v>2</v>
      </c>
      <c r="X26" s="19"/>
      <c r="Y26" s="20"/>
      <c r="Z26" s="21">
        <v>2</v>
      </c>
      <c r="AA26" s="19"/>
      <c r="AB26" s="20"/>
      <c r="AC26" s="21"/>
      <c r="AD26" s="19"/>
      <c r="AE26" s="130"/>
      <c r="AF26" s="129"/>
      <c r="AG26" s="18"/>
      <c r="AH26" s="130"/>
      <c r="AI26" s="129"/>
      <c r="AJ26" s="18"/>
      <c r="AK26" s="159"/>
      <c r="AL26" s="164">
        <f>SUM(H26,K26,N26,Q26,T26,W26,Z26,AC26,AF26,AI26)</f>
        <v>15</v>
      </c>
    </row>
    <row r="27" spans="1:42" ht="12.6" customHeight="1" thickBot="1" x14ac:dyDescent="0.3">
      <c r="A27" s="107" t="s">
        <v>24</v>
      </c>
      <c r="B27" s="148" t="s">
        <v>375</v>
      </c>
      <c r="C27" s="109"/>
      <c r="D27" s="93"/>
      <c r="E27" s="94" t="s">
        <v>307</v>
      </c>
      <c r="F27" s="95"/>
      <c r="G27" s="108"/>
      <c r="H27" s="109"/>
      <c r="I27" s="110"/>
      <c r="J27" s="108"/>
      <c r="K27" s="109"/>
      <c r="L27" s="110"/>
      <c r="M27" s="108"/>
      <c r="N27" s="109"/>
      <c r="O27" s="110"/>
      <c r="P27" s="108"/>
      <c r="Q27" s="109"/>
      <c r="R27" s="110"/>
      <c r="S27" s="108"/>
      <c r="T27" s="109"/>
      <c r="U27" s="110"/>
      <c r="V27" s="108"/>
      <c r="W27" s="109"/>
      <c r="X27" s="110"/>
      <c r="Y27" s="108"/>
      <c r="Z27" s="109"/>
      <c r="AA27" s="110"/>
      <c r="AB27" s="108"/>
      <c r="AC27" s="2"/>
      <c r="AD27" s="71"/>
      <c r="AE27" s="72">
        <v>0</v>
      </c>
      <c r="AF27" s="73">
        <v>4</v>
      </c>
      <c r="AG27" s="74" t="s">
        <v>43</v>
      </c>
      <c r="AH27" s="72">
        <v>0</v>
      </c>
      <c r="AI27" s="73">
        <v>4</v>
      </c>
      <c r="AJ27" s="74" t="s">
        <v>43</v>
      </c>
      <c r="AK27" s="162">
        <f>SUM(G27,J27,M27,P27,S27,V27,Y27,AB27,AE27,AH27)*15</f>
        <v>0</v>
      </c>
      <c r="AL27" s="131">
        <f>SUM(H27,K27,N27,Q27,T27,W27,Z27,AC27,AF27,AI27)</f>
        <v>8</v>
      </c>
    </row>
    <row r="28" spans="1:42" ht="12.6" customHeight="1" thickBot="1" x14ac:dyDescent="0.3">
      <c r="A28" s="236" t="s">
        <v>23</v>
      </c>
      <c r="B28" s="237"/>
      <c r="C28" s="237"/>
      <c r="D28" s="237"/>
      <c r="E28" s="237"/>
      <c r="F28" s="238"/>
      <c r="G28" s="25">
        <f>SUM(G8:G21,G23,G26,G27)</f>
        <v>16</v>
      </c>
      <c r="H28" s="26">
        <f>SUM(H8:H21,H23,H26,H27)</f>
        <v>31</v>
      </c>
      <c r="I28" s="27"/>
      <c r="J28" s="25">
        <f>SUM(J8:J21,J23,J26,J27)</f>
        <v>15</v>
      </c>
      <c r="K28" s="26">
        <f>SUM(K8:K21,K23,K26,K27)</f>
        <v>30</v>
      </c>
      <c r="L28" s="27"/>
      <c r="M28" s="25">
        <f>SUM(M8:M21,M23,M26,M27)</f>
        <v>13</v>
      </c>
      <c r="N28" s="26">
        <f>SUM(N8:N21,N23,N26,N27)</f>
        <v>28</v>
      </c>
      <c r="O28" s="27"/>
      <c r="P28" s="25">
        <f>SUM(P8:P21,P23,P26,P27)</f>
        <v>13</v>
      </c>
      <c r="Q28" s="26">
        <f>SUM(Q8:Q21,Q23,Q26,Q27)</f>
        <v>26</v>
      </c>
      <c r="R28" s="27"/>
      <c r="S28" s="25">
        <f>SUM(S8:S21,S23,S26,S27)</f>
        <v>8</v>
      </c>
      <c r="T28" s="26">
        <f>SUM(T8:T21,T23,T26,T27)</f>
        <v>22</v>
      </c>
      <c r="U28" s="27"/>
      <c r="V28" s="25">
        <f>SUM(V8:V21,V23,V26,V27)</f>
        <v>9</v>
      </c>
      <c r="W28" s="26">
        <f>SUM(W8:W21,W23,W26,W27)</f>
        <v>23</v>
      </c>
      <c r="X28" s="27"/>
      <c r="Y28" s="25">
        <f>SUM(Y8:Y21,Y23,Y26,Y27)</f>
        <v>5</v>
      </c>
      <c r="Z28" s="26">
        <f>SUM(Z8:Z21,Z23,Z26,Z27)</f>
        <v>16</v>
      </c>
      <c r="AA28" s="27"/>
      <c r="AB28" s="25">
        <f>SUM(AB8:AB21,AB23,AB26,AB27)</f>
        <v>5</v>
      </c>
      <c r="AC28" s="26">
        <f>SUM(AC8:AC21,AC23,AC26,AC27)</f>
        <v>16</v>
      </c>
      <c r="AD28" s="27"/>
      <c r="AE28" s="28">
        <f>SUM(AE8:AE21,AE23,AE26,AE27)</f>
        <v>0</v>
      </c>
      <c r="AF28" s="29">
        <f>SUM(AF8:AF21,AF23,AF26,AF27)</f>
        <v>4</v>
      </c>
      <c r="AG28" s="30"/>
      <c r="AH28" s="31">
        <f>SUM(AH8:AH21,AH23,AH26,AH27)</f>
        <v>0</v>
      </c>
      <c r="AI28" s="29">
        <f>SUM(AI8:AI21,AI23,AI26,AI27)</f>
        <v>4</v>
      </c>
      <c r="AJ28" s="30"/>
      <c r="AK28" s="160">
        <f>SUM(AK8:AK21,AK23,AK26,AK27)</f>
        <v>1260</v>
      </c>
      <c r="AL28" s="111">
        <f>SUM(AL8:AL21,AL23,AL26,AL27)</f>
        <v>200</v>
      </c>
    </row>
    <row r="29" spans="1:42" ht="12.6" customHeight="1" thickTop="1" thickBot="1" x14ac:dyDescent="0.3">
      <c r="A29" s="194" t="s">
        <v>28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6"/>
    </row>
    <row r="30" spans="1:42" ht="12.6" customHeight="1" thickBot="1" x14ac:dyDescent="0.3">
      <c r="A30" s="239" t="s">
        <v>303</v>
      </c>
      <c r="B30" s="199" t="s">
        <v>304</v>
      </c>
      <c r="C30" s="202" t="s">
        <v>302</v>
      </c>
      <c r="D30" s="205" t="s">
        <v>299</v>
      </c>
      <c r="E30" s="205" t="s">
        <v>54</v>
      </c>
      <c r="F30" s="208" t="s">
        <v>298</v>
      </c>
      <c r="G30" s="211" t="s">
        <v>0</v>
      </c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3"/>
      <c r="AK30" s="211"/>
      <c r="AL30" s="214"/>
    </row>
    <row r="31" spans="1:42" ht="12.6" customHeight="1" x14ac:dyDescent="0.25">
      <c r="A31" s="197"/>
      <c r="B31" s="200"/>
      <c r="C31" s="203"/>
      <c r="D31" s="206"/>
      <c r="E31" s="206"/>
      <c r="F31" s="209"/>
      <c r="G31" s="240" t="s">
        <v>2</v>
      </c>
      <c r="H31" s="241"/>
      <c r="I31" s="242"/>
      <c r="J31" s="240" t="s">
        <v>3</v>
      </c>
      <c r="K31" s="241"/>
      <c r="L31" s="242"/>
      <c r="M31" s="240" t="s">
        <v>4</v>
      </c>
      <c r="N31" s="241"/>
      <c r="O31" s="242"/>
      <c r="P31" s="240" t="s">
        <v>5</v>
      </c>
      <c r="Q31" s="241"/>
      <c r="R31" s="242"/>
      <c r="S31" s="240" t="s">
        <v>6</v>
      </c>
      <c r="T31" s="241"/>
      <c r="U31" s="242"/>
      <c r="V31" s="240" t="s">
        <v>7</v>
      </c>
      <c r="W31" s="241"/>
      <c r="X31" s="242"/>
      <c r="Y31" s="240" t="s">
        <v>8</v>
      </c>
      <c r="Z31" s="241"/>
      <c r="AA31" s="242"/>
      <c r="AB31" s="240" t="s">
        <v>9</v>
      </c>
      <c r="AC31" s="241"/>
      <c r="AD31" s="242"/>
      <c r="AE31" s="240" t="s">
        <v>10</v>
      </c>
      <c r="AF31" s="241"/>
      <c r="AG31" s="242"/>
      <c r="AH31" s="240" t="s">
        <v>11</v>
      </c>
      <c r="AI31" s="241"/>
      <c r="AJ31" s="242"/>
      <c r="AK31" s="218" t="s">
        <v>308</v>
      </c>
      <c r="AL31" s="220" t="s">
        <v>61</v>
      </c>
      <c r="AN31" s="16"/>
      <c r="AO31" s="16"/>
      <c r="AP31" s="16"/>
    </row>
    <row r="32" spans="1:42" ht="12.6" customHeight="1" thickBot="1" x14ac:dyDescent="0.3">
      <c r="A32" s="198"/>
      <c r="B32" s="201"/>
      <c r="C32" s="204"/>
      <c r="D32" s="207"/>
      <c r="E32" s="207"/>
      <c r="F32" s="210"/>
      <c r="G32" s="100" t="s">
        <v>1</v>
      </c>
      <c r="H32" s="22" t="s">
        <v>12</v>
      </c>
      <c r="I32" s="115" t="s">
        <v>27</v>
      </c>
      <c r="J32" s="100" t="s">
        <v>1</v>
      </c>
      <c r="K32" s="22" t="s">
        <v>12</v>
      </c>
      <c r="L32" s="115" t="s">
        <v>27</v>
      </c>
      <c r="M32" s="100" t="s">
        <v>1</v>
      </c>
      <c r="N32" s="22" t="s">
        <v>12</v>
      </c>
      <c r="O32" s="115" t="s">
        <v>27</v>
      </c>
      <c r="P32" s="100" t="s">
        <v>1</v>
      </c>
      <c r="Q32" s="22" t="s">
        <v>12</v>
      </c>
      <c r="R32" s="115" t="s">
        <v>27</v>
      </c>
      <c r="S32" s="100" t="s">
        <v>1</v>
      </c>
      <c r="T32" s="22" t="s">
        <v>12</v>
      </c>
      <c r="U32" s="115" t="s">
        <v>27</v>
      </c>
      <c r="V32" s="100" t="s">
        <v>1</v>
      </c>
      <c r="W32" s="22" t="s">
        <v>12</v>
      </c>
      <c r="X32" s="115" t="s">
        <v>27</v>
      </c>
      <c r="Y32" s="100" t="s">
        <v>1</v>
      </c>
      <c r="Z32" s="22" t="s">
        <v>12</v>
      </c>
      <c r="AA32" s="115" t="s">
        <v>27</v>
      </c>
      <c r="AB32" s="100" t="s">
        <v>1</v>
      </c>
      <c r="AC32" s="22" t="s">
        <v>12</v>
      </c>
      <c r="AD32" s="115" t="s">
        <v>27</v>
      </c>
      <c r="AE32" s="100" t="s">
        <v>1</v>
      </c>
      <c r="AF32" s="22" t="s">
        <v>12</v>
      </c>
      <c r="AG32" s="115" t="s">
        <v>27</v>
      </c>
      <c r="AH32" s="100" t="s">
        <v>1</v>
      </c>
      <c r="AI32" s="22" t="s">
        <v>12</v>
      </c>
      <c r="AJ32" s="115" t="s">
        <v>27</v>
      </c>
      <c r="AK32" s="219"/>
      <c r="AL32" s="221"/>
      <c r="AN32" s="3"/>
      <c r="AO32" s="3"/>
      <c r="AP32" s="3"/>
    </row>
    <row r="33" spans="1:38" ht="12.6" customHeight="1" thickBot="1" x14ac:dyDescent="0.3">
      <c r="A33" s="222" t="s">
        <v>63</v>
      </c>
      <c r="B33" s="223"/>
      <c r="C33" s="223"/>
      <c r="D33" s="223"/>
      <c r="E33" s="223"/>
      <c r="F33" s="224"/>
      <c r="G33" s="225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7"/>
      <c r="AK33" s="228"/>
      <c r="AL33" s="229"/>
    </row>
    <row r="34" spans="1:38" ht="12.6" customHeight="1" x14ac:dyDescent="0.25">
      <c r="A34" s="46" t="s">
        <v>14</v>
      </c>
      <c r="B34" s="140" t="s">
        <v>376</v>
      </c>
      <c r="C34" s="48" t="s">
        <v>386</v>
      </c>
      <c r="D34" s="78" t="s">
        <v>301</v>
      </c>
      <c r="E34" s="78" t="s">
        <v>305</v>
      </c>
      <c r="F34" s="79">
        <v>45</v>
      </c>
      <c r="G34" s="47"/>
      <c r="H34" s="48"/>
      <c r="I34" s="49"/>
      <c r="J34" s="47"/>
      <c r="K34" s="48"/>
      <c r="L34" s="49"/>
      <c r="M34" s="47"/>
      <c r="N34" s="48"/>
      <c r="O34" s="49"/>
      <c r="P34" s="47"/>
      <c r="Q34" s="48"/>
      <c r="R34" s="49"/>
      <c r="S34" s="47">
        <v>3</v>
      </c>
      <c r="T34" s="48">
        <v>4</v>
      </c>
      <c r="U34" s="49" t="s">
        <v>42</v>
      </c>
      <c r="V34" s="47"/>
      <c r="W34" s="48"/>
      <c r="X34" s="49"/>
      <c r="Y34" s="47"/>
      <c r="Z34" s="48"/>
      <c r="AA34" s="49"/>
      <c r="AB34" s="47"/>
      <c r="AC34" s="48"/>
      <c r="AD34" s="49"/>
      <c r="AE34" s="50"/>
      <c r="AF34" s="51"/>
      <c r="AG34" s="52"/>
      <c r="AH34" s="50"/>
      <c r="AI34" s="51"/>
      <c r="AJ34" s="52"/>
      <c r="AK34" s="156">
        <f>SUM(G34,J34,M34,P34,S34,V34,Y34,AB34,AE34,AH34)*15</f>
        <v>45</v>
      </c>
      <c r="AL34" s="53">
        <f>SUM(H34,K34,N34,Q34,T34,W34,Z34,AC34,AF34,AI34)</f>
        <v>4</v>
      </c>
    </row>
    <row r="35" spans="1:38" ht="12.6" customHeight="1" x14ac:dyDescent="0.25">
      <c r="A35" s="54" t="s">
        <v>15</v>
      </c>
      <c r="B35" s="80" t="s">
        <v>377</v>
      </c>
      <c r="C35" s="56" t="s">
        <v>397</v>
      </c>
      <c r="D35" s="81" t="s">
        <v>301</v>
      </c>
      <c r="E35" s="81" t="s">
        <v>305</v>
      </c>
      <c r="F35" s="82">
        <v>45</v>
      </c>
      <c r="G35" s="55"/>
      <c r="H35" s="56"/>
      <c r="I35" s="57"/>
      <c r="J35" s="55"/>
      <c r="K35" s="56"/>
      <c r="L35" s="57"/>
      <c r="M35" s="55"/>
      <c r="N35" s="56"/>
      <c r="O35" s="57"/>
      <c r="P35" s="55"/>
      <c r="Q35" s="56"/>
      <c r="R35" s="57"/>
      <c r="S35" s="55"/>
      <c r="T35" s="56"/>
      <c r="U35" s="57"/>
      <c r="V35" s="55"/>
      <c r="W35" s="56"/>
      <c r="X35" s="57"/>
      <c r="Y35" s="55">
        <v>2</v>
      </c>
      <c r="Z35" s="56">
        <v>3</v>
      </c>
      <c r="AA35" s="57" t="s">
        <v>43</v>
      </c>
      <c r="AB35" s="55">
        <v>2</v>
      </c>
      <c r="AC35" s="56">
        <v>3</v>
      </c>
      <c r="AD35" s="57" t="s">
        <v>42</v>
      </c>
      <c r="AE35" s="58"/>
      <c r="AF35" s="59"/>
      <c r="AG35" s="60"/>
      <c r="AH35" s="58"/>
      <c r="AI35" s="59"/>
      <c r="AJ35" s="60"/>
      <c r="AK35" s="157">
        <f t="shared" ref="AK35:AK44" si="2">SUM(G35,J35,M35,P35,S35,V35,Y35,AB35,AE35,AH35)*15</f>
        <v>60</v>
      </c>
      <c r="AL35" s="61">
        <f t="shared" ref="AL35:AL44" si="3">SUM(H35,K35,N35,Q35,T35,W35,Z35,AC35,AF35,AI35)</f>
        <v>6</v>
      </c>
    </row>
    <row r="36" spans="1:38" ht="12.6" customHeight="1" x14ac:dyDescent="0.25">
      <c r="A36" s="54" t="s">
        <v>13</v>
      </c>
      <c r="B36" s="80" t="s">
        <v>378</v>
      </c>
      <c r="C36" s="56"/>
      <c r="D36" s="81" t="s">
        <v>301</v>
      </c>
      <c r="E36" s="81" t="s">
        <v>305</v>
      </c>
      <c r="F36" s="82">
        <v>45</v>
      </c>
      <c r="G36" s="55"/>
      <c r="H36" s="56"/>
      <c r="I36" s="57"/>
      <c r="J36" s="55"/>
      <c r="K36" s="56"/>
      <c r="L36" s="57"/>
      <c r="M36" s="55"/>
      <c r="N36" s="56"/>
      <c r="O36" s="57"/>
      <c r="P36" s="55"/>
      <c r="Q36" s="56"/>
      <c r="R36" s="57"/>
      <c r="S36" s="55"/>
      <c r="T36" s="56"/>
      <c r="U36" s="57"/>
      <c r="V36" s="55">
        <v>3</v>
      </c>
      <c r="W36" s="56">
        <v>4</v>
      </c>
      <c r="X36" s="57" t="s">
        <v>42</v>
      </c>
      <c r="Y36" s="55"/>
      <c r="Z36" s="56"/>
      <c r="AA36" s="57"/>
      <c r="AB36" s="55"/>
      <c r="AC36" s="56"/>
      <c r="AD36" s="57"/>
      <c r="AE36" s="58"/>
      <c r="AF36" s="59"/>
      <c r="AG36" s="60"/>
      <c r="AH36" s="58"/>
      <c r="AI36" s="59"/>
      <c r="AJ36" s="60"/>
      <c r="AK36" s="157">
        <f t="shared" si="2"/>
        <v>45</v>
      </c>
      <c r="AL36" s="61">
        <f t="shared" si="3"/>
        <v>4</v>
      </c>
    </row>
    <row r="37" spans="1:38" ht="12.6" customHeight="1" x14ac:dyDescent="0.25">
      <c r="A37" s="54" t="s">
        <v>16</v>
      </c>
      <c r="B37" s="80" t="s">
        <v>379</v>
      </c>
      <c r="C37" s="56" t="s">
        <v>398</v>
      </c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/>
      <c r="W37" s="56"/>
      <c r="X37" s="57"/>
      <c r="Y37" s="55">
        <v>2</v>
      </c>
      <c r="Z37" s="56">
        <v>3</v>
      </c>
      <c r="AA37" s="57" t="s">
        <v>43</v>
      </c>
      <c r="AB37" s="55">
        <v>2</v>
      </c>
      <c r="AC37" s="56">
        <v>3</v>
      </c>
      <c r="AD37" s="57" t="s">
        <v>42</v>
      </c>
      <c r="AE37" s="58"/>
      <c r="AF37" s="59"/>
      <c r="AG37" s="60"/>
      <c r="AH37" s="58"/>
      <c r="AI37" s="59"/>
      <c r="AJ37" s="60"/>
      <c r="AK37" s="157">
        <f t="shared" si="2"/>
        <v>60</v>
      </c>
      <c r="AL37" s="61">
        <f t="shared" si="3"/>
        <v>6</v>
      </c>
    </row>
    <row r="38" spans="1:38" ht="12.6" customHeight="1" x14ac:dyDescent="0.25">
      <c r="A38" s="54" t="s">
        <v>20</v>
      </c>
      <c r="B38" s="80" t="s">
        <v>380</v>
      </c>
      <c r="C38" s="56"/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>
        <v>1</v>
      </c>
      <c r="N38" s="56">
        <v>0</v>
      </c>
      <c r="O38" s="57" t="s">
        <v>62</v>
      </c>
      <c r="P38" s="55"/>
      <c r="Q38" s="56"/>
      <c r="R38" s="57"/>
      <c r="S38" s="55"/>
      <c r="T38" s="56"/>
      <c r="U38" s="57"/>
      <c r="V38" s="55"/>
      <c r="W38" s="56"/>
      <c r="X38" s="57"/>
      <c r="Y38" s="55"/>
      <c r="Z38" s="56"/>
      <c r="AA38" s="57"/>
      <c r="AB38" s="55"/>
      <c r="AC38" s="56"/>
      <c r="AD38" s="57"/>
      <c r="AE38" s="58"/>
      <c r="AF38" s="59"/>
      <c r="AG38" s="60"/>
      <c r="AH38" s="58"/>
      <c r="AI38" s="59"/>
      <c r="AJ38" s="60"/>
      <c r="AK38" s="157">
        <f t="shared" si="2"/>
        <v>15</v>
      </c>
      <c r="AL38" s="61">
        <f t="shared" si="3"/>
        <v>0</v>
      </c>
    </row>
    <row r="39" spans="1:38" ht="12.6" customHeight="1" x14ac:dyDescent="0.25">
      <c r="A39" s="116" t="s">
        <v>104</v>
      </c>
      <c r="B39" s="92" t="s">
        <v>381</v>
      </c>
      <c r="C39" s="139" t="s">
        <v>321</v>
      </c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>
        <v>1</v>
      </c>
      <c r="N39" s="56">
        <v>2</v>
      </c>
      <c r="O39" s="57" t="s">
        <v>43</v>
      </c>
      <c r="P39" s="55">
        <v>1</v>
      </c>
      <c r="Q39" s="56">
        <v>2</v>
      </c>
      <c r="R39" s="57" t="s">
        <v>43</v>
      </c>
      <c r="S39" s="55">
        <v>1</v>
      </c>
      <c r="T39" s="56">
        <v>2</v>
      </c>
      <c r="U39" s="57" t="s">
        <v>43</v>
      </c>
      <c r="V39" s="55">
        <v>1</v>
      </c>
      <c r="W39" s="56">
        <v>2</v>
      </c>
      <c r="X39" s="57" t="s">
        <v>43</v>
      </c>
      <c r="Y39" s="55">
        <v>1</v>
      </c>
      <c r="Z39" s="56">
        <v>2</v>
      </c>
      <c r="AA39" s="57" t="s">
        <v>43</v>
      </c>
      <c r="AB39" s="55">
        <v>1</v>
      </c>
      <c r="AC39" s="56">
        <v>2</v>
      </c>
      <c r="AD39" s="57" t="s">
        <v>43</v>
      </c>
      <c r="AE39" s="58"/>
      <c r="AF39" s="59"/>
      <c r="AG39" s="60"/>
      <c r="AH39" s="58"/>
      <c r="AI39" s="59"/>
      <c r="AJ39" s="60"/>
      <c r="AK39" s="157">
        <f t="shared" si="2"/>
        <v>90</v>
      </c>
      <c r="AL39" s="61">
        <f t="shared" si="3"/>
        <v>12</v>
      </c>
    </row>
    <row r="40" spans="1:38" ht="12.6" customHeight="1" x14ac:dyDescent="0.25">
      <c r="A40" s="116" t="s">
        <v>236</v>
      </c>
      <c r="B40" s="92"/>
      <c r="C40" s="139" t="s">
        <v>399</v>
      </c>
      <c r="D40" s="81"/>
      <c r="E40" s="81"/>
      <c r="F40" s="82"/>
      <c r="G40" s="55"/>
      <c r="H40" s="56"/>
      <c r="I40" s="57"/>
      <c r="J40" s="55"/>
      <c r="K40" s="56"/>
      <c r="L40" s="57"/>
      <c r="M40" s="55"/>
      <c r="N40" s="56"/>
      <c r="O40" s="57"/>
      <c r="P40" s="55"/>
      <c r="Q40" s="56"/>
      <c r="R40" s="57"/>
      <c r="S40" s="55"/>
      <c r="T40" s="56"/>
      <c r="U40" s="57"/>
      <c r="V40" s="55"/>
      <c r="W40" s="56"/>
      <c r="X40" s="57"/>
      <c r="Y40" s="55"/>
      <c r="Z40" s="56"/>
      <c r="AA40" s="57"/>
      <c r="AB40" s="55">
        <v>0</v>
      </c>
      <c r="AC40" s="56">
        <v>2</v>
      </c>
      <c r="AD40" s="57" t="s">
        <v>48</v>
      </c>
      <c r="AE40" s="58"/>
      <c r="AF40" s="59"/>
      <c r="AG40" s="60"/>
      <c r="AH40" s="58"/>
      <c r="AI40" s="59"/>
      <c r="AJ40" s="60"/>
      <c r="AK40" s="157">
        <f t="shared" si="2"/>
        <v>0</v>
      </c>
      <c r="AL40" s="61">
        <f t="shared" si="3"/>
        <v>2</v>
      </c>
    </row>
    <row r="41" spans="1:38" ht="12.6" customHeight="1" x14ac:dyDescent="0.25">
      <c r="A41" s="54" t="s">
        <v>105</v>
      </c>
      <c r="B41" s="80" t="s">
        <v>382</v>
      </c>
      <c r="C41" s="56" t="s">
        <v>322</v>
      </c>
      <c r="D41" s="81" t="s">
        <v>301</v>
      </c>
      <c r="E41" s="81" t="s">
        <v>305</v>
      </c>
      <c r="F41" s="82">
        <v>45</v>
      </c>
      <c r="G41" s="55"/>
      <c r="H41" s="56"/>
      <c r="I41" s="57"/>
      <c r="J41" s="55"/>
      <c r="K41" s="56"/>
      <c r="L41" s="57"/>
      <c r="M41" s="55"/>
      <c r="N41" s="56"/>
      <c r="O41" s="57"/>
      <c r="P41" s="55"/>
      <c r="Q41" s="56"/>
      <c r="R41" s="57"/>
      <c r="S41" s="55"/>
      <c r="T41" s="56"/>
      <c r="U41" s="57"/>
      <c r="V41" s="55"/>
      <c r="W41" s="56"/>
      <c r="X41" s="57"/>
      <c r="Y41" s="55"/>
      <c r="Z41" s="56"/>
      <c r="AA41" s="57"/>
      <c r="AB41" s="55"/>
      <c r="AC41" s="56"/>
      <c r="AD41" s="57"/>
      <c r="AE41" s="58">
        <v>1</v>
      </c>
      <c r="AF41" s="59">
        <v>2</v>
      </c>
      <c r="AG41" s="60" t="s">
        <v>43</v>
      </c>
      <c r="AH41" s="58">
        <v>1</v>
      </c>
      <c r="AI41" s="59">
        <v>2</v>
      </c>
      <c r="AJ41" s="60" t="s">
        <v>43</v>
      </c>
      <c r="AK41" s="157">
        <f t="shared" si="2"/>
        <v>30</v>
      </c>
      <c r="AL41" s="61">
        <f t="shared" si="3"/>
        <v>4</v>
      </c>
    </row>
    <row r="42" spans="1:38" ht="12.6" customHeight="1" x14ac:dyDescent="0.25">
      <c r="A42" s="54" t="s">
        <v>17</v>
      </c>
      <c r="B42" s="80" t="s">
        <v>383</v>
      </c>
      <c r="C42" s="56" t="s">
        <v>400</v>
      </c>
      <c r="D42" s="81" t="s">
        <v>301</v>
      </c>
      <c r="E42" s="81" t="s">
        <v>43</v>
      </c>
      <c r="F42" s="82" t="s">
        <v>324</v>
      </c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>
        <v>2</v>
      </c>
      <c r="T42" s="56">
        <v>1</v>
      </c>
      <c r="U42" s="57" t="s">
        <v>43</v>
      </c>
      <c r="V42" s="55">
        <v>2</v>
      </c>
      <c r="W42" s="56">
        <v>1</v>
      </c>
      <c r="X42" s="57" t="s">
        <v>43</v>
      </c>
      <c r="Y42" s="55"/>
      <c r="Z42" s="56"/>
      <c r="AA42" s="57"/>
      <c r="AB42" s="55"/>
      <c r="AC42" s="56"/>
      <c r="AD42" s="57"/>
      <c r="AE42" s="58"/>
      <c r="AF42" s="59"/>
      <c r="AG42" s="60"/>
      <c r="AH42" s="58"/>
      <c r="AI42" s="59"/>
      <c r="AJ42" s="60"/>
      <c r="AK42" s="157">
        <f t="shared" si="2"/>
        <v>60</v>
      </c>
      <c r="AL42" s="61">
        <f t="shared" si="3"/>
        <v>2</v>
      </c>
    </row>
    <row r="43" spans="1:38" ht="12.6" customHeight="1" x14ac:dyDescent="0.25">
      <c r="A43" s="54" t="s">
        <v>18</v>
      </c>
      <c r="B43" s="80" t="s">
        <v>384</v>
      </c>
      <c r="C43" s="56" t="s">
        <v>401</v>
      </c>
      <c r="D43" s="81" t="s">
        <v>300</v>
      </c>
      <c r="E43" s="81" t="s">
        <v>43</v>
      </c>
      <c r="F43" s="82" t="s">
        <v>324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/>
      <c r="T43" s="56"/>
      <c r="U43" s="57"/>
      <c r="V43" s="55"/>
      <c r="W43" s="56"/>
      <c r="X43" s="57"/>
      <c r="Y43" s="55">
        <v>2</v>
      </c>
      <c r="Z43" s="56">
        <v>2</v>
      </c>
      <c r="AA43" s="57" t="s">
        <v>43</v>
      </c>
      <c r="AB43" s="55">
        <v>2</v>
      </c>
      <c r="AC43" s="56">
        <v>2</v>
      </c>
      <c r="AD43" s="57" t="s">
        <v>43</v>
      </c>
      <c r="AE43" s="58"/>
      <c r="AF43" s="59"/>
      <c r="AG43" s="60"/>
      <c r="AH43" s="58"/>
      <c r="AI43" s="59"/>
      <c r="AJ43" s="60"/>
      <c r="AK43" s="157">
        <f t="shared" si="2"/>
        <v>60</v>
      </c>
      <c r="AL43" s="61">
        <f t="shared" si="3"/>
        <v>4</v>
      </c>
    </row>
    <row r="44" spans="1:38" ht="12.6" customHeight="1" x14ac:dyDescent="0.25">
      <c r="A44" s="54" t="s">
        <v>19</v>
      </c>
      <c r="B44" s="80" t="s">
        <v>385</v>
      </c>
      <c r="C44" s="56"/>
      <c r="D44" s="81" t="s">
        <v>301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1</v>
      </c>
      <c r="Z44" s="56">
        <v>1</v>
      </c>
      <c r="AA44" s="57" t="s">
        <v>43</v>
      </c>
      <c r="AB44" s="55"/>
      <c r="AC44" s="56"/>
      <c r="AD44" s="57"/>
      <c r="AE44" s="58"/>
      <c r="AF44" s="59"/>
      <c r="AG44" s="60"/>
      <c r="AH44" s="58"/>
      <c r="AI44" s="59"/>
      <c r="AJ44" s="60"/>
      <c r="AK44" s="157">
        <f t="shared" si="2"/>
        <v>15</v>
      </c>
      <c r="AL44" s="61">
        <f t="shared" si="3"/>
        <v>1</v>
      </c>
    </row>
    <row r="45" spans="1:38" ht="12.6" customHeight="1" x14ac:dyDescent="0.25">
      <c r="A45" s="54" t="s">
        <v>309</v>
      </c>
      <c r="B45" s="80" t="s">
        <v>386</v>
      </c>
      <c r="C45" s="56"/>
      <c r="D45" s="81" t="s">
        <v>301</v>
      </c>
      <c r="E45" s="81" t="s">
        <v>305</v>
      </c>
      <c r="F45" s="82">
        <v>45</v>
      </c>
      <c r="G45" s="55"/>
      <c r="H45" s="56"/>
      <c r="I45" s="57"/>
      <c r="J45" s="55"/>
      <c r="K45" s="56"/>
      <c r="L45" s="57"/>
      <c r="M45" s="55"/>
      <c r="N45" s="56"/>
      <c r="O45" s="57"/>
      <c r="P45" s="55">
        <v>2</v>
      </c>
      <c r="Q45" s="56">
        <v>3</v>
      </c>
      <c r="R45" s="57" t="s">
        <v>43</v>
      </c>
      <c r="S45" s="55"/>
      <c r="T45" s="56"/>
      <c r="U45" s="57"/>
      <c r="V45" s="55"/>
      <c r="W45" s="56"/>
      <c r="X45" s="57"/>
      <c r="Y45" s="55"/>
      <c r="Z45" s="56"/>
      <c r="AA45" s="57"/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>SUM(G45,J45,M45,P45,S45,V45,Y45,AB45,AE45,AH45)*15</f>
        <v>30</v>
      </c>
      <c r="AL45" s="61">
        <f>SUM(H45,K45,N45,Q45,T45,W45,Z45,AC45,AF45,AI45)</f>
        <v>3</v>
      </c>
    </row>
    <row r="46" spans="1:38" ht="12.6" customHeight="1" thickBot="1" x14ac:dyDescent="0.3">
      <c r="A46" s="62" t="s">
        <v>232</v>
      </c>
      <c r="B46" s="83" t="s">
        <v>387</v>
      </c>
      <c r="C46" s="64" t="s">
        <v>323</v>
      </c>
      <c r="D46" s="84" t="s">
        <v>301</v>
      </c>
      <c r="E46" s="84" t="s">
        <v>305</v>
      </c>
      <c r="F46" s="85">
        <v>45</v>
      </c>
      <c r="G46" s="63"/>
      <c r="H46" s="64"/>
      <c r="I46" s="65"/>
      <c r="J46" s="63"/>
      <c r="K46" s="64"/>
      <c r="L46" s="65"/>
      <c r="M46" s="63"/>
      <c r="N46" s="64"/>
      <c r="O46" s="65"/>
      <c r="P46" s="63"/>
      <c r="Q46" s="64"/>
      <c r="R46" s="65"/>
      <c r="S46" s="63"/>
      <c r="T46" s="64"/>
      <c r="U46" s="65"/>
      <c r="V46" s="63"/>
      <c r="W46" s="64"/>
      <c r="X46" s="65"/>
      <c r="Y46" s="63"/>
      <c r="Z46" s="64"/>
      <c r="AA46" s="65"/>
      <c r="AB46" s="63"/>
      <c r="AC46" s="64"/>
      <c r="AD46" s="65"/>
      <c r="AE46" s="66">
        <v>2</v>
      </c>
      <c r="AF46" s="67">
        <v>2</v>
      </c>
      <c r="AG46" s="68" t="s">
        <v>43</v>
      </c>
      <c r="AH46" s="66"/>
      <c r="AI46" s="67"/>
      <c r="AJ46" s="68"/>
      <c r="AK46" s="158">
        <f>SUM(G46,J46,M46,P46,S46,V46,Y46,AB46,AE46,AH46)*15</f>
        <v>30</v>
      </c>
      <c r="AL46" s="69">
        <f>SUM(H46,K46,N46,Q46,T46,W46,Z46,AC46,AF46,AI46)</f>
        <v>2</v>
      </c>
    </row>
    <row r="47" spans="1:38" ht="12.6" customHeight="1" thickBot="1" x14ac:dyDescent="0.3">
      <c r="A47" s="222" t="s">
        <v>64</v>
      </c>
      <c r="B47" s="223"/>
      <c r="C47" s="223"/>
      <c r="D47" s="223"/>
      <c r="E47" s="223"/>
      <c r="F47" s="224"/>
      <c r="G47" s="225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7"/>
      <c r="AK47" s="228"/>
      <c r="AL47" s="229"/>
    </row>
    <row r="48" spans="1:38" ht="12.6" customHeight="1" x14ac:dyDescent="0.25">
      <c r="A48" s="165" t="s">
        <v>680</v>
      </c>
      <c r="B48" s="166" t="s">
        <v>681</v>
      </c>
      <c r="C48" s="78"/>
      <c r="D48" s="78" t="s">
        <v>301</v>
      </c>
      <c r="E48" s="78" t="s">
        <v>305</v>
      </c>
      <c r="F48" s="79">
        <v>45</v>
      </c>
      <c r="G48" s="47"/>
      <c r="H48" s="48"/>
      <c r="I48" s="49"/>
      <c r="J48" s="47"/>
      <c r="K48" s="48"/>
      <c r="L48" s="49"/>
      <c r="M48" s="47"/>
      <c r="N48" s="48"/>
      <c r="O48" s="49"/>
      <c r="P48" s="47"/>
      <c r="Q48" s="48"/>
      <c r="R48" s="49"/>
      <c r="S48" s="47"/>
      <c r="T48" s="48"/>
      <c r="U48" s="49"/>
      <c r="V48" s="47"/>
      <c r="W48" s="48"/>
      <c r="X48" s="49"/>
      <c r="Y48" s="47"/>
      <c r="Z48" s="48"/>
      <c r="AA48" s="49"/>
      <c r="AB48" s="47">
        <v>2</v>
      </c>
      <c r="AC48" s="48">
        <v>3</v>
      </c>
      <c r="AD48" s="49" t="s">
        <v>43</v>
      </c>
      <c r="AE48" s="50"/>
      <c r="AF48" s="51"/>
      <c r="AG48" s="52"/>
      <c r="AH48" s="50"/>
      <c r="AI48" s="51"/>
      <c r="AJ48" s="52"/>
      <c r="AK48" s="156">
        <f>SUM(G48,J48,M48,P48,S48,V48,Y48,AB48,AE48,AH48)*15</f>
        <v>30</v>
      </c>
      <c r="AL48" s="53">
        <f>SUM(H48,K48,N48,Q48,T48,W48,Z48,AC48,AF48,AI48)</f>
        <v>3</v>
      </c>
    </row>
    <row r="49" spans="1:38" ht="12.6" customHeight="1" x14ac:dyDescent="0.25">
      <c r="A49" s="119" t="s">
        <v>233</v>
      </c>
      <c r="B49" s="80" t="s">
        <v>388</v>
      </c>
      <c r="C49" s="81"/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55"/>
      <c r="N49" s="56"/>
      <c r="O49" s="57"/>
      <c r="P49" s="55"/>
      <c r="Q49" s="56"/>
      <c r="R49" s="57"/>
      <c r="S49" s="55"/>
      <c r="T49" s="56"/>
      <c r="U49" s="57"/>
      <c r="V49" s="55"/>
      <c r="W49" s="56"/>
      <c r="X49" s="57"/>
      <c r="Y49" s="55"/>
      <c r="Z49" s="56"/>
      <c r="AA49" s="57"/>
      <c r="AB49" s="55">
        <v>2</v>
      </c>
      <c r="AC49" s="56">
        <v>3</v>
      </c>
      <c r="AD49" s="57" t="s">
        <v>43</v>
      </c>
      <c r="AE49" s="58"/>
      <c r="AF49" s="59"/>
      <c r="AG49" s="60"/>
      <c r="AH49" s="58"/>
      <c r="AI49" s="59"/>
      <c r="AJ49" s="60"/>
      <c r="AK49" s="157">
        <f>SUM(G49,J49,M49,P49,S49,V49,Y49,AB49,AE49,AH49)*15</f>
        <v>30</v>
      </c>
      <c r="AL49" s="61">
        <f>SUM(H49,K49,N49,Q49,T49,W49,Z49,AC49,AF49,AI49)</f>
        <v>3</v>
      </c>
    </row>
    <row r="50" spans="1:38" ht="12.6" customHeight="1" x14ac:dyDescent="0.25">
      <c r="A50" s="119" t="s">
        <v>235</v>
      </c>
      <c r="B50" s="80" t="s">
        <v>389</v>
      </c>
      <c r="C50" s="81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>
        <v>2</v>
      </c>
      <c r="AC50" s="56">
        <v>3</v>
      </c>
      <c r="AD50" s="57" t="s">
        <v>43</v>
      </c>
      <c r="AE50" s="58"/>
      <c r="AF50" s="59"/>
      <c r="AG50" s="60"/>
      <c r="AH50" s="58"/>
      <c r="AI50" s="59"/>
      <c r="AJ50" s="60"/>
      <c r="AK50" s="157">
        <f>SUM(G50,J50,M50,P50,S50,V50,Y50,AB50,AE50,AH50)*15</f>
        <v>30</v>
      </c>
      <c r="AL50" s="61">
        <f>SUM(H50,K50,N50,Q50,T50,W50,Z50,AC50,AF50,AI50)</f>
        <v>3</v>
      </c>
    </row>
    <row r="51" spans="1:38" ht="12.6" customHeight="1" thickBot="1" x14ac:dyDescent="0.3">
      <c r="A51" s="120" t="s">
        <v>234</v>
      </c>
      <c r="B51" s="83" t="s">
        <v>390</v>
      </c>
      <c r="C51" s="84"/>
      <c r="D51" s="84" t="s">
        <v>301</v>
      </c>
      <c r="E51" s="84" t="s">
        <v>305</v>
      </c>
      <c r="F51" s="85">
        <v>45</v>
      </c>
      <c r="G51" s="63"/>
      <c r="H51" s="64"/>
      <c r="I51" s="65"/>
      <c r="J51" s="63"/>
      <c r="K51" s="64"/>
      <c r="L51" s="65"/>
      <c r="M51" s="63"/>
      <c r="N51" s="64"/>
      <c r="O51" s="65"/>
      <c r="P51" s="63"/>
      <c r="Q51" s="64"/>
      <c r="R51" s="65"/>
      <c r="S51" s="63"/>
      <c r="T51" s="64"/>
      <c r="U51" s="65"/>
      <c r="V51" s="63"/>
      <c r="W51" s="64"/>
      <c r="X51" s="65"/>
      <c r="Y51" s="63"/>
      <c r="Z51" s="64"/>
      <c r="AA51" s="65"/>
      <c r="AB51" s="63">
        <v>2</v>
      </c>
      <c r="AC51" s="64">
        <v>3</v>
      </c>
      <c r="AD51" s="65" t="s">
        <v>43</v>
      </c>
      <c r="AE51" s="66"/>
      <c r="AF51" s="67"/>
      <c r="AG51" s="68"/>
      <c r="AH51" s="66"/>
      <c r="AI51" s="67"/>
      <c r="AJ51" s="68"/>
      <c r="AK51" s="158">
        <f>SUM(G51,J51,M51,P51,S51,V51,Y51,AB51,AE51,AH51)*15</f>
        <v>30</v>
      </c>
      <c r="AL51" s="69">
        <f>SUM(H51,K51,N51,Q51,T51,W51,Z51,AC51,AF51,AI51)</f>
        <v>3</v>
      </c>
    </row>
    <row r="52" spans="1:38" ht="12.6" customHeight="1" thickBot="1" x14ac:dyDescent="0.3">
      <c r="A52" s="230" t="s">
        <v>41</v>
      </c>
      <c r="B52" s="231"/>
      <c r="C52" s="231"/>
      <c r="D52" s="231"/>
      <c r="E52" s="231"/>
      <c r="F52" s="232"/>
      <c r="G52" s="248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50"/>
      <c r="AK52" s="228"/>
      <c r="AL52" s="229"/>
    </row>
    <row r="53" spans="1:38" ht="12.6" customHeight="1" thickBot="1" x14ac:dyDescent="0.3">
      <c r="A53" s="76" t="s">
        <v>350</v>
      </c>
      <c r="B53" s="89"/>
      <c r="C53" s="2"/>
      <c r="D53" s="87"/>
      <c r="E53" s="87"/>
      <c r="F53" s="88"/>
      <c r="G53" s="20"/>
      <c r="H53" s="21"/>
      <c r="I53" s="19"/>
      <c r="J53" s="20"/>
      <c r="K53" s="21"/>
      <c r="L53" s="19"/>
      <c r="M53" s="20"/>
      <c r="N53" s="21"/>
      <c r="O53" s="19"/>
      <c r="P53" s="20"/>
      <c r="Q53" s="21"/>
      <c r="R53" s="19"/>
      <c r="S53" s="20"/>
      <c r="T53" s="21"/>
      <c r="U53" s="19"/>
      <c r="V53" s="20"/>
      <c r="W53" s="21"/>
      <c r="X53" s="19"/>
      <c r="Y53" s="20"/>
      <c r="Z53" s="21">
        <v>3</v>
      </c>
      <c r="AA53" s="19"/>
      <c r="AB53" s="20"/>
      <c r="AC53" s="21"/>
      <c r="AD53" s="19"/>
      <c r="AE53" s="130"/>
      <c r="AF53" s="129"/>
      <c r="AG53" s="18"/>
      <c r="AH53" s="130"/>
      <c r="AI53" s="129"/>
      <c r="AJ53" s="18"/>
      <c r="AK53" s="156"/>
      <c r="AL53" s="53">
        <f>SUM(H53,K53,N53,Q53,T53,W53,Z53,AC53,AF53,AI53)</f>
        <v>3</v>
      </c>
    </row>
    <row r="54" spans="1:38" ht="12.6" customHeight="1" thickBot="1" x14ac:dyDescent="0.3">
      <c r="A54" s="251" t="s">
        <v>21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3"/>
    </row>
    <row r="55" spans="1:38" ht="12.6" customHeight="1" x14ac:dyDescent="0.25">
      <c r="A55" s="46" t="s">
        <v>29</v>
      </c>
      <c r="B55" s="77" t="s">
        <v>391</v>
      </c>
      <c r="C55" s="48" t="s">
        <v>322</v>
      </c>
      <c r="D55" s="78" t="s">
        <v>300</v>
      </c>
      <c r="E55" s="78" t="s">
        <v>43</v>
      </c>
      <c r="F55" s="79" t="s">
        <v>324</v>
      </c>
      <c r="G55" s="47"/>
      <c r="H55" s="48"/>
      <c r="I55" s="49"/>
      <c r="J55" s="47"/>
      <c r="K55" s="48"/>
      <c r="L55" s="49"/>
      <c r="M55" s="47"/>
      <c r="N55" s="48"/>
      <c r="O55" s="49"/>
      <c r="P55" s="47"/>
      <c r="Q55" s="48"/>
      <c r="R55" s="49"/>
      <c r="S55" s="47"/>
      <c r="T55" s="48"/>
      <c r="U55" s="49"/>
      <c r="V55" s="47"/>
      <c r="W55" s="48"/>
      <c r="X55" s="49"/>
      <c r="Y55" s="47"/>
      <c r="Z55" s="48"/>
      <c r="AA55" s="49"/>
      <c r="AB55" s="47"/>
      <c r="AC55" s="48"/>
      <c r="AD55" s="49"/>
      <c r="AE55" s="50">
        <v>5</v>
      </c>
      <c r="AF55" s="51">
        <v>11</v>
      </c>
      <c r="AG55" s="52" t="s">
        <v>43</v>
      </c>
      <c r="AH55" s="50">
        <v>5</v>
      </c>
      <c r="AI55" s="51">
        <v>11</v>
      </c>
      <c r="AJ55" s="52" t="s">
        <v>43</v>
      </c>
      <c r="AK55" s="156">
        <f t="shared" ref="AK55:AK60" si="4">SUM(G55,J55,M55,P55,S55,V55,Y55,AB55,AE55,AH55)*15</f>
        <v>150</v>
      </c>
      <c r="AL55" s="53">
        <f t="shared" ref="AL55:AL60" si="5">SUM(H55,K55,N55,Q55,T55,W55,Z55,AC55,AF55,AI55)</f>
        <v>22</v>
      </c>
    </row>
    <row r="56" spans="1:38" ht="12.6" customHeight="1" x14ac:dyDescent="0.25">
      <c r="A56" s="54" t="s">
        <v>30</v>
      </c>
      <c r="B56" s="80" t="s">
        <v>392</v>
      </c>
      <c r="C56" s="56" t="s">
        <v>323</v>
      </c>
      <c r="D56" s="81" t="s">
        <v>301</v>
      </c>
      <c r="E56" s="81" t="s">
        <v>43</v>
      </c>
      <c r="F56" s="82" t="s">
        <v>324</v>
      </c>
      <c r="G56" s="55"/>
      <c r="H56" s="56"/>
      <c r="I56" s="57"/>
      <c r="J56" s="55"/>
      <c r="K56" s="56"/>
      <c r="L56" s="57"/>
      <c r="M56" s="55"/>
      <c r="N56" s="56"/>
      <c r="O56" s="57"/>
      <c r="P56" s="55"/>
      <c r="Q56" s="56"/>
      <c r="R56" s="57"/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8"/>
      <c r="AF56" s="59"/>
      <c r="AG56" s="60"/>
      <c r="AH56" s="58">
        <v>2</v>
      </c>
      <c r="AI56" s="59">
        <v>3</v>
      </c>
      <c r="AJ56" s="60" t="s">
        <v>43</v>
      </c>
      <c r="AK56" s="157">
        <f t="shared" si="4"/>
        <v>30</v>
      </c>
      <c r="AL56" s="61">
        <f t="shared" si="5"/>
        <v>3</v>
      </c>
    </row>
    <row r="57" spans="1:38" ht="12.6" customHeight="1" x14ac:dyDescent="0.25">
      <c r="A57" s="54" t="s">
        <v>31</v>
      </c>
      <c r="B57" s="80" t="s">
        <v>393</v>
      </c>
      <c r="C57" s="56" t="s">
        <v>322</v>
      </c>
      <c r="D57" s="81" t="s">
        <v>301</v>
      </c>
      <c r="E57" s="81" t="s">
        <v>305</v>
      </c>
      <c r="F57" s="82">
        <v>45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8">
        <v>1</v>
      </c>
      <c r="AF57" s="59">
        <v>3</v>
      </c>
      <c r="AG57" s="60" t="s">
        <v>43</v>
      </c>
      <c r="AH57" s="58">
        <v>1</v>
      </c>
      <c r="AI57" s="59">
        <v>3</v>
      </c>
      <c r="AJ57" s="60" t="s">
        <v>43</v>
      </c>
      <c r="AK57" s="157">
        <f t="shared" si="4"/>
        <v>30</v>
      </c>
      <c r="AL57" s="61">
        <f t="shared" si="5"/>
        <v>6</v>
      </c>
    </row>
    <row r="58" spans="1:38" ht="12.6" customHeight="1" x14ac:dyDescent="0.25">
      <c r="A58" s="54" t="s">
        <v>32</v>
      </c>
      <c r="B58" s="80" t="s">
        <v>394</v>
      </c>
      <c r="C58" s="56" t="s">
        <v>322</v>
      </c>
      <c r="D58" s="81" t="s">
        <v>301</v>
      </c>
      <c r="E58" s="81" t="s">
        <v>43</v>
      </c>
      <c r="F58" s="82" t="s">
        <v>324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>
        <v>1</v>
      </c>
      <c r="AF58" s="59">
        <v>3</v>
      </c>
      <c r="AG58" s="60" t="s">
        <v>43</v>
      </c>
      <c r="AH58" s="58">
        <v>1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6</v>
      </c>
    </row>
    <row r="59" spans="1:38" ht="12.6" customHeight="1" thickBot="1" x14ac:dyDescent="0.3">
      <c r="A59" s="62" t="s">
        <v>33</v>
      </c>
      <c r="B59" s="83" t="s">
        <v>395</v>
      </c>
      <c r="C59" s="64" t="s">
        <v>323</v>
      </c>
      <c r="D59" s="84" t="s">
        <v>301</v>
      </c>
      <c r="E59" s="84" t="s">
        <v>305</v>
      </c>
      <c r="F59" s="85">
        <v>45</v>
      </c>
      <c r="G59" s="63"/>
      <c r="H59" s="64"/>
      <c r="I59" s="65"/>
      <c r="J59" s="63"/>
      <c r="K59" s="64"/>
      <c r="L59" s="65"/>
      <c r="M59" s="63"/>
      <c r="N59" s="64"/>
      <c r="O59" s="65"/>
      <c r="P59" s="63"/>
      <c r="Q59" s="64"/>
      <c r="R59" s="65"/>
      <c r="S59" s="63"/>
      <c r="T59" s="64"/>
      <c r="U59" s="65"/>
      <c r="V59" s="63"/>
      <c r="W59" s="64"/>
      <c r="X59" s="65"/>
      <c r="Y59" s="63"/>
      <c r="Z59" s="64"/>
      <c r="AA59" s="65"/>
      <c r="AB59" s="63"/>
      <c r="AC59" s="64"/>
      <c r="AD59" s="65"/>
      <c r="AE59" s="66">
        <v>1</v>
      </c>
      <c r="AF59" s="67">
        <v>3</v>
      </c>
      <c r="AG59" s="68" t="s">
        <v>43</v>
      </c>
      <c r="AH59" s="66"/>
      <c r="AI59" s="67"/>
      <c r="AJ59" s="68"/>
      <c r="AK59" s="161">
        <f t="shared" si="4"/>
        <v>15</v>
      </c>
      <c r="AL59" s="128">
        <f t="shared" si="5"/>
        <v>3</v>
      </c>
    </row>
    <row r="60" spans="1:38" ht="12.6" customHeight="1" thickBot="1" x14ac:dyDescent="0.3">
      <c r="A60" s="70" t="s">
        <v>22</v>
      </c>
      <c r="B60" s="86" t="s">
        <v>396</v>
      </c>
      <c r="C60" s="2" t="s">
        <v>322</v>
      </c>
      <c r="D60" s="87"/>
      <c r="E60" s="87" t="s">
        <v>307</v>
      </c>
      <c r="F60" s="88"/>
      <c r="G60" s="15"/>
      <c r="H60" s="2"/>
      <c r="I60" s="71"/>
      <c r="J60" s="15"/>
      <c r="K60" s="2"/>
      <c r="L60" s="71"/>
      <c r="M60" s="15"/>
      <c r="N60" s="2"/>
      <c r="O60" s="71"/>
      <c r="P60" s="15"/>
      <c r="Q60" s="2"/>
      <c r="R60" s="71"/>
      <c r="S60" s="15"/>
      <c r="T60" s="2"/>
      <c r="U60" s="71"/>
      <c r="V60" s="15"/>
      <c r="W60" s="2"/>
      <c r="X60" s="71"/>
      <c r="Y60" s="15"/>
      <c r="Z60" s="2"/>
      <c r="AA60" s="71"/>
      <c r="AB60" s="15"/>
      <c r="AC60" s="2"/>
      <c r="AD60" s="71"/>
      <c r="AE60" s="72">
        <v>0</v>
      </c>
      <c r="AF60" s="73">
        <v>2</v>
      </c>
      <c r="AG60" s="74" t="s">
        <v>43</v>
      </c>
      <c r="AH60" s="72">
        <v>0</v>
      </c>
      <c r="AI60" s="73">
        <v>2</v>
      </c>
      <c r="AJ60" s="74" t="s">
        <v>43</v>
      </c>
      <c r="AK60" s="162">
        <f t="shared" si="4"/>
        <v>0</v>
      </c>
      <c r="AL60" s="131">
        <f t="shared" si="5"/>
        <v>4</v>
      </c>
    </row>
    <row r="61" spans="1:38" ht="12.6" customHeight="1" thickBot="1" x14ac:dyDescent="0.3">
      <c r="A61" s="243" t="s">
        <v>23</v>
      </c>
      <c r="B61" s="244"/>
      <c r="C61" s="244"/>
      <c r="D61" s="244"/>
      <c r="E61" s="244"/>
      <c r="F61" s="245"/>
      <c r="G61" s="39">
        <f>SUM(G34:G46,G48,G53,G55:G60)</f>
        <v>0</v>
      </c>
      <c r="H61" s="40">
        <f t="shared" ref="H61:AL61" si="6">SUM(H34:H46,H48,H53,H55:H60)</f>
        <v>0</v>
      </c>
      <c r="I61" s="41"/>
      <c r="J61" s="39">
        <f t="shared" si="6"/>
        <v>0</v>
      </c>
      <c r="K61" s="40">
        <f t="shared" si="6"/>
        <v>0</v>
      </c>
      <c r="L61" s="41"/>
      <c r="M61" s="39">
        <f t="shared" si="6"/>
        <v>2</v>
      </c>
      <c r="N61" s="40">
        <f t="shared" si="6"/>
        <v>2</v>
      </c>
      <c r="O61" s="41"/>
      <c r="P61" s="39">
        <f t="shared" si="6"/>
        <v>3</v>
      </c>
      <c r="Q61" s="40">
        <f t="shared" si="6"/>
        <v>5</v>
      </c>
      <c r="R61" s="41"/>
      <c r="S61" s="39">
        <f t="shared" si="6"/>
        <v>6</v>
      </c>
      <c r="T61" s="40">
        <f t="shared" si="6"/>
        <v>7</v>
      </c>
      <c r="U61" s="41"/>
      <c r="V61" s="39">
        <f t="shared" si="6"/>
        <v>6</v>
      </c>
      <c r="W61" s="40">
        <f t="shared" si="6"/>
        <v>7</v>
      </c>
      <c r="X61" s="41"/>
      <c r="Y61" s="39">
        <f t="shared" si="6"/>
        <v>8</v>
      </c>
      <c r="Z61" s="40">
        <f t="shared" si="6"/>
        <v>14</v>
      </c>
      <c r="AA61" s="41"/>
      <c r="AB61" s="39">
        <f t="shared" si="6"/>
        <v>9</v>
      </c>
      <c r="AC61" s="40">
        <f t="shared" si="6"/>
        <v>15</v>
      </c>
      <c r="AD61" s="41"/>
      <c r="AE61" s="42">
        <f t="shared" si="6"/>
        <v>11</v>
      </c>
      <c r="AF61" s="43">
        <f t="shared" si="6"/>
        <v>26</v>
      </c>
      <c r="AG61" s="44"/>
      <c r="AH61" s="45">
        <f t="shared" si="6"/>
        <v>10</v>
      </c>
      <c r="AI61" s="43">
        <f t="shared" si="6"/>
        <v>24</v>
      </c>
      <c r="AJ61" s="44"/>
      <c r="AK61" s="154">
        <f t="shared" si="6"/>
        <v>825</v>
      </c>
      <c r="AL61" s="112">
        <f t="shared" si="6"/>
        <v>100</v>
      </c>
    </row>
    <row r="62" spans="1:38" ht="12.6" customHeight="1" thickTop="1" thickBot="1" x14ac:dyDescent="0.3">
      <c r="A62" s="246" t="s">
        <v>39</v>
      </c>
      <c r="B62" s="247"/>
      <c r="C62" s="247"/>
      <c r="D62" s="247"/>
      <c r="E62" s="247"/>
      <c r="F62" s="247"/>
      <c r="G62" s="75">
        <f>SUM(G28,G61)</f>
        <v>16</v>
      </c>
      <c r="H62" s="33">
        <f>SUM(H28,H61)</f>
        <v>31</v>
      </c>
      <c r="I62" s="34"/>
      <c r="J62" s="32">
        <f>SUM(J28,J61)</f>
        <v>15</v>
      </c>
      <c r="K62" s="33">
        <f>SUM(K28,K61)</f>
        <v>30</v>
      </c>
      <c r="L62" s="34"/>
      <c r="M62" s="32">
        <f>SUM(M28,M61)</f>
        <v>15</v>
      </c>
      <c r="N62" s="33">
        <f>SUM(N28,N61)</f>
        <v>30</v>
      </c>
      <c r="O62" s="34"/>
      <c r="P62" s="32">
        <f>SUM(P28,P61)</f>
        <v>16</v>
      </c>
      <c r="Q62" s="33">
        <f>SUM(Q28,Q61)</f>
        <v>31</v>
      </c>
      <c r="R62" s="34"/>
      <c r="S62" s="32">
        <f>SUM(S28,S61)</f>
        <v>14</v>
      </c>
      <c r="T62" s="33">
        <f>SUM(T28,T61)</f>
        <v>29</v>
      </c>
      <c r="U62" s="34"/>
      <c r="V62" s="32">
        <f>SUM(V28,V61)</f>
        <v>15</v>
      </c>
      <c r="W62" s="33">
        <f>SUM(W28,W61)</f>
        <v>30</v>
      </c>
      <c r="X62" s="34"/>
      <c r="Y62" s="32">
        <f>SUM(Y28,Y61)</f>
        <v>13</v>
      </c>
      <c r="Z62" s="33">
        <f>SUM(Z28,Z61)</f>
        <v>30</v>
      </c>
      <c r="AA62" s="34"/>
      <c r="AB62" s="32">
        <f>SUM(AB28,AB61)</f>
        <v>14</v>
      </c>
      <c r="AC62" s="33">
        <f>SUM(AC28,AC61)</f>
        <v>31</v>
      </c>
      <c r="AD62" s="34"/>
      <c r="AE62" s="35">
        <f>SUM(AE28,AE61)</f>
        <v>11</v>
      </c>
      <c r="AF62" s="36">
        <f>SUM(AF28,AF61)</f>
        <v>30</v>
      </c>
      <c r="AG62" s="37"/>
      <c r="AH62" s="38">
        <f>SUM(AH28,AH61)</f>
        <v>10</v>
      </c>
      <c r="AI62" s="36">
        <f>SUM(AI28,AI61)</f>
        <v>28</v>
      </c>
      <c r="AJ62" s="37"/>
      <c r="AK62" s="155">
        <f>SUM(AK28,AK61)</f>
        <v>2085</v>
      </c>
      <c r="AL62" s="113">
        <f>SUM(AL28,AL61)</f>
        <v>300</v>
      </c>
    </row>
    <row r="63" spans="1:38" ht="12" thickTop="1" x14ac:dyDescent="0.25"/>
    <row r="64" spans="1:38" ht="12" x14ac:dyDescent="0.2">
      <c r="A64" s="153" t="s">
        <v>679</v>
      </c>
    </row>
    <row r="66" spans="1:24" ht="12" x14ac:dyDescent="0.2">
      <c r="A66" s="142" t="s">
        <v>325</v>
      </c>
      <c r="B66" s="142"/>
      <c r="C66" s="143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3"/>
    </row>
    <row r="67" spans="1:24" ht="12" x14ac:dyDescent="0.2">
      <c r="A67" s="142" t="s">
        <v>353</v>
      </c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</row>
    <row r="68" spans="1:24" ht="12" x14ac:dyDescent="0.2">
      <c r="A68" s="142" t="s">
        <v>354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</row>
    <row r="69" spans="1:24" ht="12" x14ac:dyDescent="0.2">
      <c r="A69" s="142" t="s">
        <v>355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</row>
    <row r="70" spans="1:24" ht="12" x14ac:dyDescent="0.2">
      <c r="A70" s="142"/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4"/>
    </row>
    <row r="71" spans="1:24" ht="12" x14ac:dyDescent="0.2">
      <c r="A71" s="145" t="s">
        <v>326</v>
      </c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4"/>
    </row>
    <row r="72" spans="1:24" ht="12" x14ac:dyDescent="0.2">
      <c r="A72" s="146" t="s">
        <v>327</v>
      </c>
      <c r="B72" s="142"/>
      <c r="C72" s="143"/>
      <c r="G72" s="142" t="s">
        <v>328</v>
      </c>
      <c r="H72" s="146"/>
      <c r="I72" s="142"/>
      <c r="M72" s="142" t="s">
        <v>329</v>
      </c>
      <c r="N72" s="146"/>
      <c r="O72" s="142"/>
      <c r="P72" s="142"/>
      <c r="Q72" s="146"/>
      <c r="R72" s="146"/>
      <c r="T72" s="146" t="s">
        <v>330</v>
      </c>
      <c r="U72" s="142"/>
      <c r="V72" s="146"/>
      <c r="W72" s="142"/>
      <c r="X72" s="144"/>
    </row>
    <row r="73" spans="1:24" ht="12" x14ac:dyDescent="0.2">
      <c r="A73" s="146" t="s">
        <v>331</v>
      </c>
      <c r="B73" s="142"/>
      <c r="C73" s="143"/>
      <c r="G73" s="142" t="s">
        <v>332</v>
      </c>
      <c r="H73" s="146"/>
      <c r="I73" s="142"/>
      <c r="M73" s="142" t="s">
        <v>333</v>
      </c>
      <c r="N73" s="146"/>
      <c r="O73" s="142"/>
      <c r="P73" s="142"/>
      <c r="Q73" s="146"/>
      <c r="R73" s="146"/>
      <c r="T73" s="146" t="s">
        <v>334</v>
      </c>
      <c r="U73" s="142"/>
      <c r="V73" s="146"/>
      <c r="W73" s="142"/>
      <c r="X73" s="144"/>
    </row>
    <row r="74" spans="1:24" ht="12" x14ac:dyDescent="0.2">
      <c r="A74" s="142" t="s">
        <v>335</v>
      </c>
      <c r="B74" s="142"/>
      <c r="C74" s="143"/>
      <c r="G74" s="142" t="s">
        <v>336</v>
      </c>
      <c r="H74" s="142"/>
      <c r="I74" s="142"/>
      <c r="M74" s="142" t="s">
        <v>337</v>
      </c>
      <c r="N74" s="142"/>
      <c r="O74" s="142"/>
      <c r="P74" s="142"/>
      <c r="Q74" s="142"/>
      <c r="R74" s="142"/>
      <c r="T74" s="142" t="s">
        <v>338</v>
      </c>
      <c r="U74" s="142"/>
      <c r="V74" s="142"/>
      <c r="W74" s="142"/>
      <c r="X74" s="143"/>
    </row>
    <row r="75" spans="1:24" ht="12" x14ac:dyDescent="0.2">
      <c r="A75" s="142" t="s">
        <v>339</v>
      </c>
      <c r="B75" s="142"/>
      <c r="C75" s="143"/>
      <c r="G75" s="142"/>
      <c r="H75" s="142"/>
      <c r="I75" s="142"/>
      <c r="M75" s="142" t="s">
        <v>340</v>
      </c>
      <c r="N75" s="142"/>
      <c r="O75" s="142"/>
      <c r="P75" s="142"/>
      <c r="Q75" s="142"/>
      <c r="R75" s="142"/>
      <c r="T75" s="153" t="s">
        <v>356</v>
      </c>
      <c r="U75" s="153"/>
      <c r="V75" s="153"/>
      <c r="W75" s="153"/>
      <c r="X75" s="175"/>
    </row>
    <row r="76" spans="1:24" ht="12" x14ac:dyDescent="0.2">
      <c r="A76" s="142" t="s">
        <v>341</v>
      </c>
      <c r="B76" s="142"/>
      <c r="C76" s="143"/>
      <c r="G76" s="142"/>
      <c r="H76" s="142"/>
      <c r="I76" s="142"/>
      <c r="M76" s="142" t="s">
        <v>342</v>
      </c>
      <c r="N76" s="142"/>
      <c r="O76" s="142"/>
      <c r="P76" s="142"/>
      <c r="Q76" s="142"/>
      <c r="R76" s="142"/>
      <c r="S76" s="142"/>
      <c r="T76" s="176" t="s">
        <v>696</v>
      </c>
      <c r="U76" s="153"/>
      <c r="V76" s="153"/>
      <c r="W76" s="153"/>
      <c r="X76" s="175"/>
    </row>
    <row r="77" spans="1:24" ht="12" x14ac:dyDescent="0.2">
      <c r="A77" s="142" t="s">
        <v>345</v>
      </c>
      <c r="B77" s="142"/>
      <c r="C77" s="143"/>
      <c r="G77" s="142"/>
      <c r="H77" s="142"/>
      <c r="I77" s="142"/>
      <c r="M77" s="142"/>
      <c r="N77" s="142"/>
      <c r="O77" s="142"/>
      <c r="P77" s="142"/>
      <c r="Q77" s="142"/>
      <c r="R77" s="142"/>
      <c r="S77" s="142"/>
      <c r="T77" s="176" t="s">
        <v>697</v>
      </c>
      <c r="U77" s="153"/>
      <c r="V77" s="153"/>
      <c r="W77" s="153"/>
      <c r="X77" s="175"/>
    </row>
    <row r="78" spans="1:24" ht="12" x14ac:dyDescent="0.2">
      <c r="A78" s="142" t="s">
        <v>346</v>
      </c>
      <c r="B78" s="142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3"/>
      <c r="S78" s="142"/>
      <c r="T78" s="175"/>
    </row>
    <row r="79" spans="1:24" ht="12" x14ac:dyDescent="0.2">
      <c r="A79" s="142"/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75"/>
    </row>
    <row r="80" spans="1:24" ht="12" x14ac:dyDescent="0.2">
      <c r="A80" s="145" t="s">
        <v>343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3"/>
    </row>
    <row r="81" spans="1:44" ht="12" x14ac:dyDescent="0.2">
      <c r="A81" s="142" t="s">
        <v>351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3"/>
    </row>
    <row r="82" spans="1:44" ht="12" x14ac:dyDescent="0.2">
      <c r="A82" s="142" t="s">
        <v>347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</row>
    <row r="83" spans="1:44" ht="12" x14ac:dyDescent="0.2">
      <c r="A83" s="142" t="s">
        <v>348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</row>
    <row r="84" spans="1:44" ht="12" x14ac:dyDescent="0.2">
      <c r="A84" s="142" t="s">
        <v>352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AC84" s="1"/>
      <c r="AD84" s="1"/>
      <c r="AE84" s="1"/>
      <c r="AF84" s="1"/>
      <c r="AG84" s="1"/>
      <c r="AH84" s="1"/>
      <c r="AI84" s="1"/>
      <c r="AJ84" s="1"/>
      <c r="AK84" s="1"/>
      <c r="AL84" s="1"/>
      <c r="AQ84" s="114"/>
      <c r="AR84" s="114"/>
    </row>
    <row r="85" spans="1:44" ht="12" x14ac:dyDescent="0.2">
      <c r="A85" s="142" t="s">
        <v>344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AC85" s="1"/>
      <c r="AD85" s="1"/>
      <c r="AE85" s="1"/>
      <c r="AF85" s="1"/>
      <c r="AG85" s="1"/>
      <c r="AH85" s="1"/>
      <c r="AI85" s="1"/>
      <c r="AJ85" s="1"/>
      <c r="AK85" s="1"/>
      <c r="AL85" s="1"/>
      <c r="AQ85" s="114"/>
      <c r="AR85" s="114"/>
    </row>
    <row r="86" spans="1:44" ht="12" x14ac:dyDescent="0.2">
      <c r="A86" s="153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3"/>
      <c r="T86" s="143"/>
      <c r="AC86" s="1"/>
      <c r="AD86" s="1"/>
      <c r="AE86" s="1"/>
      <c r="AF86" s="1"/>
      <c r="AG86" s="1"/>
      <c r="AH86" s="1"/>
      <c r="AI86" s="1"/>
      <c r="AJ86" s="1"/>
      <c r="AK86" s="1"/>
      <c r="AL86" s="1"/>
      <c r="AQ86" s="114"/>
      <c r="AR86" s="114"/>
    </row>
  </sheetData>
  <sheetProtection password="CEBE" sheet="1"/>
  <mergeCells count="67">
    <mergeCell ref="V31:X31"/>
    <mergeCell ref="G31:I31"/>
    <mergeCell ref="J31:L31"/>
    <mergeCell ref="M31:O31"/>
    <mergeCell ref="P31:R31"/>
    <mergeCell ref="S31:U31"/>
    <mergeCell ref="A61:F61"/>
    <mergeCell ref="A62:F62"/>
    <mergeCell ref="A33:F33"/>
    <mergeCell ref="G33:AJ33"/>
    <mergeCell ref="AK33:AL33"/>
    <mergeCell ref="A47:F47"/>
    <mergeCell ref="G47:AJ47"/>
    <mergeCell ref="AK47:AL47"/>
    <mergeCell ref="A52:F52"/>
    <mergeCell ref="G52:AJ52"/>
    <mergeCell ref="AK52:AL52"/>
    <mergeCell ref="A54:AL54"/>
    <mergeCell ref="A28:F28"/>
    <mergeCell ref="A29:AL29"/>
    <mergeCell ref="A30:A32"/>
    <mergeCell ref="B30:B32"/>
    <mergeCell ref="C30:C32"/>
    <mergeCell ref="D30:D32"/>
    <mergeCell ref="E30:E32"/>
    <mergeCell ref="F30:F32"/>
    <mergeCell ref="G30:AJ30"/>
    <mergeCell ref="AK30:AL30"/>
    <mergeCell ref="Y31:AA31"/>
    <mergeCell ref="AB31:AD31"/>
    <mergeCell ref="AE31:AG31"/>
    <mergeCell ref="AH31:AJ31"/>
    <mergeCell ref="AK31:AK32"/>
    <mergeCell ref="AL31:AL32"/>
    <mergeCell ref="A22:F22"/>
    <mergeCell ref="G22:AJ22"/>
    <mergeCell ref="AK22:AL22"/>
    <mergeCell ref="A25:F25"/>
    <mergeCell ref="G25:AJ25"/>
    <mergeCell ref="AK25:AL25"/>
    <mergeCell ref="AH5:AJ5"/>
    <mergeCell ref="AK5:AK6"/>
    <mergeCell ref="AL5:AL6"/>
    <mergeCell ref="A7:F7"/>
    <mergeCell ref="G7:AJ7"/>
    <mergeCell ref="AK7:AL7"/>
    <mergeCell ref="S5:U5"/>
    <mergeCell ref="V5:X5"/>
    <mergeCell ref="Y5:AA5"/>
    <mergeCell ref="AB5:AD5"/>
    <mergeCell ref="AE5:AG5"/>
    <mergeCell ref="AE2:AL2"/>
    <mergeCell ref="B2:AD2"/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</mergeCells>
  <printOptions horizontalCentered="1"/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7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162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163</v>
      </c>
      <c r="B8" s="77" t="s">
        <v>571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275</v>
      </c>
      <c r="B9" s="80" t="s">
        <v>572</v>
      </c>
      <c r="C9" s="56" t="s">
        <v>575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2" si="0">SUM(G9,J9,M9,P9,S9,V9,Y9,AB9,AE9,AH9)*15</f>
        <v>0</v>
      </c>
      <c r="AL9" s="61">
        <f t="shared" ref="AL9:AL22" si="1">SUM(H9,K9,N9,Q9,T9,W9,Z9,AC9,AF9,AI9)</f>
        <v>2</v>
      </c>
    </row>
    <row r="10" spans="1:42" ht="12.6" customHeight="1" x14ac:dyDescent="0.25">
      <c r="A10" s="54" t="s">
        <v>164</v>
      </c>
      <c r="B10" s="80" t="s">
        <v>573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1</v>
      </c>
      <c r="H10" s="56">
        <v>3</v>
      </c>
      <c r="I10" s="57" t="s">
        <v>43</v>
      </c>
      <c r="J10" s="55">
        <v>1</v>
      </c>
      <c r="K10" s="56">
        <v>3</v>
      </c>
      <c r="L10" s="57" t="s">
        <v>42</v>
      </c>
      <c r="M10" s="55"/>
      <c r="N10" s="56"/>
      <c r="O10" s="57"/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30</v>
      </c>
      <c r="AL10" s="61">
        <f t="shared" si="1"/>
        <v>6</v>
      </c>
    </row>
    <row r="11" spans="1:42" ht="12.6" customHeight="1" x14ac:dyDescent="0.25">
      <c r="A11" s="54" t="s">
        <v>40</v>
      </c>
      <c r="B11" s="80" t="s">
        <v>514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1</v>
      </c>
      <c r="H11" s="56">
        <v>3</v>
      </c>
      <c r="I11" s="57" t="s">
        <v>43</v>
      </c>
      <c r="J11" s="55">
        <v>1</v>
      </c>
      <c r="K11" s="56">
        <v>3</v>
      </c>
      <c r="L11" s="57" t="s">
        <v>42</v>
      </c>
      <c r="M11" s="55">
        <v>1</v>
      </c>
      <c r="N11" s="56">
        <v>3</v>
      </c>
      <c r="O11" s="57" t="s">
        <v>43</v>
      </c>
      <c r="P11" s="55">
        <v>1</v>
      </c>
      <c r="Q11" s="56">
        <v>3</v>
      </c>
      <c r="R11" s="57" t="s">
        <v>42</v>
      </c>
      <c r="S11" s="55">
        <v>1</v>
      </c>
      <c r="T11" s="56">
        <v>3</v>
      </c>
      <c r="U11" s="57" t="s">
        <v>43</v>
      </c>
      <c r="V11" s="55">
        <v>1</v>
      </c>
      <c r="W11" s="56">
        <v>3</v>
      </c>
      <c r="X11" s="57" t="s">
        <v>42</v>
      </c>
      <c r="Y11" s="55">
        <v>1</v>
      </c>
      <c r="Z11" s="56">
        <v>3</v>
      </c>
      <c r="AA11" s="57" t="s">
        <v>43</v>
      </c>
      <c r="AB11" s="55">
        <v>1</v>
      </c>
      <c r="AC11" s="56">
        <v>3</v>
      </c>
      <c r="AD11" s="57" t="s">
        <v>43</v>
      </c>
      <c r="AE11" s="58"/>
      <c r="AF11" s="59"/>
      <c r="AG11" s="60"/>
      <c r="AH11" s="58"/>
      <c r="AI11" s="59"/>
      <c r="AJ11" s="60"/>
      <c r="AK11" s="157">
        <f>SUM(G11,J11,M11,P11,S11,V11,Y11,AB11,AE11,AH11)*15</f>
        <v>120</v>
      </c>
      <c r="AL11" s="61">
        <f>SUM(H11,K11,N11,Q11,T11,W11,Z11,AC11,AF11,AI11)</f>
        <v>24</v>
      </c>
    </row>
    <row r="12" spans="1:42" ht="12.6" customHeight="1" x14ac:dyDescent="0.25">
      <c r="A12" s="54" t="s">
        <v>52</v>
      </c>
      <c r="B12" s="80" t="s">
        <v>574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4</v>
      </c>
      <c r="H12" s="56">
        <v>3</v>
      </c>
      <c r="I12" s="57" t="s">
        <v>43</v>
      </c>
      <c r="J12" s="55">
        <v>4</v>
      </c>
      <c r="K12" s="56">
        <v>3</v>
      </c>
      <c r="L12" s="57" t="s">
        <v>43</v>
      </c>
      <c r="M12" s="55">
        <v>4</v>
      </c>
      <c r="N12" s="56">
        <v>3</v>
      </c>
      <c r="O12" s="57" t="s">
        <v>43</v>
      </c>
      <c r="P12" s="55">
        <v>4</v>
      </c>
      <c r="Q12" s="56">
        <v>3</v>
      </c>
      <c r="R12" s="57" t="s">
        <v>43</v>
      </c>
      <c r="S12" s="55">
        <v>4</v>
      </c>
      <c r="T12" s="56">
        <v>3</v>
      </c>
      <c r="U12" s="57" t="s">
        <v>43</v>
      </c>
      <c r="V12" s="55">
        <v>4</v>
      </c>
      <c r="W12" s="56">
        <v>3</v>
      </c>
      <c r="X12" s="57" t="s">
        <v>43</v>
      </c>
      <c r="Y12" s="55">
        <v>4</v>
      </c>
      <c r="Z12" s="56">
        <v>3</v>
      </c>
      <c r="AA12" s="57" t="s">
        <v>43</v>
      </c>
      <c r="AB12" s="55">
        <v>4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480</v>
      </c>
      <c r="AL12" s="61">
        <f t="shared" si="1"/>
        <v>24</v>
      </c>
    </row>
    <row r="13" spans="1:42" ht="12.6" customHeight="1" x14ac:dyDescent="0.25">
      <c r="A13" s="54" t="s">
        <v>53</v>
      </c>
      <c r="B13" s="80" t="s">
        <v>691</v>
      </c>
      <c r="C13" s="56" t="s">
        <v>321</v>
      </c>
      <c r="D13" s="81" t="s">
        <v>301</v>
      </c>
      <c r="E13" s="81" t="s">
        <v>43</v>
      </c>
      <c r="F13" s="82">
        <v>45</v>
      </c>
      <c r="G13" s="55"/>
      <c r="H13" s="56"/>
      <c r="I13" s="57"/>
      <c r="J13" s="55"/>
      <c r="K13" s="56"/>
      <c r="L13" s="57"/>
      <c r="M13" s="55">
        <v>1</v>
      </c>
      <c r="N13" s="56">
        <v>1</v>
      </c>
      <c r="O13" s="57" t="s">
        <v>43</v>
      </c>
      <c r="P13" s="55">
        <v>1</v>
      </c>
      <c r="Q13" s="56">
        <v>1</v>
      </c>
      <c r="R13" s="102" t="s">
        <v>42</v>
      </c>
      <c r="S13" s="55">
        <v>1</v>
      </c>
      <c r="T13" s="56">
        <v>1</v>
      </c>
      <c r="U13" s="57" t="s">
        <v>42</v>
      </c>
      <c r="V13" s="55"/>
      <c r="W13" s="56"/>
      <c r="X13" s="57"/>
      <c r="Y13" s="55"/>
      <c r="Z13" s="56"/>
      <c r="AA13" s="57"/>
      <c r="AB13" s="55"/>
      <c r="AC13" s="56"/>
      <c r="AD13" s="57"/>
      <c r="AE13" s="58"/>
      <c r="AF13" s="59"/>
      <c r="AG13" s="60"/>
      <c r="AH13" s="58"/>
      <c r="AI13" s="59"/>
      <c r="AJ13" s="60"/>
      <c r="AK13" s="157">
        <f t="shared" si="0"/>
        <v>45</v>
      </c>
      <c r="AL13" s="61">
        <f t="shared" si="1"/>
        <v>3</v>
      </c>
    </row>
    <row r="14" spans="1:42" ht="12.6" customHeight="1" x14ac:dyDescent="0.25">
      <c r="A14" s="54" t="s">
        <v>203</v>
      </c>
      <c r="B14" s="80" t="s">
        <v>515</v>
      </c>
      <c r="C14" s="56" t="s">
        <v>321</v>
      </c>
      <c r="D14" s="81" t="s">
        <v>301</v>
      </c>
      <c r="E14" s="81" t="s">
        <v>43</v>
      </c>
      <c r="F14" s="82">
        <v>60</v>
      </c>
      <c r="G14" s="55">
        <v>1</v>
      </c>
      <c r="H14" s="56">
        <v>1</v>
      </c>
      <c r="I14" s="57" t="s">
        <v>43</v>
      </c>
      <c r="J14" s="55">
        <v>1</v>
      </c>
      <c r="K14" s="56">
        <v>1</v>
      </c>
      <c r="L14" s="57" t="s">
        <v>43</v>
      </c>
      <c r="M14" s="55">
        <v>1</v>
      </c>
      <c r="N14" s="56">
        <v>1</v>
      </c>
      <c r="O14" s="57" t="s">
        <v>43</v>
      </c>
      <c r="P14" s="55">
        <v>1</v>
      </c>
      <c r="Q14" s="56">
        <v>1</v>
      </c>
      <c r="R14" s="57" t="s">
        <v>43</v>
      </c>
      <c r="S14" s="55">
        <v>1</v>
      </c>
      <c r="T14" s="56">
        <v>1</v>
      </c>
      <c r="U14" s="57" t="s">
        <v>43</v>
      </c>
      <c r="V14" s="55">
        <v>1</v>
      </c>
      <c r="W14" s="56">
        <v>1</v>
      </c>
      <c r="X14" s="57" t="s">
        <v>43</v>
      </c>
      <c r="Y14" s="55">
        <v>1</v>
      </c>
      <c r="Z14" s="56">
        <v>1</v>
      </c>
      <c r="AA14" s="57" t="s">
        <v>43</v>
      </c>
      <c r="AB14" s="55">
        <v>1</v>
      </c>
      <c r="AC14" s="56">
        <v>1</v>
      </c>
      <c r="AD14" s="57" t="s">
        <v>43</v>
      </c>
      <c r="AE14" s="58"/>
      <c r="AF14" s="59"/>
      <c r="AG14" s="60"/>
      <c r="AH14" s="58"/>
      <c r="AI14" s="59"/>
      <c r="AJ14" s="60"/>
      <c r="AK14" s="157">
        <f t="shared" si="0"/>
        <v>120</v>
      </c>
      <c r="AL14" s="61">
        <f t="shared" si="1"/>
        <v>8</v>
      </c>
    </row>
    <row r="15" spans="1:42" ht="12.6" customHeight="1" x14ac:dyDescent="0.25">
      <c r="A15" s="117" t="s">
        <v>50</v>
      </c>
      <c r="B15" s="80" t="s">
        <v>421</v>
      </c>
      <c r="C15" s="103" t="s">
        <v>321</v>
      </c>
      <c r="D15" s="96" t="s">
        <v>300</v>
      </c>
      <c r="E15" s="96" t="s">
        <v>43</v>
      </c>
      <c r="F15" s="97">
        <v>60</v>
      </c>
      <c r="G15" s="101">
        <v>0.5</v>
      </c>
      <c r="H15" s="103">
        <v>2</v>
      </c>
      <c r="I15" s="102" t="s">
        <v>43</v>
      </c>
      <c r="J15" s="101">
        <v>0.5</v>
      </c>
      <c r="K15" s="103">
        <v>2</v>
      </c>
      <c r="L15" s="102" t="s">
        <v>43</v>
      </c>
      <c r="M15" s="101"/>
      <c r="N15" s="103"/>
      <c r="O15" s="102"/>
      <c r="P15" s="101"/>
      <c r="Q15" s="103"/>
      <c r="R15" s="102"/>
      <c r="S15" s="101"/>
      <c r="T15" s="103"/>
      <c r="U15" s="102"/>
      <c r="V15" s="101"/>
      <c r="W15" s="103"/>
      <c r="X15" s="102"/>
      <c r="Y15" s="101"/>
      <c r="Z15" s="103"/>
      <c r="AA15" s="102"/>
      <c r="AB15" s="101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15</v>
      </c>
      <c r="AL15" s="61">
        <f t="shared" si="1"/>
        <v>4</v>
      </c>
    </row>
    <row r="16" spans="1:42" ht="12.6" customHeight="1" x14ac:dyDescent="0.25">
      <c r="A16" s="117" t="s">
        <v>35</v>
      </c>
      <c r="B16" s="80" t="s">
        <v>363</v>
      </c>
      <c r="C16" s="103" t="s">
        <v>321</v>
      </c>
      <c r="D16" s="96" t="s">
        <v>301</v>
      </c>
      <c r="E16" s="96" t="s">
        <v>305</v>
      </c>
      <c r="F16" s="97">
        <v>45</v>
      </c>
      <c r="G16" s="101">
        <v>2</v>
      </c>
      <c r="H16" s="103">
        <v>2</v>
      </c>
      <c r="I16" s="102" t="s">
        <v>43</v>
      </c>
      <c r="J16" s="101">
        <v>2</v>
      </c>
      <c r="K16" s="103">
        <v>2</v>
      </c>
      <c r="L16" s="102" t="s">
        <v>42</v>
      </c>
      <c r="M16" s="101">
        <v>1</v>
      </c>
      <c r="N16" s="103">
        <v>1</v>
      </c>
      <c r="O16" s="102" t="s">
        <v>43</v>
      </c>
      <c r="P16" s="101">
        <v>1</v>
      </c>
      <c r="Q16" s="103">
        <v>1</v>
      </c>
      <c r="R16" s="102" t="s">
        <v>42</v>
      </c>
      <c r="S16" s="101">
        <v>1</v>
      </c>
      <c r="T16" s="103">
        <v>1</v>
      </c>
      <c r="U16" s="102" t="s">
        <v>43</v>
      </c>
      <c r="V16" s="101">
        <v>1</v>
      </c>
      <c r="W16" s="103">
        <v>1</v>
      </c>
      <c r="X16" s="102" t="s">
        <v>42</v>
      </c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42" ht="12.6" customHeight="1" x14ac:dyDescent="0.25">
      <c r="A17" s="117" t="s">
        <v>36</v>
      </c>
      <c r="B17" s="80" t="s">
        <v>364</v>
      </c>
      <c r="C17" s="103" t="s">
        <v>321</v>
      </c>
      <c r="D17" s="96" t="s">
        <v>301</v>
      </c>
      <c r="E17" s="96" t="s">
        <v>305</v>
      </c>
      <c r="F17" s="97">
        <v>45</v>
      </c>
      <c r="G17" s="101">
        <v>2</v>
      </c>
      <c r="H17" s="103">
        <v>2</v>
      </c>
      <c r="I17" s="102" t="s">
        <v>43</v>
      </c>
      <c r="J17" s="101">
        <v>2</v>
      </c>
      <c r="K17" s="103">
        <v>2</v>
      </c>
      <c r="L17" s="102" t="s">
        <v>42</v>
      </c>
      <c r="M17" s="101">
        <v>1</v>
      </c>
      <c r="N17" s="103">
        <v>1</v>
      </c>
      <c r="O17" s="102" t="s">
        <v>43</v>
      </c>
      <c r="P17" s="101">
        <v>1</v>
      </c>
      <c r="Q17" s="103">
        <v>1</v>
      </c>
      <c r="R17" s="102" t="s">
        <v>42</v>
      </c>
      <c r="S17" s="101">
        <v>1</v>
      </c>
      <c r="T17" s="103">
        <v>1</v>
      </c>
      <c r="U17" s="102" t="s">
        <v>43</v>
      </c>
      <c r="V17" s="101">
        <v>1</v>
      </c>
      <c r="W17" s="103">
        <v>1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120</v>
      </c>
      <c r="AL17" s="61">
        <f t="shared" si="1"/>
        <v>8</v>
      </c>
    </row>
    <row r="18" spans="1:42" ht="12.6" customHeight="1" x14ac:dyDescent="0.25">
      <c r="A18" s="117" t="s">
        <v>49</v>
      </c>
      <c r="B18" s="80" t="s">
        <v>365</v>
      </c>
      <c r="C18" s="103" t="s">
        <v>371</v>
      </c>
      <c r="D18" s="96" t="s">
        <v>301</v>
      </c>
      <c r="E18" s="96" t="s">
        <v>305</v>
      </c>
      <c r="F18" s="97">
        <v>45</v>
      </c>
      <c r="G18" s="101"/>
      <c r="H18" s="103"/>
      <c r="I18" s="102"/>
      <c r="J18" s="101"/>
      <c r="K18" s="103"/>
      <c r="L18" s="102"/>
      <c r="M18" s="101"/>
      <c r="N18" s="103"/>
      <c r="O18" s="102"/>
      <c r="P18" s="101"/>
      <c r="Q18" s="103"/>
      <c r="R18" s="102"/>
      <c r="S18" s="101"/>
      <c r="T18" s="103"/>
      <c r="U18" s="102"/>
      <c r="V18" s="101"/>
      <c r="W18" s="103"/>
      <c r="X18" s="102"/>
      <c r="Y18" s="101">
        <v>2</v>
      </c>
      <c r="Z18" s="103">
        <v>2</v>
      </c>
      <c r="AA18" s="102" t="s">
        <v>43</v>
      </c>
      <c r="AB18" s="101">
        <v>2</v>
      </c>
      <c r="AC18" s="56">
        <v>2</v>
      </c>
      <c r="AD18" s="57" t="s">
        <v>43</v>
      </c>
      <c r="AE18" s="58"/>
      <c r="AF18" s="59"/>
      <c r="AG18" s="60"/>
      <c r="AH18" s="58"/>
      <c r="AI18" s="59"/>
      <c r="AJ18" s="60"/>
      <c r="AK18" s="157">
        <f t="shared" si="0"/>
        <v>60</v>
      </c>
      <c r="AL18" s="61">
        <f t="shared" si="1"/>
        <v>4</v>
      </c>
    </row>
    <row r="19" spans="1:42" ht="12.6" customHeight="1" x14ac:dyDescent="0.25">
      <c r="A19" s="117" t="s">
        <v>25</v>
      </c>
      <c r="B19" s="80" t="s">
        <v>366</v>
      </c>
      <c r="C19" s="103"/>
      <c r="D19" s="96" t="s">
        <v>301</v>
      </c>
      <c r="E19" s="96" t="s">
        <v>306</v>
      </c>
      <c r="F19" s="97">
        <v>45</v>
      </c>
      <c r="G19" s="101">
        <v>2</v>
      </c>
      <c r="H19" s="103">
        <v>2</v>
      </c>
      <c r="I19" s="102" t="s">
        <v>42</v>
      </c>
      <c r="J19" s="101">
        <v>2</v>
      </c>
      <c r="K19" s="103">
        <v>2</v>
      </c>
      <c r="L19" s="102" t="s">
        <v>42</v>
      </c>
      <c r="M19" s="101">
        <v>2</v>
      </c>
      <c r="N19" s="103">
        <v>2</v>
      </c>
      <c r="O19" s="102" t="s">
        <v>42</v>
      </c>
      <c r="P19" s="101">
        <v>2</v>
      </c>
      <c r="Q19" s="103">
        <v>2</v>
      </c>
      <c r="R19" s="102" t="s">
        <v>42</v>
      </c>
      <c r="S19" s="101">
        <v>2</v>
      </c>
      <c r="T19" s="103">
        <v>2</v>
      </c>
      <c r="U19" s="102" t="s">
        <v>42</v>
      </c>
      <c r="V19" s="101">
        <v>2</v>
      </c>
      <c r="W19" s="103">
        <v>2</v>
      </c>
      <c r="X19" s="102" t="s">
        <v>42</v>
      </c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180</v>
      </c>
      <c r="AL19" s="61">
        <f t="shared" si="1"/>
        <v>12</v>
      </c>
    </row>
    <row r="20" spans="1:42" ht="12.6" customHeight="1" x14ac:dyDescent="0.25">
      <c r="A20" s="117" t="s">
        <v>37</v>
      </c>
      <c r="B20" s="80" t="s">
        <v>367</v>
      </c>
      <c r="C20" s="103"/>
      <c r="D20" s="96" t="s">
        <v>301</v>
      </c>
      <c r="E20" s="96" t="s">
        <v>306</v>
      </c>
      <c r="F20" s="97">
        <v>45</v>
      </c>
      <c r="G20" s="101"/>
      <c r="H20" s="103"/>
      <c r="I20" s="102"/>
      <c r="J20" s="101"/>
      <c r="K20" s="103"/>
      <c r="L20" s="102"/>
      <c r="M20" s="101"/>
      <c r="N20" s="103"/>
      <c r="O20" s="102"/>
      <c r="P20" s="101"/>
      <c r="Q20" s="103"/>
      <c r="R20" s="102"/>
      <c r="S20" s="101"/>
      <c r="T20" s="103"/>
      <c r="U20" s="102"/>
      <c r="V20" s="101">
        <v>1</v>
      </c>
      <c r="W20" s="103">
        <v>2</v>
      </c>
      <c r="X20" s="102" t="s">
        <v>42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15</v>
      </c>
      <c r="AL20" s="61">
        <f t="shared" si="1"/>
        <v>2</v>
      </c>
    </row>
    <row r="21" spans="1:42" ht="12.6" customHeight="1" x14ac:dyDescent="0.25">
      <c r="A21" s="121" t="s">
        <v>38</v>
      </c>
      <c r="B21" s="122" t="s">
        <v>368</v>
      </c>
      <c r="C21" s="103" t="s">
        <v>321</v>
      </c>
      <c r="D21" s="123" t="s">
        <v>301</v>
      </c>
      <c r="E21" s="123" t="s">
        <v>306</v>
      </c>
      <c r="F21" s="124">
        <v>45</v>
      </c>
      <c r="G21" s="55">
        <v>1</v>
      </c>
      <c r="H21" s="56">
        <v>2</v>
      </c>
      <c r="I21" s="57" t="s">
        <v>43</v>
      </c>
      <c r="J21" s="55">
        <v>1</v>
      </c>
      <c r="K21" s="56">
        <v>2</v>
      </c>
      <c r="L21" s="57" t="s">
        <v>43</v>
      </c>
      <c r="M21" s="101"/>
      <c r="N21" s="103"/>
      <c r="O21" s="102"/>
      <c r="P21" s="101"/>
      <c r="Q21" s="103"/>
      <c r="R21" s="102"/>
      <c r="S21" s="101"/>
      <c r="T21" s="103"/>
      <c r="U21" s="102"/>
      <c r="V21" s="101"/>
      <c r="W21" s="103"/>
      <c r="X21" s="102"/>
      <c r="Y21" s="101"/>
      <c r="Z21" s="103"/>
      <c r="AA21" s="102"/>
      <c r="AB21" s="101"/>
      <c r="AC21" s="56"/>
      <c r="AD21" s="57"/>
      <c r="AE21" s="125"/>
      <c r="AF21" s="126"/>
      <c r="AG21" s="127"/>
      <c r="AH21" s="125"/>
      <c r="AI21" s="126"/>
      <c r="AJ21" s="127"/>
      <c r="AK21" s="161">
        <f>SUM(G21,J21,M21,P21,S21,V21,Y21,AB21,AE21,AH21)*15</f>
        <v>30</v>
      </c>
      <c r="AL21" s="128">
        <f>SUM(H21,K21,N21,Q21,T21,W21,Z21,AC21,AF21,AI21)</f>
        <v>4</v>
      </c>
    </row>
    <row r="22" spans="1:42" ht="12.6" customHeight="1" thickBot="1" x14ac:dyDescent="0.3">
      <c r="A22" s="118" t="s">
        <v>26</v>
      </c>
      <c r="B22" s="83" t="s">
        <v>369</v>
      </c>
      <c r="C22" s="105"/>
      <c r="D22" s="98" t="s">
        <v>301</v>
      </c>
      <c r="E22" s="98" t="s">
        <v>306</v>
      </c>
      <c r="F22" s="99">
        <v>45</v>
      </c>
      <c r="G22" s="104">
        <v>1</v>
      </c>
      <c r="H22" s="105">
        <v>1</v>
      </c>
      <c r="I22" s="106" t="s">
        <v>43</v>
      </c>
      <c r="J22" s="104"/>
      <c r="K22" s="105"/>
      <c r="L22" s="106"/>
      <c r="M22" s="104"/>
      <c r="N22" s="105"/>
      <c r="O22" s="106"/>
      <c r="P22" s="104"/>
      <c r="Q22" s="105"/>
      <c r="R22" s="106"/>
      <c r="S22" s="104"/>
      <c r="T22" s="105"/>
      <c r="U22" s="106"/>
      <c r="V22" s="104"/>
      <c r="W22" s="105"/>
      <c r="X22" s="106"/>
      <c r="Y22" s="104"/>
      <c r="Z22" s="105"/>
      <c r="AA22" s="106"/>
      <c r="AB22" s="104"/>
      <c r="AC22" s="64"/>
      <c r="AD22" s="65"/>
      <c r="AE22" s="66"/>
      <c r="AF22" s="67"/>
      <c r="AG22" s="68"/>
      <c r="AH22" s="66"/>
      <c r="AI22" s="67"/>
      <c r="AJ22" s="68"/>
      <c r="AK22" s="158">
        <f t="shared" si="0"/>
        <v>15</v>
      </c>
      <c r="AL22" s="69">
        <f t="shared" si="1"/>
        <v>1</v>
      </c>
    </row>
    <row r="23" spans="1:42" ht="12.6" customHeight="1" thickBot="1" x14ac:dyDescent="0.3">
      <c r="A23" s="222" t="s">
        <v>64</v>
      </c>
      <c r="B23" s="223"/>
      <c r="C23" s="223"/>
      <c r="D23" s="223"/>
      <c r="E23" s="223"/>
      <c r="F23" s="224"/>
      <c r="G23" s="225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  <c r="AK23" s="228"/>
      <c r="AL23" s="229"/>
    </row>
    <row r="24" spans="1:42" ht="12.6" customHeight="1" x14ac:dyDescent="0.25">
      <c r="A24" s="46" t="s">
        <v>65</v>
      </c>
      <c r="B24" s="77" t="s">
        <v>372</v>
      </c>
      <c r="C24" s="48" t="s">
        <v>321</v>
      </c>
      <c r="D24" s="78" t="s">
        <v>301</v>
      </c>
      <c r="E24" s="78" t="s">
        <v>306</v>
      </c>
      <c r="F24" s="79">
        <v>45</v>
      </c>
      <c r="G24" s="47"/>
      <c r="H24" s="48"/>
      <c r="I24" s="49"/>
      <c r="J24" s="47"/>
      <c r="K24" s="48"/>
      <c r="L24" s="49"/>
      <c r="M24" s="47">
        <v>1</v>
      </c>
      <c r="N24" s="48">
        <v>1</v>
      </c>
      <c r="O24" s="49" t="s">
        <v>43</v>
      </c>
      <c r="P24" s="47">
        <v>1</v>
      </c>
      <c r="Q24" s="48">
        <v>1</v>
      </c>
      <c r="R24" s="49" t="s">
        <v>43</v>
      </c>
      <c r="S24" s="47"/>
      <c r="T24" s="48"/>
      <c r="U24" s="49"/>
      <c r="V24" s="47"/>
      <c r="W24" s="48"/>
      <c r="X24" s="49"/>
      <c r="Y24" s="47"/>
      <c r="Z24" s="48"/>
      <c r="AA24" s="49"/>
      <c r="AB24" s="47"/>
      <c r="AC24" s="48"/>
      <c r="AD24" s="49"/>
      <c r="AE24" s="50"/>
      <c r="AF24" s="51"/>
      <c r="AG24" s="52"/>
      <c r="AH24" s="50"/>
      <c r="AI24" s="51"/>
      <c r="AJ24" s="52"/>
      <c r="AK24" s="156">
        <f>SUM(G24,J24,M24,P24,S24,V24,Y24,AB24,AE24,AH24)*15</f>
        <v>30</v>
      </c>
      <c r="AL24" s="53">
        <f>SUM(H24,K24,N24,Q24,T24,W24,Z24,AC24,AF24,AI24)</f>
        <v>2</v>
      </c>
    </row>
    <row r="25" spans="1:42" ht="12.6" customHeight="1" thickBot="1" x14ac:dyDescent="0.3">
      <c r="A25" s="62" t="s">
        <v>66</v>
      </c>
      <c r="B25" s="83" t="s">
        <v>373</v>
      </c>
      <c r="C25" s="64" t="s">
        <v>321</v>
      </c>
      <c r="D25" s="84" t="s">
        <v>301</v>
      </c>
      <c r="E25" s="84" t="s">
        <v>306</v>
      </c>
      <c r="F25" s="85">
        <v>45</v>
      </c>
      <c r="G25" s="63"/>
      <c r="H25" s="64"/>
      <c r="I25" s="65"/>
      <c r="J25" s="63"/>
      <c r="K25" s="64"/>
      <c r="L25" s="65"/>
      <c r="M25" s="63">
        <v>1</v>
      </c>
      <c r="N25" s="64">
        <v>1</v>
      </c>
      <c r="O25" s="65" t="s">
        <v>43</v>
      </c>
      <c r="P25" s="63">
        <v>1</v>
      </c>
      <c r="Q25" s="64">
        <v>1</v>
      </c>
      <c r="R25" s="65" t="s">
        <v>43</v>
      </c>
      <c r="S25" s="63"/>
      <c r="T25" s="64"/>
      <c r="U25" s="65"/>
      <c r="V25" s="63"/>
      <c r="W25" s="64"/>
      <c r="X25" s="65"/>
      <c r="Y25" s="63"/>
      <c r="Z25" s="64"/>
      <c r="AA25" s="65"/>
      <c r="AB25" s="63"/>
      <c r="AC25" s="64"/>
      <c r="AD25" s="65"/>
      <c r="AE25" s="66"/>
      <c r="AF25" s="67"/>
      <c r="AG25" s="68"/>
      <c r="AH25" s="66"/>
      <c r="AI25" s="67"/>
      <c r="AJ25" s="68"/>
      <c r="AK25" s="158">
        <f>SUM(G25,J25,M25,P25,S25,V25,Y25,AB25,AE25,AH25)*15</f>
        <v>30</v>
      </c>
      <c r="AL25" s="69">
        <f>SUM(H25,K25,N25,Q25,T25,W25,Z25,AC25,AF25,AI25)</f>
        <v>2</v>
      </c>
    </row>
    <row r="26" spans="1:42" ht="12.6" customHeight="1" thickBot="1" x14ac:dyDescent="0.3">
      <c r="A26" s="230" t="s">
        <v>41</v>
      </c>
      <c r="B26" s="231"/>
      <c r="C26" s="231"/>
      <c r="D26" s="231"/>
      <c r="E26" s="231"/>
      <c r="F26" s="232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228"/>
      <c r="AL26" s="229"/>
    </row>
    <row r="27" spans="1:42" ht="12.6" customHeight="1" thickBot="1" x14ac:dyDescent="0.3">
      <c r="A27" s="76" t="s">
        <v>350</v>
      </c>
      <c r="B27" s="86" t="s">
        <v>374</v>
      </c>
      <c r="C27" s="2"/>
      <c r="D27" s="87"/>
      <c r="E27" s="87"/>
      <c r="F27" s="88"/>
      <c r="G27" s="20"/>
      <c r="H27" s="21"/>
      <c r="I27" s="19"/>
      <c r="J27" s="20"/>
      <c r="K27" s="21">
        <v>2</v>
      </c>
      <c r="L27" s="19"/>
      <c r="M27" s="20"/>
      <c r="N27" s="21">
        <v>6</v>
      </c>
      <c r="O27" s="19"/>
      <c r="P27" s="20"/>
      <c r="Q27" s="21">
        <v>3</v>
      </c>
      <c r="R27" s="19"/>
      <c r="S27" s="20"/>
      <c r="T27" s="21">
        <v>3</v>
      </c>
      <c r="U27" s="19"/>
      <c r="V27" s="20"/>
      <c r="W27" s="21"/>
      <c r="X27" s="19"/>
      <c r="Y27" s="20"/>
      <c r="Z27" s="21">
        <v>2</v>
      </c>
      <c r="AA27" s="19"/>
      <c r="AB27" s="20"/>
      <c r="AC27" s="21"/>
      <c r="AD27" s="19"/>
      <c r="AE27" s="23"/>
      <c r="AF27" s="24"/>
      <c r="AG27" s="18"/>
      <c r="AH27" s="23"/>
      <c r="AI27" s="24"/>
      <c r="AJ27" s="18"/>
      <c r="AK27" s="159"/>
      <c r="AL27" s="164">
        <f>SUM(H27,K27,N27,Q27,T27,W27,Z27,AC27,AF27,AI27)</f>
        <v>16</v>
      </c>
    </row>
    <row r="28" spans="1:42" ht="12.6" customHeight="1" thickBot="1" x14ac:dyDescent="0.3">
      <c r="A28" s="107" t="s">
        <v>24</v>
      </c>
      <c r="B28" s="151" t="s">
        <v>375</v>
      </c>
      <c r="C28" s="22"/>
      <c r="D28" s="149"/>
      <c r="E28" s="152" t="s">
        <v>307</v>
      </c>
      <c r="F28" s="150"/>
      <c r="G28" s="108"/>
      <c r="H28" s="109"/>
      <c r="I28" s="110"/>
      <c r="J28" s="108"/>
      <c r="K28" s="109"/>
      <c r="L28" s="110"/>
      <c r="M28" s="108"/>
      <c r="N28" s="109"/>
      <c r="O28" s="110"/>
      <c r="P28" s="108"/>
      <c r="Q28" s="109"/>
      <c r="R28" s="110"/>
      <c r="S28" s="108"/>
      <c r="T28" s="109"/>
      <c r="U28" s="110"/>
      <c r="V28" s="108"/>
      <c r="W28" s="109"/>
      <c r="X28" s="110"/>
      <c r="Y28" s="108"/>
      <c r="Z28" s="109"/>
      <c r="AA28" s="110"/>
      <c r="AB28" s="108"/>
      <c r="AC28" s="2"/>
      <c r="AD28" s="71"/>
      <c r="AE28" s="72">
        <v>0</v>
      </c>
      <c r="AF28" s="73">
        <v>4</v>
      </c>
      <c r="AG28" s="74" t="s">
        <v>43</v>
      </c>
      <c r="AH28" s="72">
        <v>0</v>
      </c>
      <c r="AI28" s="73">
        <v>4</v>
      </c>
      <c r="AJ28" s="74" t="s">
        <v>43</v>
      </c>
      <c r="AK28" s="162">
        <f>SUM(G28,J28,M28,P28,S28,V28,Y28,AB28,AE28,AH28)*15</f>
        <v>0</v>
      </c>
      <c r="AL28" s="131">
        <f>SUM(H28,K28,N28,Q28,T28,W28,Z28,AC28,AF28,AI28)</f>
        <v>8</v>
      </c>
    </row>
    <row r="29" spans="1:42" ht="12.6" customHeight="1" thickBot="1" x14ac:dyDescent="0.3">
      <c r="A29" s="236" t="s">
        <v>23</v>
      </c>
      <c r="B29" s="237"/>
      <c r="C29" s="237"/>
      <c r="D29" s="237"/>
      <c r="E29" s="237"/>
      <c r="F29" s="238"/>
      <c r="G29" s="25">
        <f>SUM(G8:G22,G24,G27,G28)</f>
        <v>17.5</v>
      </c>
      <c r="H29" s="26">
        <f>SUM(H8:H22,H24,H27,H28)</f>
        <v>29</v>
      </c>
      <c r="I29" s="27"/>
      <c r="J29" s="25">
        <f>SUM(J8:J22,J24,J27,J28)</f>
        <v>16.5</v>
      </c>
      <c r="K29" s="26">
        <f>SUM(K8:K22,K24,K27,K28)</f>
        <v>30</v>
      </c>
      <c r="L29" s="27"/>
      <c r="M29" s="25">
        <f>SUM(M8:M22,M24,M27,M28)</f>
        <v>14</v>
      </c>
      <c r="N29" s="26">
        <f>SUM(N8:N22,N24,N27,N28)</f>
        <v>27</v>
      </c>
      <c r="O29" s="27"/>
      <c r="P29" s="25">
        <f>SUM(P8:P22,P24,P27,P28)</f>
        <v>14</v>
      </c>
      <c r="Q29" s="26">
        <f>SUM(Q8:Q22,Q24,Q27,Q28)</f>
        <v>24</v>
      </c>
      <c r="R29" s="27"/>
      <c r="S29" s="25">
        <f>SUM(S8:S22,S24,S27,S28)</f>
        <v>13</v>
      </c>
      <c r="T29" s="26">
        <f>SUM(T8:T22,T24,T27,T28)</f>
        <v>23</v>
      </c>
      <c r="U29" s="27"/>
      <c r="V29" s="25">
        <f>SUM(V8:V22,V24,V27,V28)</f>
        <v>13</v>
      </c>
      <c r="W29" s="26">
        <f>SUM(W8:W22,W24,W27,W28)</f>
        <v>21</v>
      </c>
      <c r="X29" s="27"/>
      <c r="Y29" s="25">
        <f>SUM(Y8:Y22,Y24,Y27,Y28)</f>
        <v>10</v>
      </c>
      <c r="Z29" s="26">
        <f>SUM(Z8:Z22,Z24,Z27,Z28)</f>
        <v>19</v>
      </c>
      <c r="AA29" s="27"/>
      <c r="AB29" s="25">
        <f>SUM(AB8:AB22,AB24,AB27,AB28)</f>
        <v>10</v>
      </c>
      <c r="AC29" s="26">
        <f>SUM(AC8:AC22,AC24,AC27,AC28)</f>
        <v>19</v>
      </c>
      <c r="AD29" s="27"/>
      <c r="AE29" s="28">
        <f>SUM(AE8:AE22,AE24,AE27,AE28)</f>
        <v>0</v>
      </c>
      <c r="AF29" s="29">
        <f>SUM(AF8:AF22,AF24,AF27,AF28)</f>
        <v>4</v>
      </c>
      <c r="AG29" s="30"/>
      <c r="AH29" s="31">
        <f>SUM(AH8:AH22,AH24,AH27,AH28)</f>
        <v>0</v>
      </c>
      <c r="AI29" s="29">
        <f>SUM(AI8:AI22,AI24,AI27,AI28)</f>
        <v>4</v>
      </c>
      <c r="AJ29" s="30"/>
      <c r="AK29" s="160">
        <f>SUM(AK8:AK22,AK24,AK27,AK28)</f>
        <v>1620</v>
      </c>
      <c r="AL29" s="111">
        <f>SUM(AL8:AL22,AL24,AL27,AL28)</f>
        <v>200</v>
      </c>
    </row>
    <row r="30" spans="1:42" ht="12.6" customHeight="1" thickTop="1" thickBot="1" x14ac:dyDescent="0.3">
      <c r="A30" s="194" t="s">
        <v>28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6"/>
    </row>
    <row r="31" spans="1:42" ht="12.6" customHeight="1" thickBot="1" x14ac:dyDescent="0.3">
      <c r="A31" s="197" t="s">
        <v>303</v>
      </c>
      <c r="B31" s="199" t="s">
        <v>304</v>
      </c>
      <c r="C31" s="202" t="s">
        <v>302</v>
      </c>
      <c r="D31" s="205" t="s">
        <v>299</v>
      </c>
      <c r="E31" s="205" t="s">
        <v>54</v>
      </c>
      <c r="F31" s="208" t="s">
        <v>298</v>
      </c>
      <c r="G31" s="254" t="s">
        <v>0</v>
      </c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6"/>
      <c r="AK31" s="211"/>
      <c r="AL31" s="214"/>
    </row>
    <row r="32" spans="1:42" ht="12.6" customHeight="1" x14ac:dyDescent="0.25">
      <c r="A32" s="197"/>
      <c r="B32" s="200"/>
      <c r="C32" s="203"/>
      <c r="D32" s="206"/>
      <c r="E32" s="206"/>
      <c r="F32" s="209"/>
      <c r="G32" s="240" t="s">
        <v>2</v>
      </c>
      <c r="H32" s="241"/>
      <c r="I32" s="242"/>
      <c r="J32" s="240" t="s">
        <v>3</v>
      </c>
      <c r="K32" s="241"/>
      <c r="L32" s="242"/>
      <c r="M32" s="240" t="s">
        <v>4</v>
      </c>
      <c r="N32" s="241"/>
      <c r="O32" s="242"/>
      <c r="P32" s="240" t="s">
        <v>5</v>
      </c>
      <c r="Q32" s="241"/>
      <c r="R32" s="242"/>
      <c r="S32" s="240" t="s">
        <v>6</v>
      </c>
      <c r="T32" s="241"/>
      <c r="U32" s="242"/>
      <c r="V32" s="240" t="s">
        <v>7</v>
      </c>
      <c r="W32" s="241"/>
      <c r="X32" s="242"/>
      <c r="Y32" s="240" t="s">
        <v>8</v>
      </c>
      <c r="Z32" s="241"/>
      <c r="AA32" s="242"/>
      <c r="AB32" s="240" t="s">
        <v>9</v>
      </c>
      <c r="AC32" s="241"/>
      <c r="AD32" s="242"/>
      <c r="AE32" s="240" t="s">
        <v>10</v>
      </c>
      <c r="AF32" s="241"/>
      <c r="AG32" s="242"/>
      <c r="AH32" s="240" t="s">
        <v>11</v>
      </c>
      <c r="AI32" s="241"/>
      <c r="AJ32" s="242"/>
      <c r="AK32" s="218" t="s">
        <v>308</v>
      </c>
      <c r="AL32" s="220" t="s">
        <v>61</v>
      </c>
      <c r="AN32" s="16"/>
      <c r="AO32" s="16"/>
      <c r="AP32" s="16"/>
    </row>
    <row r="33" spans="1:42" ht="12.6" customHeight="1" thickBot="1" x14ac:dyDescent="0.3">
      <c r="A33" s="198"/>
      <c r="B33" s="201"/>
      <c r="C33" s="204"/>
      <c r="D33" s="207"/>
      <c r="E33" s="207"/>
      <c r="F33" s="210"/>
      <c r="G33" s="100" t="s">
        <v>1</v>
      </c>
      <c r="H33" s="22" t="s">
        <v>12</v>
      </c>
      <c r="I33" s="115" t="s">
        <v>27</v>
      </c>
      <c r="J33" s="100" t="s">
        <v>1</v>
      </c>
      <c r="K33" s="22" t="s">
        <v>12</v>
      </c>
      <c r="L33" s="115" t="s">
        <v>27</v>
      </c>
      <c r="M33" s="100" t="s">
        <v>1</v>
      </c>
      <c r="N33" s="22" t="s">
        <v>12</v>
      </c>
      <c r="O33" s="115" t="s">
        <v>27</v>
      </c>
      <c r="P33" s="100" t="s">
        <v>1</v>
      </c>
      <c r="Q33" s="22" t="s">
        <v>12</v>
      </c>
      <c r="R33" s="115" t="s">
        <v>27</v>
      </c>
      <c r="S33" s="100" t="s">
        <v>1</v>
      </c>
      <c r="T33" s="22" t="s">
        <v>12</v>
      </c>
      <c r="U33" s="115" t="s">
        <v>27</v>
      </c>
      <c r="V33" s="100" t="s">
        <v>1</v>
      </c>
      <c r="W33" s="22" t="s">
        <v>12</v>
      </c>
      <c r="X33" s="115" t="s">
        <v>27</v>
      </c>
      <c r="Y33" s="100" t="s">
        <v>1</v>
      </c>
      <c r="Z33" s="22" t="s">
        <v>12</v>
      </c>
      <c r="AA33" s="115" t="s">
        <v>27</v>
      </c>
      <c r="AB33" s="100" t="s">
        <v>1</v>
      </c>
      <c r="AC33" s="22" t="s">
        <v>12</v>
      </c>
      <c r="AD33" s="115" t="s">
        <v>27</v>
      </c>
      <c r="AE33" s="100" t="s">
        <v>1</v>
      </c>
      <c r="AF33" s="22" t="s">
        <v>12</v>
      </c>
      <c r="AG33" s="115" t="s">
        <v>27</v>
      </c>
      <c r="AH33" s="100" t="s">
        <v>1</v>
      </c>
      <c r="AI33" s="22" t="s">
        <v>12</v>
      </c>
      <c r="AJ33" s="115" t="s">
        <v>27</v>
      </c>
      <c r="AK33" s="219"/>
      <c r="AL33" s="221"/>
      <c r="AN33" s="3"/>
      <c r="AO33" s="3"/>
      <c r="AP33" s="3"/>
    </row>
    <row r="34" spans="1:42" ht="12.6" customHeight="1" thickBot="1" x14ac:dyDescent="0.3">
      <c r="A34" s="222" t="s">
        <v>63</v>
      </c>
      <c r="B34" s="223"/>
      <c r="C34" s="223"/>
      <c r="D34" s="223"/>
      <c r="E34" s="223"/>
      <c r="F34" s="224"/>
      <c r="G34" s="225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7"/>
      <c r="AK34" s="228"/>
      <c r="AL34" s="229"/>
    </row>
    <row r="35" spans="1:42" ht="12.6" customHeight="1" x14ac:dyDescent="0.25">
      <c r="A35" s="46" t="s">
        <v>14</v>
      </c>
      <c r="B35" s="77" t="s">
        <v>376</v>
      </c>
      <c r="C35" s="48" t="s">
        <v>386</v>
      </c>
      <c r="D35" s="78" t="s">
        <v>301</v>
      </c>
      <c r="E35" s="78" t="s">
        <v>305</v>
      </c>
      <c r="F35" s="79">
        <v>45</v>
      </c>
      <c r="G35" s="47"/>
      <c r="H35" s="48"/>
      <c r="I35" s="49"/>
      <c r="J35" s="47"/>
      <c r="K35" s="48"/>
      <c r="L35" s="49"/>
      <c r="M35" s="47"/>
      <c r="N35" s="48"/>
      <c r="O35" s="49"/>
      <c r="P35" s="47"/>
      <c r="Q35" s="48"/>
      <c r="R35" s="49"/>
      <c r="S35" s="47">
        <v>3</v>
      </c>
      <c r="T35" s="48">
        <v>4</v>
      </c>
      <c r="U35" s="49" t="s">
        <v>42</v>
      </c>
      <c r="V35" s="47"/>
      <c r="W35" s="48"/>
      <c r="X35" s="49"/>
      <c r="Y35" s="47"/>
      <c r="Z35" s="48"/>
      <c r="AA35" s="49"/>
      <c r="AB35" s="47"/>
      <c r="AC35" s="48"/>
      <c r="AD35" s="49"/>
      <c r="AE35" s="50"/>
      <c r="AF35" s="51"/>
      <c r="AG35" s="52"/>
      <c r="AH35" s="50"/>
      <c r="AI35" s="51"/>
      <c r="AJ35" s="52"/>
      <c r="AK35" s="156">
        <f>SUM(G35,J35,M35,P35,S35,V35,Y35,AB35,AE35,AH35)*15</f>
        <v>45</v>
      </c>
      <c r="AL35" s="53">
        <f>SUM(H35,K35,N35,Q35,T35,W35,Z35,AC35,AF35,AI35)</f>
        <v>4</v>
      </c>
    </row>
    <row r="36" spans="1:42" ht="12.6" customHeight="1" x14ac:dyDescent="0.25">
      <c r="A36" s="54" t="s">
        <v>15</v>
      </c>
      <c r="B36" s="80" t="s">
        <v>377</v>
      </c>
      <c r="C36" s="56" t="s">
        <v>397</v>
      </c>
      <c r="D36" s="81" t="s">
        <v>301</v>
      </c>
      <c r="E36" s="81" t="s">
        <v>305</v>
      </c>
      <c r="F36" s="82">
        <v>45</v>
      </c>
      <c r="G36" s="55"/>
      <c r="H36" s="56"/>
      <c r="I36" s="57"/>
      <c r="J36" s="55"/>
      <c r="K36" s="56"/>
      <c r="L36" s="57"/>
      <c r="M36" s="55"/>
      <c r="N36" s="56"/>
      <c r="O36" s="57"/>
      <c r="P36" s="55"/>
      <c r="Q36" s="56"/>
      <c r="R36" s="57"/>
      <c r="S36" s="55"/>
      <c r="T36" s="56"/>
      <c r="U36" s="57"/>
      <c r="V36" s="55"/>
      <c r="W36" s="56"/>
      <c r="X36" s="57"/>
      <c r="Y36" s="55">
        <v>2</v>
      </c>
      <c r="Z36" s="56">
        <v>3</v>
      </c>
      <c r="AA36" s="57" t="s">
        <v>43</v>
      </c>
      <c r="AB36" s="55">
        <v>2</v>
      </c>
      <c r="AC36" s="56">
        <v>3</v>
      </c>
      <c r="AD36" s="57" t="s">
        <v>42</v>
      </c>
      <c r="AE36" s="58"/>
      <c r="AF36" s="59"/>
      <c r="AG36" s="60"/>
      <c r="AH36" s="58"/>
      <c r="AI36" s="59"/>
      <c r="AJ36" s="60"/>
      <c r="AK36" s="157">
        <f t="shared" ref="AK36:AK47" si="2">SUM(G36,J36,M36,P36,S36,V36,Y36,AB36,AE36,AH36)*15</f>
        <v>60</v>
      </c>
      <c r="AL36" s="61">
        <f t="shared" ref="AL36:AL47" si="3">SUM(H36,K36,N36,Q36,T36,W36,Z36,AC36,AF36,AI36)</f>
        <v>6</v>
      </c>
    </row>
    <row r="37" spans="1:42" ht="12.6" customHeight="1" x14ac:dyDescent="0.25">
      <c r="A37" s="54" t="s">
        <v>13</v>
      </c>
      <c r="B37" s="80" t="s">
        <v>378</v>
      </c>
      <c r="C37" s="56"/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>
        <v>3</v>
      </c>
      <c r="W37" s="56">
        <v>4</v>
      </c>
      <c r="X37" s="57" t="s">
        <v>42</v>
      </c>
      <c r="Y37" s="55"/>
      <c r="Z37" s="56"/>
      <c r="AA37" s="57"/>
      <c r="AB37" s="55"/>
      <c r="AC37" s="56"/>
      <c r="AD37" s="57"/>
      <c r="AE37" s="58"/>
      <c r="AF37" s="59"/>
      <c r="AG37" s="60"/>
      <c r="AH37" s="58"/>
      <c r="AI37" s="59"/>
      <c r="AJ37" s="60"/>
      <c r="AK37" s="157">
        <f t="shared" si="2"/>
        <v>45</v>
      </c>
      <c r="AL37" s="61">
        <f t="shared" si="3"/>
        <v>4</v>
      </c>
    </row>
    <row r="38" spans="1:42" ht="12.6" customHeight="1" x14ac:dyDescent="0.25">
      <c r="A38" s="54" t="s">
        <v>16</v>
      </c>
      <c r="B38" s="80" t="s">
        <v>379</v>
      </c>
      <c r="C38" s="56" t="s">
        <v>398</v>
      </c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/>
      <c r="W38" s="56"/>
      <c r="X38" s="57"/>
      <c r="Y38" s="55">
        <v>2</v>
      </c>
      <c r="Z38" s="56">
        <v>3</v>
      </c>
      <c r="AA38" s="57" t="s">
        <v>43</v>
      </c>
      <c r="AB38" s="55">
        <v>2</v>
      </c>
      <c r="AC38" s="56">
        <v>3</v>
      </c>
      <c r="AD38" s="57" t="s">
        <v>42</v>
      </c>
      <c r="AE38" s="58"/>
      <c r="AF38" s="59"/>
      <c r="AG38" s="60"/>
      <c r="AH38" s="58"/>
      <c r="AI38" s="59"/>
      <c r="AJ38" s="60"/>
      <c r="AK38" s="157">
        <f t="shared" si="2"/>
        <v>60</v>
      </c>
      <c r="AL38" s="61">
        <f t="shared" si="3"/>
        <v>6</v>
      </c>
    </row>
    <row r="39" spans="1:42" ht="12.6" customHeight="1" x14ac:dyDescent="0.25">
      <c r="A39" s="54" t="s">
        <v>20</v>
      </c>
      <c r="B39" s="80" t="s">
        <v>380</v>
      </c>
      <c r="C39" s="56"/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>
        <v>1</v>
      </c>
      <c r="N39" s="56">
        <v>0</v>
      </c>
      <c r="O39" s="57" t="s">
        <v>62</v>
      </c>
      <c r="P39" s="55"/>
      <c r="Q39" s="56"/>
      <c r="R39" s="57"/>
      <c r="S39" s="55"/>
      <c r="T39" s="56"/>
      <c r="U39" s="57"/>
      <c r="V39" s="55"/>
      <c r="W39" s="56"/>
      <c r="X39" s="57"/>
      <c r="Y39" s="55"/>
      <c r="Z39" s="56"/>
      <c r="AA39" s="57"/>
      <c r="AB39" s="55"/>
      <c r="AC39" s="56"/>
      <c r="AD39" s="57"/>
      <c r="AE39" s="58"/>
      <c r="AF39" s="59"/>
      <c r="AG39" s="60"/>
      <c r="AH39" s="58"/>
      <c r="AI39" s="59"/>
      <c r="AJ39" s="60"/>
      <c r="AK39" s="157">
        <f t="shared" si="2"/>
        <v>15</v>
      </c>
      <c r="AL39" s="61">
        <f t="shared" si="3"/>
        <v>0</v>
      </c>
    </row>
    <row r="40" spans="1:42" ht="12.6" customHeight="1" x14ac:dyDescent="0.25">
      <c r="A40" s="116" t="s">
        <v>165</v>
      </c>
      <c r="B40" s="92" t="s">
        <v>576</v>
      </c>
      <c r="C40" s="139" t="s">
        <v>321</v>
      </c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1</v>
      </c>
      <c r="N40" s="56">
        <v>3</v>
      </c>
      <c r="O40" s="57" t="s">
        <v>43</v>
      </c>
      <c r="P40" s="55">
        <v>1</v>
      </c>
      <c r="Q40" s="56">
        <v>3</v>
      </c>
      <c r="R40" s="57" t="s">
        <v>43</v>
      </c>
      <c r="S40" s="55">
        <v>1</v>
      </c>
      <c r="T40" s="56">
        <v>3</v>
      </c>
      <c r="U40" s="57" t="s">
        <v>43</v>
      </c>
      <c r="V40" s="55">
        <v>1</v>
      </c>
      <c r="W40" s="56">
        <v>3</v>
      </c>
      <c r="X40" s="57" t="s">
        <v>43</v>
      </c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60</v>
      </c>
      <c r="AL40" s="61">
        <f t="shared" si="3"/>
        <v>12</v>
      </c>
    </row>
    <row r="41" spans="1:42" ht="12.6" customHeight="1" x14ac:dyDescent="0.25">
      <c r="A41" s="116" t="s">
        <v>276</v>
      </c>
      <c r="B41" s="92" t="s">
        <v>577</v>
      </c>
      <c r="C41" s="139" t="s">
        <v>578</v>
      </c>
      <c r="D41" s="81"/>
      <c r="E41" s="81"/>
      <c r="F41" s="82"/>
      <c r="G41" s="55"/>
      <c r="H41" s="56"/>
      <c r="I41" s="57"/>
      <c r="J41" s="55"/>
      <c r="K41" s="56"/>
      <c r="L41" s="57"/>
      <c r="M41" s="55"/>
      <c r="N41" s="56"/>
      <c r="O41" s="57"/>
      <c r="P41" s="55"/>
      <c r="Q41" s="56"/>
      <c r="R41" s="57"/>
      <c r="S41" s="55"/>
      <c r="T41" s="56"/>
      <c r="U41" s="57"/>
      <c r="V41" s="55">
        <v>0</v>
      </c>
      <c r="W41" s="56">
        <v>2</v>
      </c>
      <c r="X41" s="57" t="s">
        <v>48</v>
      </c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0</v>
      </c>
      <c r="AL41" s="61">
        <f t="shared" si="3"/>
        <v>2</v>
      </c>
    </row>
    <row r="42" spans="1:42" ht="12.6" customHeight="1" x14ac:dyDescent="0.25">
      <c r="A42" s="54" t="s">
        <v>137</v>
      </c>
      <c r="B42" s="80" t="s">
        <v>519</v>
      </c>
      <c r="C42" s="56" t="s">
        <v>322</v>
      </c>
      <c r="D42" s="81" t="s">
        <v>301</v>
      </c>
      <c r="E42" s="81" t="s">
        <v>305</v>
      </c>
      <c r="F42" s="82">
        <v>45</v>
      </c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8">
        <v>2</v>
      </c>
      <c r="AF42" s="59">
        <v>2</v>
      </c>
      <c r="AG42" s="60" t="s">
        <v>43</v>
      </c>
      <c r="AH42" s="58">
        <v>2</v>
      </c>
      <c r="AI42" s="59">
        <v>2</v>
      </c>
      <c r="AJ42" s="60" t="s">
        <v>43</v>
      </c>
      <c r="AK42" s="157">
        <f t="shared" si="2"/>
        <v>60</v>
      </c>
      <c r="AL42" s="61">
        <f t="shared" si="3"/>
        <v>4</v>
      </c>
    </row>
    <row r="43" spans="1:42" ht="12.6" customHeight="1" x14ac:dyDescent="0.25">
      <c r="A43" s="54" t="s">
        <v>17</v>
      </c>
      <c r="B43" s="80" t="s">
        <v>383</v>
      </c>
      <c r="C43" s="56" t="s">
        <v>579</v>
      </c>
      <c r="D43" s="81" t="s">
        <v>301</v>
      </c>
      <c r="E43" s="81" t="s">
        <v>43</v>
      </c>
      <c r="F43" s="82" t="s">
        <v>324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>
        <v>2</v>
      </c>
      <c r="T43" s="56">
        <v>1</v>
      </c>
      <c r="U43" s="57" t="s">
        <v>43</v>
      </c>
      <c r="V43" s="55">
        <v>2</v>
      </c>
      <c r="W43" s="56">
        <v>1</v>
      </c>
      <c r="X43" s="57" t="s">
        <v>43</v>
      </c>
      <c r="Y43" s="55"/>
      <c r="Z43" s="56"/>
      <c r="AA43" s="57"/>
      <c r="AB43" s="55"/>
      <c r="AC43" s="56"/>
      <c r="AD43" s="57"/>
      <c r="AE43" s="58"/>
      <c r="AF43" s="59"/>
      <c r="AG43" s="60"/>
      <c r="AH43" s="58"/>
      <c r="AI43" s="59"/>
      <c r="AJ43" s="60"/>
      <c r="AK43" s="157">
        <f t="shared" si="2"/>
        <v>60</v>
      </c>
      <c r="AL43" s="61">
        <f t="shared" si="3"/>
        <v>2</v>
      </c>
    </row>
    <row r="44" spans="1:42" ht="12.6" customHeight="1" x14ac:dyDescent="0.25">
      <c r="A44" s="54" t="s">
        <v>18</v>
      </c>
      <c r="B44" s="80" t="s">
        <v>384</v>
      </c>
      <c r="C44" s="56" t="s">
        <v>401</v>
      </c>
      <c r="D44" s="81" t="s">
        <v>300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2</v>
      </c>
      <c r="Z44" s="56">
        <v>2</v>
      </c>
      <c r="AA44" s="57" t="s">
        <v>43</v>
      </c>
      <c r="AB44" s="55">
        <v>2</v>
      </c>
      <c r="AC44" s="56">
        <v>2</v>
      </c>
      <c r="AD44" s="57" t="s">
        <v>43</v>
      </c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4</v>
      </c>
    </row>
    <row r="45" spans="1:42" ht="12.6" customHeight="1" x14ac:dyDescent="0.25">
      <c r="A45" s="54" t="s">
        <v>19</v>
      </c>
      <c r="B45" s="80" t="s">
        <v>385</v>
      </c>
      <c r="C45" s="56"/>
      <c r="D45" s="81" t="s">
        <v>301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1</v>
      </c>
      <c r="Z45" s="56">
        <v>1</v>
      </c>
      <c r="AA45" s="57" t="s">
        <v>43</v>
      </c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15</v>
      </c>
      <c r="AL45" s="61">
        <f t="shared" si="3"/>
        <v>1</v>
      </c>
    </row>
    <row r="46" spans="1:42" ht="12.6" customHeight="1" x14ac:dyDescent="0.25">
      <c r="A46" s="54" t="s">
        <v>309</v>
      </c>
      <c r="B46" s="80" t="s">
        <v>386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>
        <v>2</v>
      </c>
      <c r="Q46" s="56">
        <v>3</v>
      </c>
      <c r="R46" s="57" t="s">
        <v>43</v>
      </c>
      <c r="S46" s="55"/>
      <c r="T46" s="56"/>
      <c r="U46" s="57"/>
      <c r="V46" s="55"/>
      <c r="W46" s="56"/>
      <c r="X46" s="57"/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30</v>
      </c>
      <c r="AL46" s="61">
        <f t="shared" si="3"/>
        <v>3</v>
      </c>
    </row>
    <row r="47" spans="1:42" ht="12.6" customHeight="1" thickBot="1" x14ac:dyDescent="0.3">
      <c r="A47" s="62" t="s">
        <v>232</v>
      </c>
      <c r="B47" s="83" t="s">
        <v>387</v>
      </c>
      <c r="C47" s="64" t="s">
        <v>323</v>
      </c>
      <c r="D47" s="84" t="s">
        <v>301</v>
      </c>
      <c r="E47" s="84" t="s">
        <v>305</v>
      </c>
      <c r="F47" s="85">
        <v>45</v>
      </c>
      <c r="G47" s="63"/>
      <c r="H47" s="64"/>
      <c r="I47" s="65"/>
      <c r="J47" s="63"/>
      <c r="K47" s="64"/>
      <c r="L47" s="65"/>
      <c r="M47" s="63"/>
      <c r="N47" s="64"/>
      <c r="O47" s="65"/>
      <c r="P47" s="63"/>
      <c r="Q47" s="64"/>
      <c r="R47" s="65"/>
      <c r="S47" s="63"/>
      <c r="T47" s="64"/>
      <c r="U47" s="65"/>
      <c r="V47" s="63"/>
      <c r="W47" s="64"/>
      <c r="X47" s="65"/>
      <c r="Y47" s="63"/>
      <c r="Z47" s="64"/>
      <c r="AA47" s="65"/>
      <c r="AB47" s="63"/>
      <c r="AC47" s="64"/>
      <c r="AD47" s="65"/>
      <c r="AE47" s="66">
        <v>2</v>
      </c>
      <c r="AF47" s="67">
        <v>2</v>
      </c>
      <c r="AG47" s="68" t="s">
        <v>43</v>
      </c>
      <c r="AH47" s="66"/>
      <c r="AI47" s="67"/>
      <c r="AJ47" s="68"/>
      <c r="AK47" s="158">
        <f t="shared" si="2"/>
        <v>30</v>
      </c>
      <c r="AL47" s="69">
        <f t="shared" si="3"/>
        <v>2</v>
      </c>
    </row>
    <row r="48" spans="1:42" ht="12.6" customHeight="1" thickBot="1" x14ac:dyDescent="0.3">
      <c r="A48" s="222" t="s">
        <v>64</v>
      </c>
      <c r="B48" s="223"/>
      <c r="C48" s="223"/>
      <c r="D48" s="223"/>
      <c r="E48" s="223"/>
      <c r="F48" s="224"/>
      <c r="G48" s="225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7"/>
      <c r="AK48" s="228"/>
      <c r="AL48" s="229"/>
    </row>
    <row r="49" spans="1:38" ht="12.6" customHeight="1" x14ac:dyDescent="0.25">
      <c r="A49" s="165" t="s">
        <v>680</v>
      </c>
      <c r="B49" s="166" t="s">
        <v>681</v>
      </c>
      <c r="C49" s="78"/>
      <c r="D49" s="78" t="s">
        <v>301</v>
      </c>
      <c r="E49" s="78" t="s">
        <v>305</v>
      </c>
      <c r="F49" s="79">
        <v>45</v>
      </c>
      <c r="G49" s="47"/>
      <c r="H49" s="48"/>
      <c r="I49" s="49"/>
      <c r="J49" s="47"/>
      <c r="K49" s="48"/>
      <c r="L49" s="49"/>
      <c r="M49" s="47"/>
      <c r="N49" s="48"/>
      <c r="O49" s="49"/>
      <c r="P49" s="47"/>
      <c r="Q49" s="48"/>
      <c r="R49" s="49"/>
      <c r="S49" s="47"/>
      <c r="T49" s="48"/>
      <c r="U49" s="49"/>
      <c r="V49" s="47"/>
      <c r="W49" s="48"/>
      <c r="X49" s="49"/>
      <c r="Y49" s="47"/>
      <c r="Z49" s="48"/>
      <c r="AA49" s="49"/>
      <c r="AB49" s="47">
        <v>2</v>
      </c>
      <c r="AC49" s="48">
        <v>3</v>
      </c>
      <c r="AD49" s="49" t="s">
        <v>43</v>
      </c>
      <c r="AE49" s="50"/>
      <c r="AF49" s="51"/>
      <c r="AG49" s="52"/>
      <c r="AH49" s="50"/>
      <c r="AI49" s="51"/>
      <c r="AJ49" s="52"/>
      <c r="AK49" s="156">
        <f>SUM(G49,J49,M49,P49,S49,V49,Y49,AB49,AE49,AH49)*15</f>
        <v>30</v>
      </c>
      <c r="AL49" s="53">
        <f>SUM(H49,K49,N49,Q49,T49,W49,Z49,AC49,AF49,AI49)</f>
        <v>3</v>
      </c>
    </row>
    <row r="50" spans="1:38" ht="12.6" customHeight="1" x14ac:dyDescent="0.25">
      <c r="A50" s="119" t="s">
        <v>233</v>
      </c>
      <c r="B50" s="80" t="s">
        <v>388</v>
      </c>
      <c r="C50" s="81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>
        <v>2</v>
      </c>
      <c r="AC50" s="56">
        <v>3</v>
      </c>
      <c r="AD50" s="57" t="s">
        <v>43</v>
      </c>
      <c r="AE50" s="58"/>
      <c r="AF50" s="59"/>
      <c r="AG50" s="60"/>
      <c r="AH50" s="58"/>
      <c r="AI50" s="59"/>
      <c r="AJ50" s="60"/>
      <c r="AK50" s="157">
        <f>SUM(G50,J50,M50,P50,S50,V50,Y50,AB50,AE50,AH50)*15</f>
        <v>30</v>
      </c>
      <c r="AL50" s="61">
        <f>SUM(H50,K50,N50,Q50,T50,W50,Z50,AC50,AF50,AI50)</f>
        <v>3</v>
      </c>
    </row>
    <row r="51" spans="1:38" ht="12.6" customHeight="1" x14ac:dyDescent="0.25">
      <c r="A51" s="119" t="s">
        <v>235</v>
      </c>
      <c r="B51" s="80" t="s">
        <v>389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thickBot="1" x14ac:dyDescent="0.3">
      <c r="A52" s="120" t="s">
        <v>234</v>
      </c>
      <c r="B52" s="83" t="s">
        <v>390</v>
      </c>
      <c r="C52" s="84"/>
      <c r="D52" s="84" t="s">
        <v>301</v>
      </c>
      <c r="E52" s="84" t="s">
        <v>305</v>
      </c>
      <c r="F52" s="85">
        <v>45</v>
      </c>
      <c r="G52" s="63"/>
      <c r="H52" s="64"/>
      <c r="I52" s="65"/>
      <c r="J52" s="63"/>
      <c r="K52" s="64"/>
      <c r="L52" s="65"/>
      <c r="M52" s="63"/>
      <c r="N52" s="64"/>
      <c r="O52" s="65"/>
      <c r="P52" s="63"/>
      <c r="Q52" s="64"/>
      <c r="R52" s="65"/>
      <c r="S52" s="63"/>
      <c r="T52" s="64"/>
      <c r="U52" s="65"/>
      <c r="V52" s="63"/>
      <c r="W52" s="64"/>
      <c r="X52" s="65"/>
      <c r="Y52" s="63"/>
      <c r="Z52" s="64"/>
      <c r="AA52" s="65"/>
      <c r="AB52" s="63">
        <v>2</v>
      </c>
      <c r="AC52" s="64">
        <v>3</v>
      </c>
      <c r="AD52" s="65" t="s">
        <v>43</v>
      </c>
      <c r="AE52" s="66"/>
      <c r="AF52" s="67"/>
      <c r="AG52" s="68"/>
      <c r="AH52" s="66"/>
      <c r="AI52" s="67"/>
      <c r="AJ52" s="68"/>
      <c r="AK52" s="158">
        <f>SUM(G52,J52,M52,P52,S52,V52,Y52,AB52,AE52,AH52)*15</f>
        <v>30</v>
      </c>
      <c r="AL52" s="69">
        <f>SUM(H52,K52,N52,Q52,T52,W52,Z52,AC52,AF52,AI52)</f>
        <v>3</v>
      </c>
    </row>
    <row r="53" spans="1:38" ht="12.6" customHeight="1" thickBot="1" x14ac:dyDescent="0.3">
      <c r="A53" s="230" t="s">
        <v>41</v>
      </c>
      <c r="B53" s="231"/>
      <c r="C53" s="231"/>
      <c r="D53" s="231"/>
      <c r="E53" s="231"/>
      <c r="F53" s="232"/>
      <c r="G53" s="248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50"/>
      <c r="AK53" s="228"/>
      <c r="AL53" s="229"/>
    </row>
    <row r="54" spans="1:38" ht="12.6" customHeight="1" thickBot="1" x14ac:dyDescent="0.3">
      <c r="A54" s="76" t="s">
        <v>350</v>
      </c>
      <c r="B54" s="86" t="s">
        <v>374</v>
      </c>
      <c r="C54" s="2"/>
      <c r="D54" s="87"/>
      <c r="E54" s="87"/>
      <c r="F54" s="88"/>
      <c r="G54" s="20"/>
      <c r="H54" s="21"/>
      <c r="I54" s="19"/>
      <c r="J54" s="20"/>
      <c r="K54" s="21"/>
      <c r="L54" s="19"/>
      <c r="M54" s="20"/>
      <c r="N54" s="21"/>
      <c r="O54" s="19"/>
      <c r="P54" s="20"/>
      <c r="Q54" s="21"/>
      <c r="R54" s="19"/>
      <c r="S54" s="20"/>
      <c r="T54" s="21"/>
      <c r="U54" s="19"/>
      <c r="V54" s="20"/>
      <c r="W54" s="21"/>
      <c r="X54" s="19"/>
      <c r="Y54" s="20"/>
      <c r="Z54" s="21">
        <v>3</v>
      </c>
      <c r="AA54" s="19"/>
      <c r="AB54" s="20"/>
      <c r="AC54" s="21"/>
      <c r="AD54" s="19"/>
      <c r="AE54" s="23"/>
      <c r="AF54" s="24"/>
      <c r="AG54" s="18"/>
      <c r="AH54" s="23"/>
      <c r="AI54" s="24"/>
      <c r="AJ54" s="18"/>
      <c r="AK54" s="156"/>
      <c r="AL54" s="53">
        <f>SUM(H54,K54,N54,Q54,T54,W54,Z54,AC54,AF54,AI54)</f>
        <v>3</v>
      </c>
    </row>
    <row r="55" spans="1:38" ht="12.6" customHeight="1" thickBot="1" x14ac:dyDescent="0.3">
      <c r="A55" s="251" t="s">
        <v>21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3"/>
    </row>
    <row r="56" spans="1:38" ht="12.6" customHeight="1" x14ac:dyDescent="0.25">
      <c r="A56" s="46" t="s">
        <v>29</v>
      </c>
      <c r="B56" s="77" t="s">
        <v>391</v>
      </c>
      <c r="C56" s="48" t="s">
        <v>322</v>
      </c>
      <c r="D56" s="78" t="s">
        <v>300</v>
      </c>
      <c r="E56" s="78" t="s">
        <v>43</v>
      </c>
      <c r="F56" s="79" t="s">
        <v>324</v>
      </c>
      <c r="G56" s="47"/>
      <c r="H56" s="48"/>
      <c r="I56" s="49"/>
      <c r="J56" s="47"/>
      <c r="K56" s="48"/>
      <c r="L56" s="49"/>
      <c r="M56" s="47"/>
      <c r="N56" s="48"/>
      <c r="O56" s="49"/>
      <c r="P56" s="47"/>
      <c r="Q56" s="48"/>
      <c r="R56" s="49"/>
      <c r="S56" s="47"/>
      <c r="T56" s="48"/>
      <c r="U56" s="49"/>
      <c r="V56" s="47"/>
      <c r="W56" s="48"/>
      <c r="X56" s="49"/>
      <c r="Y56" s="47"/>
      <c r="Z56" s="48"/>
      <c r="AA56" s="49"/>
      <c r="AB56" s="47"/>
      <c r="AC56" s="48"/>
      <c r="AD56" s="49"/>
      <c r="AE56" s="50">
        <v>5</v>
      </c>
      <c r="AF56" s="51">
        <v>11</v>
      </c>
      <c r="AG56" s="52" t="s">
        <v>43</v>
      </c>
      <c r="AH56" s="50">
        <v>5</v>
      </c>
      <c r="AI56" s="51">
        <v>11</v>
      </c>
      <c r="AJ56" s="52" t="s">
        <v>43</v>
      </c>
      <c r="AK56" s="156">
        <f t="shared" ref="AK56:AK61" si="4">SUM(G56,J56,M56,P56,S56,V56,Y56,AB56,AE56,AH56)*15</f>
        <v>150</v>
      </c>
      <c r="AL56" s="53">
        <f t="shared" ref="AL56:AL61" si="5">SUM(H56,K56,N56,Q56,T56,W56,Z56,AC56,AF56,AI56)</f>
        <v>22</v>
      </c>
    </row>
    <row r="57" spans="1:38" ht="12.6" customHeight="1" x14ac:dyDescent="0.25">
      <c r="A57" s="54" t="s">
        <v>30</v>
      </c>
      <c r="B57" s="80" t="s">
        <v>392</v>
      </c>
      <c r="C57" s="56" t="s">
        <v>323</v>
      </c>
      <c r="D57" s="81" t="s">
        <v>301</v>
      </c>
      <c r="E57" s="81" t="s">
        <v>43</v>
      </c>
      <c r="F57" s="82" t="s">
        <v>324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8"/>
      <c r="AF57" s="59"/>
      <c r="AG57" s="60"/>
      <c r="AH57" s="58">
        <v>2</v>
      </c>
      <c r="AI57" s="59">
        <v>3</v>
      </c>
      <c r="AJ57" s="60" t="s">
        <v>43</v>
      </c>
      <c r="AK57" s="157">
        <f t="shared" si="4"/>
        <v>30</v>
      </c>
      <c r="AL57" s="61">
        <f t="shared" si="5"/>
        <v>3</v>
      </c>
    </row>
    <row r="58" spans="1:38" ht="12.6" customHeight="1" x14ac:dyDescent="0.25">
      <c r="A58" s="54" t="s">
        <v>31</v>
      </c>
      <c r="B58" s="80" t="s">
        <v>393</v>
      </c>
      <c r="C58" s="56" t="s">
        <v>322</v>
      </c>
      <c r="D58" s="81" t="s">
        <v>301</v>
      </c>
      <c r="E58" s="81" t="s">
        <v>305</v>
      </c>
      <c r="F58" s="82">
        <v>45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>
        <v>1</v>
      </c>
      <c r="AF58" s="59">
        <v>3</v>
      </c>
      <c r="AG58" s="60" t="s">
        <v>43</v>
      </c>
      <c r="AH58" s="58">
        <v>1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6</v>
      </c>
    </row>
    <row r="59" spans="1:38" ht="12.6" customHeight="1" x14ac:dyDescent="0.25">
      <c r="A59" s="54" t="s">
        <v>32</v>
      </c>
      <c r="B59" s="80" t="s">
        <v>394</v>
      </c>
      <c r="C59" s="56" t="s">
        <v>322</v>
      </c>
      <c r="D59" s="81" t="s">
        <v>301</v>
      </c>
      <c r="E59" s="81" t="s">
        <v>43</v>
      </c>
      <c r="F59" s="82" t="s">
        <v>324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thickBot="1" x14ac:dyDescent="0.3">
      <c r="A60" s="62" t="s">
        <v>33</v>
      </c>
      <c r="B60" s="83" t="s">
        <v>395</v>
      </c>
      <c r="C60" s="64" t="s">
        <v>323</v>
      </c>
      <c r="D60" s="84" t="s">
        <v>301</v>
      </c>
      <c r="E60" s="84" t="s">
        <v>305</v>
      </c>
      <c r="F60" s="85">
        <v>45</v>
      </c>
      <c r="G60" s="63"/>
      <c r="H60" s="64"/>
      <c r="I60" s="65"/>
      <c r="J60" s="63"/>
      <c r="K60" s="64"/>
      <c r="L60" s="65"/>
      <c r="M60" s="63"/>
      <c r="N60" s="64"/>
      <c r="O60" s="65"/>
      <c r="P60" s="63"/>
      <c r="Q60" s="64"/>
      <c r="R60" s="65"/>
      <c r="S60" s="63"/>
      <c r="T60" s="64"/>
      <c r="U60" s="65"/>
      <c r="V60" s="63"/>
      <c r="W60" s="64"/>
      <c r="X60" s="65"/>
      <c r="Y60" s="63"/>
      <c r="Z60" s="64"/>
      <c r="AA60" s="65"/>
      <c r="AB60" s="63"/>
      <c r="AC60" s="64"/>
      <c r="AD60" s="65"/>
      <c r="AE60" s="66">
        <v>1</v>
      </c>
      <c r="AF60" s="67">
        <v>3</v>
      </c>
      <c r="AG60" s="68" t="s">
        <v>43</v>
      </c>
      <c r="AH60" s="66"/>
      <c r="AI60" s="67"/>
      <c r="AJ60" s="68"/>
      <c r="AK60" s="161">
        <f t="shared" si="4"/>
        <v>15</v>
      </c>
      <c r="AL60" s="128">
        <f t="shared" si="5"/>
        <v>3</v>
      </c>
    </row>
    <row r="61" spans="1:38" ht="12.6" customHeight="1" thickBot="1" x14ac:dyDescent="0.3">
      <c r="A61" s="70" t="s">
        <v>22</v>
      </c>
      <c r="B61" s="86" t="s">
        <v>396</v>
      </c>
      <c r="C61" s="2" t="s">
        <v>322</v>
      </c>
      <c r="D61" s="87"/>
      <c r="E61" s="87" t="s">
        <v>307</v>
      </c>
      <c r="F61" s="88"/>
      <c r="G61" s="15"/>
      <c r="H61" s="2"/>
      <c r="I61" s="71"/>
      <c r="J61" s="15"/>
      <c r="K61" s="2"/>
      <c r="L61" s="71"/>
      <c r="M61" s="15"/>
      <c r="N61" s="2"/>
      <c r="O61" s="71"/>
      <c r="P61" s="15"/>
      <c r="Q61" s="2"/>
      <c r="R61" s="71"/>
      <c r="S61" s="15"/>
      <c r="T61" s="2"/>
      <c r="U61" s="71"/>
      <c r="V61" s="15"/>
      <c r="W61" s="2"/>
      <c r="X61" s="71"/>
      <c r="Y61" s="15"/>
      <c r="Z61" s="2"/>
      <c r="AA61" s="71"/>
      <c r="AB61" s="15"/>
      <c r="AC61" s="2"/>
      <c r="AD61" s="71"/>
      <c r="AE61" s="72">
        <v>0</v>
      </c>
      <c r="AF61" s="73">
        <v>2</v>
      </c>
      <c r="AG61" s="74" t="s">
        <v>43</v>
      </c>
      <c r="AH61" s="72">
        <v>0</v>
      </c>
      <c r="AI61" s="73">
        <v>2</v>
      </c>
      <c r="AJ61" s="74" t="s">
        <v>43</v>
      </c>
      <c r="AK61" s="162">
        <f t="shared" si="4"/>
        <v>0</v>
      </c>
      <c r="AL61" s="131">
        <f t="shared" si="5"/>
        <v>4</v>
      </c>
    </row>
    <row r="62" spans="1:38" ht="12.6" customHeight="1" thickBot="1" x14ac:dyDescent="0.3">
      <c r="A62" s="243" t="s">
        <v>23</v>
      </c>
      <c r="B62" s="244"/>
      <c r="C62" s="244"/>
      <c r="D62" s="244"/>
      <c r="E62" s="244"/>
      <c r="F62" s="245"/>
      <c r="G62" s="39">
        <f>SUM(G35:G47,G49,G54,G56:G61)</f>
        <v>0</v>
      </c>
      <c r="H62" s="40">
        <f t="shared" ref="H62:AL62" si="6">SUM(H35:H47,H49,H54,H56:H61)</f>
        <v>0</v>
      </c>
      <c r="I62" s="41"/>
      <c r="J62" s="39">
        <f t="shared" si="6"/>
        <v>0</v>
      </c>
      <c r="K62" s="40">
        <f t="shared" si="6"/>
        <v>0</v>
      </c>
      <c r="L62" s="41"/>
      <c r="M62" s="39">
        <f t="shared" si="6"/>
        <v>2</v>
      </c>
      <c r="N62" s="40">
        <f t="shared" si="6"/>
        <v>3</v>
      </c>
      <c r="O62" s="41"/>
      <c r="P62" s="39">
        <f t="shared" si="6"/>
        <v>3</v>
      </c>
      <c r="Q62" s="40">
        <f t="shared" si="6"/>
        <v>6</v>
      </c>
      <c r="R62" s="41"/>
      <c r="S62" s="39">
        <f t="shared" si="6"/>
        <v>6</v>
      </c>
      <c r="T62" s="40">
        <f t="shared" si="6"/>
        <v>8</v>
      </c>
      <c r="U62" s="41"/>
      <c r="V62" s="39">
        <f t="shared" si="6"/>
        <v>6</v>
      </c>
      <c r="W62" s="40">
        <f t="shared" si="6"/>
        <v>10</v>
      </c>
      <c r="X62" s="41"/>
      <c r="Y62" s="39">
        <f t="shared" si="6"/>
        <v>7</v>
      </c>
      <c r="Z62" s="40">
        <f t="shared" si="6"/>
        <v>12</v>
      </c>
      <c r="AA62" s="41"/>
      <c r="AB62" s="39">
        <f t="shared" si="6"/>
        <v>8</v>
      </c>
      <c r="AC62" s="40">
        <f t="shared" si="6"/>
        <v>11</v>
      </c>
      <c r="AD62" s="41"/>
      <c r="AE62" s="42">
        <f t="shared" si="6"/>
        <v>12</v>
      </c>
      <c r="AF62" s="43">
        <f t="shared" si="6"/>
        <v>26</v>
      </c>
      <c r="AG62" s="44"/>
      <c r="AH62" s="45">
        <f t="shared" si="6"/>
        <v>11</v>
      </c>
      <c r="AI62" s="43">
        <f t="shared" si="6"/>
        <v>24</v>
      </c>
      <c r="AJ62" s="44"/>
      <c r="AK62" s="154">
        <f t="shared" si="6"/>
        <v>825</v>
      </c>
      <c r="AL62" s="112">
        <f t="shared" si="6"/>
        <v>100</v>
      </c>
    </row>
    <row r="63" spans="1:38" ht="12.6" customHeight="1" thickTop="1" thickBot="1" x14ac:dyDescent="0.3">
      <c r="A63" s="246" t="s">
        <v>39</v>
      </c>
      <c r="B63" s="247"/>
      <c r="C63" s="247"/>
      <c r="D63" s="247"/>
      <c r="E63" s="247"/>
      <c r="F63" s="247"/>
      <c r="G63" s="75">
        <f>SUM(G29,G62)</f>
        <v>17.5</v>
      </c>
      <c r="H63" s="33">
        <f>SUM(H29,H62)</f>
        <v>29</v>
      </c>
      <c r="I63" s="34"/>
      <c r="J63" s="32">
        <f>SUM(J29,J62)</f>
        <v>16.5</v>
      </c>
      <c r="K63" s="33">
        <f>SUM(K29,K62)</f>
        <v>30</v>
      </c>
      <c r="L63" s="34"/>
      <c r="M63" s="32">
        <f>SUM(M29,M62)</f>
        <v>16</v>
      </c>
      <c r="N63" s="33">
        <f>SUM(N29,N62)</f>
        <v>30</v>
      </c>
      <c r="O63" s="34"/>
      <c r="P63" s="32">
        <f>SUM(P29,P62)</f>
        <v>17</v>
      </c>
      <c r="Q63" s="33">
        <f>SUM(Q29,Q62)</f>
        <v>30</v>
      </c>
      <c r="R63" s="34"/>
      <c r="S63" s="32">
        <f>SUM(S29,S62)</f>
        <v>19</v>
      </c>
      <c r="T63" s="33">
        <f>SUM(T29,T62)</f>
        <v>31</v>
      </c>
      <c r="U63" s="34"/>
      <c r="V63" s="32">
        <f>SUM(V29,V62)</f>
        <v>19</v>
      </c>
      <c r="W63" s="33">
        <f>SUM(W29,W62)</f>
        <v>31</v>
      </c>
      <c r="X63" s="34"/>
      <c r="Y63" s="32">
        <f>SUM(Y29,Y62)</f>
        <v>17</v>
      </c>
      <c r="Z63" s="33">
        <f>SUM(Z29,Z62)</f>
        <v>31</v>
      </c>
      <c r="AA63" s="34"/>
      <c r="AB63" s="32">
        <f>SUM(AB29,AB62)</f>
        <v>18</v>
      </c>
      <c r="AC63" s="33">
        <f>SUM(AC29,AC62)</f>
        <v>30</v>
      </c>
      <c r="AD63" s="34"/>
      <c r="AE63" s="35">
        <f>SUM(AE29,AE62)</f>
        <v>12</v>
      </c>
      <c r="AF63" s="36">
        <f>SUM(AF29,AF62)</f>
        <v>30</v>
      </c>
      <c r="AG63" s="37"/>
      <c r="AH63" s="38">
        <f>SUM(AH29,AH62)</f>
        <v>11</v>
      </c>
      <c r="AI63" s="36">
        <f>SUM(AI29,AI62)</f>
        <v>28</v>
      </c>
      <c r="AJ63" s="37"/>
      <c r="AK63" s="155">
        <f>SUM(AK29,AK62)</f>
        <v>2445</v>
      </c>
      <c r="AL63" s="113">
        <f>SUM(AL29,AL62)</f>
        <v>300</v>
      </c>
    </row>
    <row r="64" spans="1:38" ht="12" thickTop="1" x14ac:dyDescent="0.25"/>
    <row r="65" spans="1:36" ht="12" x14ac:dyDescent="0.2">
      <c r="A65" s="153" t="s">
        <v>679</v>
      </c>
    </row>
    <row r="67" spans="1:36" ht="12" x14ac:dyDescent="0.2">
      <c r="A67" s="142" t="s">
        <v>325</v>
      </c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</row>
    <row r="68" spans="1:36" ht="12" x14ac:dyDescent="0.2">
      <c r="A68" s="142" t="s">
        <v>353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354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355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/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5" t="s">
        <v>326</v>
      </c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6" t="s">
        <v>327</v>
      </c>
      <c r="B73" s="142"/>
      <c r="C73" s="143"/>
      <c r="D73" s="114"/>
      <c r="E73" s="114"/>
      <c r="F73" s="114"/>
      <c r="G73" s="142" t="s">
        <v>328</v>
      </c>
      <c r="H73" s="146"/>
      <c r="I73" s="142"/>
      <c r="J73" s="114"/>
      <c r="K73" s="114"/>
      <c r="L73" s="114"/>
      <c r="M73" s="142" t="s">
        <v>329</v>
      </c>
      <c r="N73" s="146"/>
      <c r="O73" s="142"/>
      <c r="P73" s="142"/>
      <c r="Q73" s="146"/>
      <c r="R73" s="146"/>
      <c r="S73" s="114"/>
      <c r="T73" s="146" t="s">
        <v>330</v>
      </c>
      <c r="U73" s="142"/>
      <c r="V73" s="146"/>
      <c r="W73" s="142"/>
      <c r="X73" s="14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331</v>
      </c>
      <c r="B74" s="142"/>
      <c r="C74" s="143"/>
      <c r="D74" s="114"/>
      <c r="E74" s="114"/>
      <c r="F74" s="114"/>
      <c r="G74" s="142" t="s">
        <v>332</v>
      </c>
      <c r="H74" s="146"/>
      <c r="I74" s="142"/>
      <c r="J74" s="114"/>
      <c r="K74" s="114"/>
      <c r="L74" s="114"/>
      <c r="M74" s="142" t="s">
        <v>333</v>
      </c>
      <c r="N74" s="146"/>
      <c r="O74" s="142"/>
      <c r="P74" s="142"/>
      <c r="Q74" s="146"/>
      <c r="R74" s="146"/>
      <c r="S74" s="114"/>
      <c r="T74" s="146" t="s">
        <v>334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2" t="s">
        <v>335</v>
      </c>
      <c r="B75" s="142"/>
      <c r="C75" s="143"/>
      <c r="D75" s="114"/>
      <c r="E75" s="114"/>
      <c r="F75" s="114"/>
      <c r="G75" s="142" t="s">
        <v>336</v>
      </c>
      <c r="H75" s="142"/>
      <c r="I75" s="142"/>
      <c r="J75" s="114"/>
      <c r="K75" s="114"/>
      <c r="L75" s="114"/>
      <c r="M75" s="142" t="s">
        <v>337</v>
      </c>
      <c r="N75" s="142"/>
      <c r="O75" s="142"/>
      <c r="P75" s="142"/>
      <c r="Q75" s="142"/>
      <c r="R75" s="142"/>
      <c r="S75" s="114"/>
      <c r="T75" s="142" t="s">
        <v>338</v>
      </c>
      <c r="U75" s="142"/>
      <c r="V75" s="142"/>
      <c r="W75" s="142"/>
      <c r="X75" s="143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339</v>
      </c>
      <c r="B76" s="142"/>
      <c r="C76" s="143"/>
      <c r="D76" s="114"/>
      <c r="E76" s="114"/>
      <c r="F76" s="114"/>
      <c r="G76" s="142"/>
      <c r="H76" s="142"/>
      <c r="I76" s="142"/>
      <c r="J76" s="114"/>
      <c r="K76" s="114"/>
      <c r="L76" s="114"/>
      <c r="M76" s="142" t="s">
        <v>340</v>
      </c>
      <c r="N76" s="142"/>
      <c r="O76" s="142"/>
      <c r="P76" s="142"/>
      <c r="Q76" s="142"/>
      <c r="R76" s="142"/>
      <c r="S76" s="114"/>
      <c r="T76" s="153" t="s">
        <v>356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341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342</v>
      </c>
      <c r="N77" s="142"/>
      <c r="O77" s="142"/>
      <c r="P77" s="142"/>
      <c r="Q77" s="142"/>
      <c r="R77" s="142"/>
      <c r="S77" s="142"/>
      <c r="T77" s="176" t="s">
        <v>696</v>
      </c>
      <c r="U77" s="153"/>
      <c r="V77" s="153"/>
      <c r="W77" s="153"/>
      <c r="X77" s="175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345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/>
      <c r="N78" s="142"/>
      <c r="O78" s="142"/>
      <c r="P78" s="142"/>
      <c r="Q78" s="142"/>
      <c r="R78" s="142"/>
      <c r="S78" s="142"/>
      <c r="T78" s="176" t="s">
        <v>697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346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3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/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5" t="s">
        <v>343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3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2" t="s">
        <v>351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347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348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352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K85" s="1"/>
      <c r="AL85" s="1"/>
      <c r="AQ85" s="114"/>
      <c r="AR85" s="114"/>
    </row>
    <row r="86" spans="1:44" ht="12" x14ac:dyDescent="0.2">
      <c r="A86" s="142" t="s">
        <v>344</v>
      </c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  <row r="87" spans="1:44" ht="12" x14ac:dyDescent="0.2">
      <c r="A87" s="142"/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3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3:F23"/>
    <mergeCell ref="G23:AJ23"/>
    <mergeCell ref="AK23:AL23"/>
    <mergeCell ref="Y5:AA5"/>
    <mergeCell ref="AB5:AD5"/>
    <mergeCell ref="AE5:AG5"/>
    <mergeCell ref="AH5:AJ5"/>
    <mergeCell ref="AK5:AK6"/>
    <mergeCell ref="A26:F26"/>
    <mergeCell ref="G26:AJ26"/>
    <mergeCell ref="AK26:AL26"/>
    <mergeCell ref="A29:F29"/>
    <mergeCell ref="A30:AL30"/>
    <mergeCell ref="P32:R32"/>
    <mergeCell ref="S32:U32"/>
    <mergeCell ref="V32:X32"/>
    <mergeCell ref="A31:A33"/>
    <mergeCell ref="B31:B33"/>
    <mergeCell ref="C31:C33"/>
    <mergeCell ref="D31:D33"/>
    <mergeCell ref="E31:E33"/>
    <mergeCell ref="F31:F33"/>
    <mergeCell ref="A62:F62"/>
    <mergeCell ref="A63:F63"/>
    <mergeCell ref="A34:F34"/>
    <mergeCell ref="G34:AJ34"/>
    <mergeCell ref="AK34:AL34"/>
    <mergeCell ref="A48:F48"/>
    <mergeCell ref="G48:AJ48"/>
    <mergeCell ref="AK48:AL48"/>
    <mergeCell ref="A55:AL55"/>
    <mergeCell ref="B2:AD2"/>
    <mergeCell ref="AE2:AL2"/>
    <mergeCell ref="A53:F53"/>
    <mergeCell ref="G53:AJ53"/>
    <mergeCell ref="AK53:AL53"/>
    <mergeCell ref="Y32:AA32"/>
    <mergeCell ref="AB32:AD32"/>
    <mergeCell ref="AE32:AG32"/>
    <mergeCell ref="AH32:AJ32"/>
    <mergeCell ref="G31:AJ31"/>
    <mergeCell ref="AK31:AL31"/>
    <mergeCell ref="AK32:AK33"/>
    <mergeCell ref="AL32:AL33"/>
    <mergeCell ref="G32:I32"/>
    <mergeCell ref="J32:L32"/>
    <mergeCell ref="M32:O32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6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262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279</v>
      </c>
      <c r="B8" s="77" t="s">
        <v>580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278</v>
      </c>
      <c r="B9" s="80" t="s">
        <v>581</v>
      </c>
      <c r="C9" s="56" t="s">
        <v>586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1" si="0">SUM(G9,J9,M9,P9,S9,V9,Y9,AB9,AE9,AH9)*15</f>
        <v>0</v>
      </c>
      <c r="AL9" s="61">
        <f t="shared" ref="AL9:AL21" si="1">SUM(H9,K9,N9,Q9,T9,W9,Z9,AC9,AF9,AI9)</f>
        <v>2</v>
      </c>
    </row>
    <row r="10" spans="1:42" ht="12.6" customHeight="1" x14ac:dyDescent="0.25">
      <c r="A10" s="54" t="s">
        <v>167</v>
      </c>
      <c r="B10" s="80" t="s">
        <v>582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1</v>
      </c>
      <c r="H10" s="56">
        <v>3</v>
      </c>
      <c r="I10" s="57" t="s">
        <v>43</v>
      </c>
      <c r="J10" s="55">
        <v>1</v>
      </c>
      <c r="K10" s="56">
        <v>3</v>
      </c>
      <c r="L10" s="57" t="s">
        <v>42</v>
      </c>
      <c r="M10" s="55"/>
      <c r="N10" s="56"/>
      <c r="O10" s="57"/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30</v>
      </c>
      <c r="AL10" s="61">
        <f t="shared" si="1"/>
        <v>6</v>
      </c>
    </row>
    <row r="11" spans="1:42" ht="12.6" customHeight="1" x14ac:dyDescent="0.25">
      <c r="A11" s="54" t="s">
        <v>40</v>
      </c>
      <c r="B11" s="80" t="s">
        <v>583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1</v>
      </c>
      <c r="H11" s="56">
        <v>3</v>
      </c>
      <c r="I11" s="57" t="s">
        <v>43</v>
      </c>
      <c r="J11" s="55">
        <v>1</v>
      </c>
      <c r="K11" s="56">
        <v>3</v>
      </c>
      <c r="L11" s="57" t="s">
        <v>42</v>
      </c>
      <c r="M11" s="55">
        <v>1</v>
      </c>
      <c r="N11" s="56">
        <v>3</v>
      </c>
      <c r="O11" s="57" t="s">
        <v>43</v>
      </c>
      <c r="P11" s="55">
        <v>1</v>
      </c>
      <c r="Q11" s="56">
        <v>3</v>
      </c>
      <c r="R11" s="57" t="s">
        <v>42</v>
      </c>
      <c r="S11" s="55">
        <v>1</v>
      </c>
      <c r="T11" s="56">
        <v>3</v>
      </c>
      <c r="U11" s="57" t="s">
        <v>43</v>
      </c>
      <c r="V11" s="55">
        <v>1</v>
      </c>
      <c r="W11" s="56">
        <v>3</v>
      </c>
      <c r="X11" s="57" t="s">
        <v>42</v>
      </c>
      <c r="Y11" s="55">
        <v>1</v>
      </c>
      <c r="Z11" s="56">
        <v>3</v>
      </c>
      <c r="AA11" s="57" t="s">
        <v>43</v>
      </c>
      <c r="AB11" s="55">
        <v>1</v>
      </c>
      <c r="AC11" s="56">
        <v>3</v>
      </c>
      <c r="AD11" s="57" t="s">
        <v>43</v>
      </c>
      <c r="AE11" s="58"/>
      <c r="AF11" s="59"/>
      <c r="AG11" s="60"/>
      <c r="AH11" s="58"/>
      <c r="AI11" s="59"/>
      <c r="AJ11" s="60"/>
      <c r="AK11" s="157">
        <f>SUM(G11,J11,M11,P11,S11,V11,Y11,AB11,AE11,AH11)*15</f>
        <v>120</v>
      </c>
      <c r="AL11" s="61">
        <f>SUM(H11,K11,N11,Q11,T11,W11,Z11,AC11,AF11,AI11)</f>
        <v>24</v>
      </c>
    </row>
    <row r="12" spans="1:42" ht="12.6" customHeight="1" x14ac:dyDescent="0.25">
      <c r="A12" s="54" t="s">
        <v>52</v>
      </c>
      <c r="B12" s="80" t="s">
        <v>584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6</v>
      </c>
      <c r="H12" s="56">
        <v>3</v>
      </c>
      <c r="I12" s="57" t="s">
        <v>43</v>
      </c>
      <c r="J12" s="55">
        <v>6</v>
      </c>
      <c r="K12" s="56">
        <v>3</v>
      </c>
      <c r="L12" s="57" t="s">
        <v>43</v>
      </c>
      <c r="M12" s="55">
        <v>6</v>
      </c>
      <c r="N12" s="56">
        <v>3</v>
      </c>
      <c r="O12" s="57" t="s">
        <v>43</v>
      </c>
      <c r="P12" s="55">
        <v>6</v>
      </c>
      <c r="Q12" s="56">
        <v>3</v>
      </c>
      <c r="R12" s="57" t="s">
        <v>43</v>
      </c>
      <c r="S12" s="55">
        <v>6</v>
      </c>
      <c r="T12" s="56">
        <v>3</v>
      </c>
      <c r="U12" s="57" t="s">
        <v>43</v>
      </c>
      <c r="V12" s="55">
        <v>6</v>
      </c>
      <c r="W12" s="56">
        <v>3</v>
      </c>
      <c r="X12" s="57" t="s">
        <v>43</v>
      </c>
      <c r="Y12" s="55">
        <v>6</v>
      </c>
      <c r="Z12" s="56">
        <v>3</v>
      </c>
      <c r="AA12" s="57" t="s">
        <v>43</v>
      </c>
      <c r="AB12" s="55">
        <v>6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720</v>
      </c>
      <c r="AL12" s="61">
        <f t="shared" si="1"/>
        <v>24</v>
      </c>
    </row>
    <row r="13" spans="1:42" ht="12.6" customHeight="1" x14ac:dyDescent="0.25">
      <c r="A13" s="54" t="s">
        <v>53</v>
      </c>
      <c r="B13" s="80" t="s">
        <v>585</v>
      </c>
      <c r="C13" s="56" t="s">
        <v>321</v>
      </c>
      <c r="D13" s="81" t="s">
        <v>301</v>
      </c>
      <c r="E13" s="81" t="s">
        <v>43</v>
      </c>
      <c r="F13" s="82">
        <v>45</v>
      </c>
      <c r="G13" s="55">
        <v>1</v>
      </c>
      <c r="H13" s="56">
        <v>2</v>
      </c>
      <c r="I13" s="57" t="s">
        <v>43</v>
      </c>
      <c r="J13" s="55">
        <v>1</v>
      </c>
      <c r="K13" s="56">
        <v>2</v>
      </c>
      <c r="L13" s="57" t="s">
        <v>43</v>
      </c>
      <c r="M13" s="55">
        <v>1</v>
      </c>
      <c r="N13" s="56">
        <v>2</v>
      </c>
      <c r="O13" s="57" t="s">
        <v>43</v>
      </c>
      <c r="P13" s="55">
        <v>1</v>
      </c>
      <c r="Q13" s="56">
        <v>2</v>
      </c>
      <c r="R13" s="57" t="s">
        <v>43</v>
      </c>
      <c r="S13" s="55">
        <v>1</v>
      </c>
      <c r="T13" s="56">
        <v>2</v>
      </c>
      <c r="U13" s="57" t="s">
        <v>43</v>
      </c>
      <c r="V13" s="55">
        <v>1</v>
      </c>
      <c r="W13" s="56">
        <v>2</v>
      </c>
      <c r="X13" s="57" t="s">
        <v>43</v>
      </c>
      <c r="Y13" s="55">
        <v>1</v>
      </c>
      <c r="Z13" s="56">
        <v>2</v>
      </c>
      <c r="AA13" s="57" t="s">
        <v>43</v>
      </c>
      <c r="AB13" s="55">
        <v>1</v>
      </c>
      <c r="AC13" s="56">
        <v>2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120</v>
      </c>
      <c r="AL13" s="61">
        <f t="shared" si="1"/>
        <v>16</v>
      </c>
    </row>
    <row r="14" spans="1:42" ht="12.6" customHeight="1" x14ac:dyDescent="0.25">
      <c r="A14" s="117" t="s">
        <v>50</v>
      </c>
      <c r="B14" s="80" t="s">
        <v>421</v>
      </c>
      <c r="C14" s="103" t="s">
        <v>321</v>
      </c>
      <c r="D14" s="96" t="s">
        <v>300</v>
      </c>
      <c r="E14" s="96" t="s">
        <v>43</v>
      </c>
      <c r="F14" s="97">
        <v>60</v>
      </c>
      <c r="G14" s="101">
        <v>0.5</v>
      </c>
      <c r="H14" s="103">
        <v>2</v>
      </c>
      <c r="I14" s="102" t="s">
        <v>43</v>
      </c>
      <c r="J14" s="101">
        <v>0.5</v>
      </c>
      <c r="K14" s="103">
        <v>2</v>
      </c>
      <c r="L14" s="102" t="s">
        <v>43</v>
      </c>
      <c r="M14" s="101"/>
      <c r="N14" s="103"/>
      <c r="O14" s="102"/>
      <c r="P14" s="101"/>
      <c r="Q14" s="103"/>
      <c r="R14" s="102"/>
      <c r="S14" s="101"/>
      <c r="T14" s="103"/>
      <c r="U14" s="102"/>
      <c r="V14" s="101"/>
      <c r="W14" s="103"/>
      <c r="X14" s="102"/>
      <c r="Y14" s="101"/>
      <c r="Z14" s="103"/>
      <c r="AA14" s="102"/>
      <c r="AB14" s="101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15</v>
      </c>
      <c r="AL14" s="61">
        <f t="shared" si="1"/>
        <v>4</v>
      </c>
    </row>
    <row r="15" spans="1:42" ht="12.6" customHeight="1" x14ac:dyDescent="0.25">
      <c r="A15" s="117" t="s">
        <v>35</v>
      </c>
      <c r="B15" s="80" t="s">
        <v>363</v>
      </c>
      <c r="C15" s="103" t="s">
        <v>321</v>
      </c>
      <c r="D15" s="96" t="s">
        <v>301</v>
      </c>
      <c r="E15" s="96" t="s">
        <v>305</v>
      </c>
      <c r="F15" s="97">
        <v>45</v>
      </c>
      <c r="G15" s="101">
        <v>2</v>
      </c>
      <c r="H15" s="103">
        <v>2</v>
      </c>
      <c r="I15" s="102" t="s">
        <v>43</v>
      </c>
      <c r="J15" s="101">
        <v>2</v>
      </c>
      <c r="K15" s="103">
        <v>2</v>
      </c>
      <c r="L15" s="102" t="s">
        <v>42</v>
      </c>
      <c r="M15" s="101">
        <v>1</v>
      </c>
      <c r="N15" s="103">
        <v>1</v>
      </c>
      <c r="O15" s="102" t="s">
        <v>43</v>
      </c>
      <c r="P15" s="101">
        <v>1</v>
      </c>
      <c r="Q15" s="103">
        <v>1</v>
      </c>
      <c r="R15" s="102" t="s">
        <v>42</v>
      </c>
      <c r="S15" s="101">
        <v>1</v>
      </c>
      <c r="T15" s="103">
        <v>1</v>
      </c>
      <c r="U15" s="102" t="s">
        <v>43</v>
      </c>
      <c r="V15" s="101">
        <v>1</v>
      </c>
      <c r="W15" s="103">
        <v>1</v>
      </c>
      <c r="X15" s="102" t="s">
        <v>42</v>
      </c>
      <c r="Y15" s="101"/>
      <c r="Z15" s="103"/>
      <c r="AA15" s="102"/>
      <c r="AB15" s="101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120</v>
      </c>
      <c r="AL15" s="61">
        <f t="shared" si="1"/>
        <v>8</v>
      </c>
    </row>
    <row r="16" spans="1:42" ht="12.6" customHeight="1" x14ac:dyDescent="0.25">
      <c r="A16" s="117" t="s">
        <v>36</v>
      </c>
      <c r="B16" s="80" t="s">
        <v>364</v>
      </c>
      <c r="C16" s="103" t="s">
        <v>321</v>
      </c>
      <c r="D16" s="96" t="s">
        <v>301</v>
      </c>
      <c r="E16" s="96" t="s">
        <v>305</v>
      </c>
      <c r="F16" s="97">
        <v>45</v>
      </c>
      <c r="G16" s="101">
        <v>2</v>
      </c>
      <c r="H16" s="103">
        <v>2</v>
      </c>
      <c r="I16" s="102" t="s">
        <v>43</v>
      </c>
      <c r="J16" s="101">
        <v>2</v>
      </c>
      <c r="K16" s="103">
        <v>2</v>
      </c>
      <c r="L16" s="102" t="s">
        <v>42</v>
      </c>
      <c r="M16" s="101">
        <v>1</v>
      </c>
      <c r="N16" s="103">
        <v>1</v>
      </c>
      <c r="O16" s="102" t="s">
        <v>43</v>
      </c>
      <c r="P16" s="101">
        <v>1</v>
      </c>
      <c r="Q16" s="103">
        <v>1</v>
      </c>
      <c r="R16" s="102" t="s">
        <v>42</v>
      </c>
      <c r="S16" s="101">
        <v>1</v>
      </c>
      <c r="T16" s="103">
        <v>1</v>
      </c>
      <c r="U16" s="102" t="s">
        <v>43</v>
      </c>
      <c r="V16" s="101">
        <v>1</v>
      </c>
      <c r="W16" s="103">
        <v>1</v>
      </c>
      <c r="X16" s="102" t="s">
        <v>42</v>
      </c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42" ht="12.6" customHeight="1" x14ac:dyDescent="0.25">
      <c r="A17" s="117" t="s">
        <v>49</v>
      </c>
      <c r="B17" s="80" t="s">
        <v>365</v>
      </c>
      <c r="C17" s="103" t="s">
        <v>371</v>
      </c>
      <c r="D17" s="96" t="s">
        <v>301</v>
      </c>
      <c r="E17" s="96" t="s">
        <v>305</v>
      </c>
      <c r="F17" s="97">
        <v>45</v>
      </c>
      <c r="G17" s="101"/>
      <c r="H17" s="103"/>
      <c r="I17" s="102"/>
      <c r="J17" s="101"/>
      <c r="K17" s="103"/>
      <c r="L17" s="102"/>
      <c r="M17" s="101"/>
      <c r="N17" s="103"/>
      <c r="O17" s="102"/>
      <c r="P17" s="101"/>
      <c r="Q17" s="103"/>
      <c r="R17" s="102"/>
      <c r="S17" s="101"/>
      <c r="T17" s="103"/>
      <c r="U17" s="102"/>
      <c r="V17" s="101"/>
      <c r="W17" s="103"/>
      <c r="X17" s="102"/>
      <c r="Y17" s="101">
        <v>2</v>
      </c>
      <c r="Z17" s="103">
        <v>2</v>
      </c>
      <c r="AA17" s="102" t="s">
        <v>43</v>
      </c>
      <c r="AB17" s="101">
        <v>2</v>
      </c>
      <c r="AC17" s="56">
        <v>2</v>
      </c>
      <c r="AD17" s="57" t="s">
        <v>43</v>
      </c>
      <c r="AE17" s="58"/>
      <c r="AF17" s="59"/>
      <c r="AG17" s="60"/>
      <c r="AH17" s="58"/>
      <c r="AI17" s="59"/>
      <c r="AJ17" s="60"/>
      <c r="AK17" s="157">
        <f t="shared" si="0"/>
        <v>60</v>
      </c>
      <c r="AL17" s="61">
        <f t="shared" si="1"/>
        <v>4</v>
      </c>
    </row>
    <row r="18" spans="1:42" ht="12.6" customHeight="1" x14ac:dyDescent="0.25">
      <c r="A18" s="117" t="s">
        <v>25</v>
      </c>
      <c r="B18" s="80" t="s">
        <v>366</v>
      </c>
      <c r="C18" s="103"/>
      <c r="D18" s="96" t="s">
        <v>301</v>
      </c>
      <c r="E18" s="96" t="s">
        <v>306</v>
      </c>
      <c r="F18" s="97">
        <v>45</v>
      </c>
      <c r="G18" s="101">
        <v>2</v>
      </c>
      <c r="H18" s="103">
        <v>2</v>
      </c>
      <c r="I18" s="102" t="s">
        <v>42</v>
      </c>
      <c r="J18" s="101">
        <v>2</v>
      </c>
      <c r="K18" s="103">
        <v>2</v>
      </c>
      <c r="L18" s="102" t="s">
        <v>42</v>
      </c>
      <c r="M18" s="101">
        <v>2</v>
      </c>
      <c r="N18" s="103">
        <v>2</v>
      </c>
      <c r="O18" s="102" t="s">
        <v>42</v>
      </c>
      <c r="P18" s="101">
        <v>2</v>
      </c>
      <c r="Q18" s="103">
        <v>2</v>
      </c>
      <c r="R18" s="102" t="s">
        <v>42</v>
      </c>
      <c r="S18" s="101">
        <v>2</v>
      </c>
      <c r="T18" s="103">
        <v>2</v>
      </c>
      <c r="U18" s="102" t="s">
        <v>42</v>
      </c>
      <c r="V18" s="101">
        <v>2</v>
      </c>
      <c r="W18" s="103">
        <v>2</v>
      </c>
      <c r="X18" s="102" t="s">
        <v>42</v>
      </c>
      <c r="Y18" s="101"/>
      <c r="Z18" s="103"/>
      <c r="AA18" s="102"/>
      <c r="AB18" s="101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180</v>
      </c>
      <c r="AL18" s="61">
        <f t="shared" si="1"/>
        <v>12</v>
      </c>
    </row>
    <row r="19" spans="1:42" ht="12.6" customHeight="1" x14ac:dyDescent="0.25">
      <c r="A19" s="117" t="s">
        <v>37</v>
      </c>
      <c r="B19" s="80" t="s">
        <v>367</v>
      </c>
      <c r="C19" s="103"/>
      <c r="D19" s="96" t="s">
        <v>301</v>
      </c>
      <c r="E19" s="96" t="s">
        <v>306</v>
      </c>
      <c r="F19" s="97">
        <v>45</v>
      </c>
      <c r="G19" s="101"/>
      <c r="H19" s="103"/>
      <c r="I19" s="102"/>
      <c r="J19" s="101"/>
      <c r="K19" s="103"/>
      <c r="L19" s="102"/>
      <c r="M19" s="101"/>
      <c r="N19" s="103"/>
      <c r="O19" s="102"/>
      <c r="P19" s="101"/>
      <c r="Q19" s="103"/>
      <c r="R19" s="102"/>
      <c r="S19" s="101"/>
      <c r="T19" s="103"/>
      <c r="U19" s="102"/>
      <c r="V19" s="101">
        <v>1</v>
      </c>
      <c r="W19" s="103">
        <v>2</v>
      </c>
      <c r="X19" s="102" t="s">
        <v>42</v>
      </c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15</v>
      </c>
      <c r="AL19" s="61">
        <f t="shared" si="1"/>
        <v>2</v>
      </c>
    </row>
    <row r="20" spans="1:42" ht="12.6" customHeight="1" x14ac:dyDescent="0.25">
      <c r="A20" s="121" t="s">
        <v>38</v>
      </c>
      <c r="B20" s="122" t="s">
        <v>368</v>
      </c>
      <c r="C20" s="103" t="s">
        <v>321</v>
      </c>
      <c r="D20" s="123" t="s">
        <v>301</v>
      </c>
      <c r="E20" s="123" t="s">
        <v>306</v>
      </c>
      <c r="F20" s="124">
        <v>45</v>
      </c>
      <c r="G20" s="55">
        <v>1</v>
      </c>
      <c r="H20" s="56">
        <v>2</v>
      </c>
      <c r="I20" s="57" t="s">
        <v>43</v>
      </c>
      <c r="J20" s="55">
        <v>1</v>
      </c>
      <c r="K20" s="56">
        <v>2</v>
      </c>
      <c r="L20" s="57" t="s">
        <v>43</v>
      </c>
      <c r="M20" s="101"/>
      <c r="N20" s="103"/>
      <c r="O20" s="102"/>
      <c r="P20" s="101"/>
      <c r="Q20" s="103"/>
      <c r="R20" s="102"/>
      <c r="S20" s="101"/>
      <c r="T20" s="103"/>
      <c r="U20" s="102"/>
      <c r="V20" s="101"/>
      <c r="W20" s="103"/>
      <c r="X20" s="102"/>
      <c r="Y20" s="101"/>
      <c r="Z20" s="103"/>
      <c r="AA20" s="102"/>
      <c r="AB20" s="101"/>
      <c r="AC20" s="56"/>
      <c r="AD20" s="57"/>
      <c r="AE20" s="125"/>
      <c r="AF20" s="126"/>
      <c r="AG20" s="127"/>
      <c r="AH20" s="125"/>
      <c r="AI20" s="126"/>
      <c r="AJ20" s="127"/>
      <c r="AK20" s="161">
        <f>SUM(G20,J20,M20,P20,S20,V20,Y20,AB20,AE20,AH20)*15</f>
        <v>30</v>
      </c>
      <c r="AL20" s="128">
        <f>SUM(H20,K20,N20,Q20,T20,W20,Z20,AC20,AF20,AI20)</f>
        <v>4</v>
      </c>
    </row>
    <row r="21" spans="1:42" ht="12.6" customHeight="1" thickBot="1" x14ac:dyDescent="0.3">
      <c r="A21" s="118" t="s">
        <v>26</v>
      </c>
      <c r="B21" s="83" t="s">
        <v>369</v>
      </c>
      <c r="C21" s="105"/>
      <c r="D21" s="98" t="s">
        <v>301</v>
      </c>
      <c r="E21" s="98" t="s">
        <v>306</v>
      </c>
      <c r="F21" s="99">
        <v>45</v>
      </c>
      <c r="G21" s="104">
        <v>1</v>
      </c>
      <c r="H21" s="105">
        <v>1</v>
      </c>
      <c r="I21" s="106" t="s">
        <v>43</v>
      </c>
      <c r="J21" s="104"/>
      <c r="K21" s="105"/>
      <c r="L21" s="106"/>
      <c r="M21" s="104"/>
      <c r="N21" s="105"/>
      <c r="O21" s="106"/>
      <c r="P21" s="104"/>
      <c r="Q21" s="105"/>
      <c r="R21" s="106"/>
      <c r="S21" s="104"/>
      <c r="T21" s="105"/>
      <c r="U21" s="106"/>
      <c r="V21" s="104"/>
      <c r="W21" s="105"/>
      <c r="X21" s="106"/>
      <c r="Y21" s="104"/>
      <c r="Z21" s="105"/>
      <c r="AA21" s="106"/>
      <c r="AB21" s="104"/>
      <c r="AC21" s="64"/>
      <c r="AD21" s="65"/>
      <c r="AE21" s="66"/>
      <c r="AF21" s="67"/>
      <c r="AG21" s="68"/>
      <c r="AH21" s="66"/>
      <c r="AI21" s="67"/>
      <c r="AJ21" s="68"/>
      <c r="AK21" s="158">
        <f t="shared" si="0"/>
        <v>15</v>
      </c>
      <c r="AL21" s="69">
        <f t="shared" si="1"/>
        <v>1</v>
      </c>
    </row>
    <row r="22" spans="1:42" ht="12.6" customHeight="1" thickBot="1" x14ac:dyDescent="0.3">
      <c r="A22" s="222" t="s">
        <v>64</v>
      </c>
      <c r="B22" s="223"/>
      <c r="C22" s="223"/>
      <c r="D22" s="223"/>
      <c r="E22" s="223"/>
      <c r="F22" s="224"/>
      <c r="G22" s="225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7"/>
      <c r="AK22" s="228"/>
      <c r="AL22" s="229"/>
    </row>
    <row r="23" spans="1:42" ht="12.6" customHeight="1" x14ac:dyDescent="0.25">
      <c r="A23" s="46" t="s">
        <v>65</v>
      </c>
      <c r="B23" s="77" t="s">
        <v>372</v>
      </c>
      <c r="C23" s="48" t="s">
        <v>321</v>
      </c>
      <c r="D23" s="78" t="s">
        <v>301</v>
      </c>
      <c r="E23" s="78" t="s">
        <v>306</v>
      </c>
      <c r="F23" s="79">
        <v>45</v>
      </c>
      <c r="G23" s="47"/>
      <c r="H23" s="48"/>
      <c r="I23" s="49"/>
      <c r="J23" s="47"/>
      <c r="K23" s="48"/>
      <c r="L23" s="49"/>
      <c r="M23" s="47">
        <v>1</v>
      </c>
      <c r="N23" s="48">
        <v>1</v>
      </c>
      <c r="O23" s="49" t="s">
        <v>43</v>
      </c>
      <c r="P23" s="47">
        <v>1</v>
      </c>
      <c r="Q23" s="48">
        <v>1</v>
      </c>
      <c r="R23" s="49" t="s">
        <v>43</v>
      </c>
      <c r="S23" s="47"/>
      <c r="T23" s="48"/>
      <c r="U23" s="49"/>
      <c r="V23" s="47"/>
      <c r="W23" s="48"/>
      <c r="X23" s="49"/>
      <c r="Y23" s="47"/>
      <c r="Z23" s="48"/>
      <c r="AA23" s="49"/>
      <c r="AB23" s="47"/>
      <c r="AC23" s="48"/>
      <c r="AD23" s="49"/>
      <c r="AE23" s="50"/>
      <c r="AF23" s="51"/>
      <c r="AG23" s="52"/>
      <c r="AH23" s="50"/>
      <c r="AI23" s="51"/>
      <c r="AJ23" s="52"/>
      <c r="AK23" s="156">
        <f>SUM(G23,J23,M23,P23,S23,V23,Y23,AB23,AE23,AH23)*15</f>
        <v>30</v>
      </c>
      <c r="AL23" s="53">
        <f>SUM(H23,K23,N23,Q23,T23,W23,Z23,AC23,AF23,AI23)</f>
        <v>2</v>
      </c>
    </row>
    <row r="24" spans="1:42" ht="12.6" customHeight="1" thickBot="1" x14ac:dyDescent="0.3">
      <c r="A24" s="62" t="s">
        <v>66</v>
      </c>
      <c r="B24" s="83" t="s">
        <v>373</v>
      </c>
      <c r="C24" s="64" t="s">
        <v>321</v>
      </c>
      <c r="D24" s="84" t="s">
        <v>301</v>
      </c>
      <c r="E24" s="84" t="s">
        <v>306</v>
      </c>
      <c r="F24" s="85">
        <v>45</v>
      </c>
      <c r="G24" s="63"/>
      <c r="H24" s="64"/>
      <c r="I24" s="65"/>
      <c r="J24" s="63"/>
      <c r="K24" s="64"/>
      <c r="L24" s="65"/>
      <c r="M24" s="63">
        <v>1</v>
      </c>
      <c r="N24" s="64">
        <v>1</v>
      </c>
      <c r="O24" s="65" t="s">
        <v>43</v>
      </c>
      <c r="P24" s="63">
        <v>1</v>
      </c>
      <c r="Q24" s="64">
        <v>1</v>
      </c>
      <c r="R24" s="65" t="s">
        <v>43</v>
      </c>
      <c r="S24" s="63"/>
      <c r="T24" s="64"/>
      <c r="U24" s="65"/>
      <c r="V24" s="63"/>
      <c r="W24" s="64"/>
      <c r="X24" s="65"/>
      <c r="Y24" s="63"/>
      <c r="Z24" s="64"/>
      <c r="AA24" s="65"/>
      <c r="AB24" s="63"/>
      <c r="AC24" s="64"/>
      <c r="AD24" s="65"/>
      <c r="AE24" s="66"/>
      <c r="AF24" s="67"/>
      <c r="AG24" s="68"/>
      <c r="AH24" s="66"/>
      <c r="AI24" s="67"/>
      <c r="AJ24" s="68"/>
      <c r="AK24" s="158">
        <f>SUM(G24,J24,M24,P24,S24,V24,Y24,AB24,AE24,AH24)*15</f>
        <v>30</v>
      </c>
      <c r="AL24" s="69">
        <f>SUM(H24,K24,N24,Q24,T24,W24,Z24,AC24,AF24,AI24)</f>
        <v>2</v>
      </c>
    </row>
    <row r="25" spans="1:42" ht="12.6" customHeight="1" thickBot="1" x14ac:dyDescent="0.3">
      <c r="A25" s="230" t="s">
        <v>41</v>
      </c>
      <c r="B25" s="231"/>
      <c r="C25" s="231"/>
      <c r="D25" s="231"/>
      <c r="E25" s="231"/>
      <c r="F25" s="232"/>
      <c r="G25" s="233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5"/>
      <c r="AK25" s="228"/>
      <c r="AL25" s="229"/>
    </row>
    <row r="26" spans="1:42" ht="12.6" customHeight="1" thickBot="1" x14ac:dyDescent="0.3">
      <c r="A26" s="76" t="s">
        <v>350</v>
      </c>
      <c r="B26" s="86" t="s">
        <v>374</v>
      </c>
      <c r="C26" s="2"/>
      <c r="D26" s="87"/>
      <c r="E26" s="87"/>
      <c r="F26" s="88"/>
      <c r="G26" s="20"/>
      <c r="H26" s="21"/>
      <c r="I26" s="19"/>
      <c r="J26" s="20"/>
      <c r="K26" s="21">
        <v>2</v>
      </c>
      <c r="L26" s="19"/>
      <c r="M26" s="20"/>
      <c r="N26" s="21">
        <v>3</v>
      </c>
      <c r="O26" s="19"/>
      <c r="P26" s="20"/>
      <c r="Q26" s="21"/>
      <c r="R26" s="19"/>
      <c r="S26" s="20"/>
      <c r="T26" s="21">
        <v>4</v>
      </c>
      <c r="U26" s="19"/>
      <c r="V26" s="20"/>
      <c r="W26" s="21">
        <v>2</v>
      </c>
      <c r="X26" s="19"/>
      <c r="Y26" s="20"/>
      <c r="Z26" s="21"/>
      <c r="AA26" s="19"/>
      <c r="AB26" s="20"/>
      <c r="AC26" s="21"/>
      <c r="AD26" s="19"/>
      <c r="AE26" s="23"/>
      <c r="AF26" s="24"/>
      <c r="AG26" s="18"/>
      <c r="AH26" s="23"/>
      <c r="AI26" s="24"/>
      <c r="AJ26" s="18"/>
      <c r="AK26" s="159"/>
      <c r="AL26" s="164">
        <f>SUM(H26,K26,N26,Q26,T26,W26,Z26,AC26,AF26,AI26)</f>
        <v>11</v>
      </c>
    </row>
    <row r="27" spans="1:42" ht="12.6" customHeight="1" thickBot="1" x14ac:dyDescent="0.3">
      <c r="A27" s="107" t="s">
        <v>24</v>
      </c>
      <c r="B27" s="151" t="s">
        <v>375</v>
      </c>
      <c r="C27" s="22"/>
      <c r="D27" s="149"/>
      <c r="E27" s="152" t="s">
        <v>307</v>
      </c>
      <c r="F27" s="150"/>
      <c r="G27" s="108"/>
      <c r="H27" s="109"/>
      <c r="I27" s="110"/>
      <c r="J27" s="108"/>
      <c r="K27" s="109"/>
      <c r="L27" s="110"/>
      <c r="M27" s="108"/>
      <c r="N27" s="109"/>
      <c r="O27" s="110"/>
      <c r="P27" s="108"/>
      <c r="Q27" s="109"/>
      <c r="R27" s="110"/>
      <c r="S27" s="108"/>
      <c r="T27" s="109"/>
      <c r="U27" s="110"/>
      <c r="V27" s="108"/>
      <c r="W27" s="109"/>
      <c r="X27" s="110"/>
      <c r="Y27" s="108"/>
      <c r="Z27" s="109"/>
      <c r="AA27" s="110"/>
      <c r="AB27" s="108"/>
      <c r="AC27" s="2"/>
      <c r="AD27" s="71"/>
      <c r="AE27" s="72">
        <v>0</v>
      </c>
      <c r="AF27" s="73">
        <v>4</v>
      </c>
      <c r="AG27" s="74" t="s">
        <v>43</v>
      </c>
      <c r="AH27" s="72">
        <v>0</v>
      </c>
      <c r="AI27" s="73">
        <v>4</v>
      </c>
      <c r="AJ27" s="74" t="s">
        <v>43</v>
      </c>
      <c r="AK27" s="162">
        <f>SUM(G27,J27,M27,P27,S27,V27,Y27,AB27,AE27,AH27)*15</f>
        <v>0</v>
      </c>
      <c r="AL27" s="131">
        <f>SUM(H27,K27,N27,Q27,T27,W27,Z27,AC27,AF27,AI27)</f>
        <v>8</v>
      </c>
    </row>
    <row r="28" spans="1:42" ht="12.6" customHeight="1" thickBot="1" x14ac:dyDescent="0.3">
      <c r="A28" s="236" t="s">
        <v>23</v>
      </c>
      <c r="B28" s="237"/>
      <c r="C28" s="237"/>
      <c r="D28" s="237"/>
      <c r="E28" s="237"/>
      <c r="F28" s="238"/>
      <c r="G28" s="25">
        <f>SUM(G8:G21,G23,G26,G27)</f>
        <v>19.5</v>
      </c>
      <c r="H28" s="26">
        <f>SUM(H8:H21,H23,H26,H27)</f>
        <v>30</v>
      </c>
      <c r="I28" s="27"/>
      <c r="J28" s="25">
        <f>SUM(J8:J21,J23,J26,J27)</f>
        <v>18.5</v>
      </c>
      <c r="K28" s="26">
        <f>SUM(K8:K21,K23,K26,K27)</f>
        <v>31</v>
      </c>
      <c r="L28" s="27"/>
      <c r="M28" s="25">
        <f>SUM(M8:M21,M23,M26,M27)</f>
        <v>15</v>
      </c>
      <c r="N28" s="26">
        <f>SUM(N8:N21,N23,N26,N27)</f>
        <v>24</v>
      </c>
      <c r="O28" s="27"/>
      <c r="P28" s="25">
        <f>SUM(P8:P21,P23,P26,P27)</f>
        <v>15</v>
      </c>
      <c r="Q28" s="26">
        <f>SUM(Q8:Q21,Q23,Q26,Q27)</f>
        <v>21</v>
      </c>
      <c r="R28" s="27"/>
      <c r="S28" s="25">
        <f>SUM(S8:S21,S23,S26,S27)</f>
        <v>14</v>
      </c>
      <c r="T28" s="26">
        <f>SUM(T8:T21,T23,T26,T27)</f>
        <v>24</v>
      </c>
      <c r="U28" s="27"/>
      <c r="V28" s="25">
        <f>SUM(V8:V21,V23,V26,V27)</f>
        <v>15</v>
      </c>
      <c r="W28" s="26">
        <f>SUM(W8:W21,W23,W26,W27)</f>
        <v>24</v>
      </c>
      <c r="X28" s="27"/>
      <c r="Y28" s="25">
        <f>SUM(Y8:Y21,Y23,Y26,Y27)</f>
        <v>12</v>
      </c>
      <c r="Z28" s="26">
        <f>SUM(Z8:Z21,Z23,Z26,Z27)</f>
        <v>18</v>
      </c>
      <c r="AA28" s="27"/>
      <c r="AB28" s="25">
        <f>SUM(AB8:AB21,AB23,AB26,AB27)</f>
        <v>12</v>
      </c>
      <c r="AC28" s="26">
        <f>SUM(AC8:AC21,AC23,AC26,AC27)</f>
        <v>20</v>
      </c>
      <c r="AD28" s="27"/>
      <c r="AE28" s="28">
        <f>SUM(AE8:AE21,AE23,AE26,AE27)</f>
        <v>0</v>
      </c>
      <c r="AF28" s="29">
        <f>SUM(AF8:AF21,AF23,AF26,AF27)</f>
        <v>4</v>
      </c>
      <c r="AG28" s="30"/>
      <c r="AH28" s="31">
        <f>SUM(AH8:AH21,AH23,AH26,AH27)</f>
        <v>0</v>
      </c>
      <c r="AI28" s="29">
        <f>SUM(AI8:AI21,AI23,AI26,AI27)</f>
        <v>4</v>
      </c>
      <c r="AJ28" s="30"/>
      <c r="AK28" s="160">
        <f>SUM(AK8:AK21,AK23,AK26,AK27)</f>
        <v>1815</v>
      </c>
      <c r="AL28" s="111">
        <f>SUM(AL8:AL21,AL23,AL26,AL27)</f>
        <v>200</v>
      </c>
    </row>
    <row r="29" spans="1:42" ht="12.6" customHeight="1" thickTop="1" thickBot="1" x14ac:dyDescent="0.3">
      <c r="A29" s="194" t="s">
        <v>28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6"/>
    </row>
    <row r="30" spans="1:42" ht="12.6" customHeight="1" thickBot="1" x14ac:dyDescent="0.3">
      <c r="A30" s="197" t="s">
        <v>303</v>
      </c>
      <c r="B30" s="199" t="s">
        <v>304</v>
      </c>
      <c r="C30" s="202" t="s">
        <v>302</v>
      </c>
      <c r="D30" s="205" t="s">
        <v>299</v>
      </c>
      <c r="E30" s="205" t="s">
        <v>54</v>
      </c>
      <c r="F30" s="208" t="s">
        <v>298</v>
      </c>
      <c r="G30" s="254" t="s">
        <v>0</v>
      </c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6"/>
      <c r="AK30" s="211"/>
      <c r="AL30" s="214"/>
    </row>
    <row r="31" spans="1:42" ht="12.6" customHeight="1" x14ac:dyDescent="0.25">
      <c r="A31" s="197"/>
      <c r="B31" s="200"/>
      <c r="C31" s="203"/>
      <c r="D31" s="206"/>
      <c r="E31" s="206"/>
      <c r="F31" s="209"/>
      <c r="G31" s="240" t="s">
        <v>2</v>
      </c>
      <c r="H31" s="241"/>
      <c r="I31" s="242"/>
      <c r="J31" s="240" t="s">
        <v>3</v>
      </c>
      <c r="K31" s="241"/>
      <c r="L31" s="242"/>
      <c r="M31" s="240" t="s">
        <v>4</v>
      </c>
      <c r="N31" s="241"/>
      <c r="O31" s="242"/>
      <c r="P31" s="240" t="s">
        <v>5</v>
      </c>
      <c r="Q31" s="241"/>
      <c r="R31" s="242"/>
      <c r="S31" s="240" t="s">
        <v>6</v>
      </c>
      <c r="T31" s="241"/>
      <c r="U31" s="242"/>
      <c r="V31" s="240" t="s">
        <v>7</v>
      </c>
      <c r="W31" s="241"/>
      <c r="X31" s="242"/>
      <c r="Y31" s="240" t="s">
        <v>8</v>
      </c>
      <c r="Z31" s="241"/>
      <c r="AA31" s="242"/>
      <c r="AB31" s="240" t="s">
        <v>9</v>
      </c>
      <c r="AC31" s="241"/>
      <c r="AD31" s="242"/>
      <c r="AE31" s="240" t="s">
        <v>10</v>
      </c>
      <c r="AF31" s="241"/>
      <c r="AG31" s="242"/>
      <c r="AH31" s="240" t="s">
        <v>11</v>
      </c>
      <c r="AI31" s="241"/>
      <c r="AJ31" s="242"/>
      <c r="AK31" s="218" t="s">
        <v>308</v>
      </c>
      <c r="AL31" s="220" t="s">
        <v>61</v>
      </c>
      <c r="AN31" s="16"/>
      <c r="AO31" s="16"/>
      <c r="AP31" s="16"/>
    </row>
    <row r="32" spans="1:42" ht="12.6" customHeight="1" thickBot="1" x14ac:dyDescent="0.3">
      <c r="A32" s="198"/>
      <c r="B32" s="201"/>
      <c r="C32" s="204"/>
      <c r="D32" s="207"/>
      <c r="E32" s="207"/>
      <c r="F32" s="210"/>
      <c r="G32" s="100" t="s">
        <v>1</v>
      </c>
      <c r="H32" s="22" t="s">
        <v>12</v>
      </c>
      <c r="I32" s="115" t="s">
        <v>27</v>
      </c>
      <c r="J32" s="100" t="s">
        <v>1</v>
      </c>
      <c r="K32" s="22" t="s">
        <v>12</v>
      </c>
      <c r="L32" s="115" t="s">
        <v>27</v>
      </c>
      <c r="M32" s="100" t="s">
        <v>1</v>
      </c>
      <c r="N32" s="22" t="s">
        <v>12</v>
      </c>
      <c r="O32" s="115" t="s">
        <v>27</v>
      </c>
      <c r="P32" s="100" t="s">
        <v>1</v>
      </c>
      <c r="Q32" s="22" t="s">
        <v>12</v>
      </c>
      <c r="R32" s="115" t="s">
        <v>27</v>
      </c>
      <c r="S32" s="100" t="s">
        <v>1</v>
      </c>
      <c r="T32" s="22" t="s">
        <v>12</v>
      </c>
      <c r="U32" s="115" t="s">
        <v>27</v>
      </c>
      <c r="V32" s="100" t="s">
        <v>1</v>
      </c>
      <c r="W32" s="22" t="s">
        <v>12</v>
      </c>
      <c r="X32" s="115" t="s">
        <v>27</v>
      </c>
      <c r="Y32" s="100" t="s">
        <v>1</v>
      </c>
      <c r="Z32" s="22" t="s">
        <v>12</v>
      </c>
      <c r="AA32" s="115" t="s">
        <v>27</v>
      </c>
      <c r="AB32" s="100" t="s">
        <v>1</v>
      </c>
      <c r="AC32" s="22" t="s">
        <v>12</v>
      </c>
      <c r="AD32" s="115" t="s">
        <v>27</v>
      </c>
      <c r="AE32" s="100" t="s">
        <v>1</v>
      </c>
      <c r="AF32" s="22" t="s">
        <v>12</v>
      </c>
      <c r="AG32" s="115" t="s">
        <v>27</v>
      </c>
      <c r="AH32" s="100" t="s">
        <v>1</v>
      </c>
      <c r="AI32" s="22" t="s">
        <v>12</v>
      </c>
      <c r="AJ32" s="115" t="s">
        <v>27</v>
      </c>
      <c r="AK32" s="219"/>
      <c r="AL32" s="221"/>
      <c r="AN32" s="3"/>
      <c r="AO32" s="3"/>
      <c r="AP32" s="3"/>
    </row>
    <row r="33" spans="1:38" ht="12.6" customHeight="1" thickBot="1" x14ac:dyDescent="0.3">
      <c r="A33" s="222" t="s">
        <v>63</v>
      </c>
      <c r="B33" s="223"/>
      <c r="C33" s="223"/>
      <c r="D33" s="223"/>
      <c r="E33" s="223"/>
      <c r="F33" s="224"/>
      <c r="G33" s="225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7"/>
      <c r="AK33" s="228"/>
      <c r="AL33" s="229"/>
    </row>
    <row r="34" spans="1:38" ht="12.6" customHeight="1" x14ac:dyDescent="0.25">
      <c r="A34" s="46" t="s">
        <v>14</v>
      </c>
      <c r="B34" s="77" t="s">
        <v>376</v>
      </c>
      <c r="C34" s="48" t="s">
        <v>386</v>
      </c>
      <c r="D34" s="78" t="s">
        <v>301</v>
      </c>
      <c r="E34" s="78" t="s">
        <v>305</v>
      </c>
      <c r="F34" s="79">
        <v>45</v>
      </c>
      <c r="G34" s="47"/>
      <c r="H34" s="48"/>
      <c r="I34" s="49"/>
      <c r="J34" s="47"/>
      <c r="K34" s="48"/>
      <c r="L34" s="49"/>
      <c r="M34" s="47"/>
      <c r="N34" s="48"/>
      <c r="O34" s="49"/>
      <c r="P34" s="47"/>
      <c r="Q34" s="48"/>
      <c r="R34" s="49"/>
      <c r="S34" s="47">
        <v>3</v>
      </c>
      <c r="T34" s="48">
        <v>4</v>
      </c>
      <c r="U34" s="49" t="s">
        <v>42</v>
      </c>
      <c r="V34" s="47"/>
      <c r="W34" s="48"/>
      <c r="X34" s="49"/>
      <c r="Y34" s="47"/>
      <c r="Z34" s="48"/>
      <c r="AA34" s="49"/>
      <c r="AB34" s="47"/>
      <c r="AC34" s="48"/>
      <c r="AD34" s="49"/>
      <c r="AE34" s="50"/>
      <c r="AF34" s="51"/>
      <c r="AG34" s="52"/>
      <c r="AH34" s="50"/>
      <c r="AI34" s="51"/>
      <c r="AJ34" s="52"/>
      <c r="AK34" s="156">
        <f>SUM(G34,J34,M34,P34,S34,V34,Y34,AB34,AE34,AH34)*15</f>
        <v>45</v>
      </c>
      <c r="AL34" s="53">
        <f>SUM(H34,K34,N34,Q34,T34,W34,Z34,AC34,AF34,AI34)</f>
        <v>4</v>
      </c>
    </row>
    <row r="35" spans="1:38" ht="12.6" customHeight="1" x14ac:dyDescent="0.25">
      <c r="A35" s="54" t="s">
        <v>15</v>
      </c>
      <c r="B35" s="80" t="s">
        <v>377</v>
      </c>
      <c r="C35" s="56" t="s">
        <v>397</v>
      </c>
      <c r="D35" s="81" t="s">
        <v>301</v>
      </c>
      <c r="E35" s="81" t="s">
        <v>305</v>
      </c>
      <c r="F35" s="82">
        <v>45</v>
      </c>
      <c r="G35" s="55"/>
      <c r="H35" s="56"/>
      <c r="I35" s="57"/>
      <c r="J35" s="55"/>
      <c r="K35" s="56"/>
      <c r="L35" s="57"/>
      <c r="M35" s="55"/>
      <c r="N35" s="56"/>
      <c r="O35" s="57"/>
      <c r="P35" s="55"/>
      <c r="Q35" s="56"/>
      <c r="R35" s="57"/>
      <c r="S35" s="55"/>
      <c r="T35" s="56"/>
      <c r="U35" s="57"/>
      <c r="V35" s="55"/>
      <c r="W35" s="56"/>
      <c r="X35" s="57"/>
      <c r="Y35" s="55">
        <v>2</v>
      </c>
      <c r="Z35" s="56">
        <v>3</v>
      </c>
      <c r="AA35" s="57" t="s">
        <v>43</v>
      </c>
      <c r="AB35" s="55">
        <v>2</v>
      </c>
      <c r="AC35" s="56">
        <v>3</v>
      </c>
      <c r="AD35" s="57" t="s">
        <v>42</v>
      </c>
      <c r="AE35" s="58"/>
      <c r="AF35" s="59"/>
      <c r="AG35" s="60"/>
      <c r="AH35" s="58"/>
      <c r="AI35" s="59"/>
      <c r="AJ35" s="60"/>
      <c r="AK35" s="157">
        <f t="shared" ref="AK35:AK46" si="2">SUM(G35,J35,M35,P35,S35,V35,Y35,AB35,AE35,AH35)*15</f>
        <v>60</v>
      </c>
      <c r="AL35" s="61">
        <f t="shared" ref="AL35:AL46" si="3">SUM(H35,K35,N35,Q35,T35,W35,Z35,AC35,AF35,AI35)</f>
        <v>6</v>
      </c>
    </row>
    <row r="36" spans="1:38" ht="12.6" customHeight="1" x14ac:dyDescent="0.25">
      <c r="A36" s="54" t="s">
        <v>13</v>
      </c>
      <c r="B36" s="80" t="s">
        <v>378</v>
      </c>
      <c r="C36" s="56"/>
      <c r="D36" s="81" t="s">
        <v>301</v>
      </c>
      <c r="E36" s="81" t="s">
        <v>305</v>
      </c>
      <c r="F36" s="82">
        <v>45</v>
      </c>
      <c r="G36" s="55"/>
      <c r="H36" s="56"/>
      <c r="I36" s="57"/>
      <c r="J36" s="55"/>
      <c r="K36" s="56"/>
      <c r="L36" s="57"/>
      <c r="M36" s="55"/>
      <c r="N36" s="56"/>
      <c r="O36" s="57"/>
      <c r="P36" s="55"/>
      <c r="Q36" s="56"/>
      <c r="R36" s="57"/>
      <c r="S36" s="55"/>
      <c r="T36" s="56"/>
      <c r="U36" s="57"/>
      <c r="V36" s="55">
        <v>3</v>
      </c>
      <c r="W36" s="56">
        <v>4</v>
      </c>
      <c r="X36" s="57" t="s">
        <v>42</v>
      </c>
      <c r="Y36" s="55"/>
      <c r="Z36" s="56"/>
      <c r="AA36" s="57"/>
      <c r="AB36" s="55"/>
      <c r="AC36" s="56"/>
      <c r="AD36" s="57"/>
      <c r="AE36" s="58"/>
      <c r="AF36" s="59"/>
      <c r="AG36" s="60"/>
      <c r="AH36" s="58"/>
      <c r="AI36" s="59"/>
      <c r="AJ36" s="60"/>
      <c r="AK36" s="157">
        <f t="shared" si="2"/>
        <v>45</v>
      </c>
      <c r="AL36" s="61">
        <f t="shared" si="3"/>
        <v>4</v>
      </c>
    </row>
    <row r="37" spans="1:38" ht="12.6" customHeight="1" x14ac:dyDescent="0.25">
      <c r="A37" s="54" t="s">
        <v>16</v>
      </c>
      <c r="B37" s="80" t="s">
        <v>379</v>
      </c>
      <c r="C37" s="56" t="s">
        <v>398</v>
      </c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/>
      <c r="W37" s="56"/>
      <c r="X37" s="57"/>
      <c r="Y37" s="55">
        <v>2</v>
      </c>
      <c r="Z37" s="56">
        <v>3</v>
      </c>
      <c r="AA37" s="57" t="s">
        <v>43</v>
      </c>
      <c r="AB37" s="55">
        <v>2</v>
      </c>
      <c r="AC37" s="56">
        <v>3</v>
      </c>
      <c r="AD37" s="57" t="s">
        <v>42</v>
      </c>
      <c r="AE37" s="58"/>
      <c r="AF37" s="59"/>
      <c r="AG37" s="60"/>
      <c r="AH37" s="58"/>
      <c r="AI37" s="59"/>
      <c r="AJ37" s="60"/>
      <c r="AK37" s="157">
        <f t="shared" si="2"/>
        <v>60</v>
      </c>
      <c r="AL37" s="61">
        <f t="shared" si="3"/>
        <v>6</v>
      </c>
    </row>
    <row r="38" spans="1:38" ht="12.6" customHeight="1" x14ac:dyDescent="0.25">
      <c r="A38" s="54" t="s">
        <v>20</v>
      </c>
      <c r="B38" s="80" t="s">
        <v>380</v>
      </c>
      <c r="C38" s="56"/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>
        <v>1</v>
      </c>
      <c r="N38" s="56">
        <v>0</v>
      </c>
      <c r="O38" s="57" t="s">
        <v>62</v>
      </c>
      <c r="P38" s="55"/>
      <c r="Q38" s="56"/>
      <c r="R38" s="57"/>
      <c r="S38" s="55"/>
      <c r="T38" s="56"/>
      <c r="U38" s="57"/>
      <c r="V38" s="55"/>
      <c r="W38" s="56"/>
      <c r="X38" s="57"/>
      <c r="Y38" s="55"/>
      <c r="Z38" s="56"/>
      <c r="AA38" s="57"/>
      <c r="AB38" s="55"/>
      <c r="AC38" s="56"/>
      <c r="AD38" s="57"/>
      <c r="AE38" s="58"/>
      <c r="AF38" s="59"/>
      <c r="AG38" s="60"/>
      <c r="AH38" s="58"/>
      <c r="AI38" s="59"/>
      <c r="AJ38" s="60"/>
      <c r="AK38" s="157">
        <f t="shared" si="2"/>
        <v>15</v>
      </c>
      <c r="AL38" s="61">
        <f t="shared" si="3"/>
        <v>0</v>
      </c>
    </row>
    <row r="39" spans="1:38" ht="12.6" customHeight="1" x14ac:dyDescent="0.25">
      <c r="A39" s="116" t="s">
        <v>166</v>
      </c>
      <c r="B39" s="92" t="s">
        <v>587</v>
      </c>
      <c r="C39" s="139" t="s">
        <v>321</v>
      </c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>
        <v>1</v>
      </c>
      <c r="N39" s="56">
        <v>6</v>
      </c>
      <c r="O39" s="57" t="s">
        <v>43</v>
      </c>
      <c r="P39" s="55">
        <v>1</v>
      </c>
      <c r="Q39" s="56">
        <v>6</v>
      </c>
      <c r="R39" s="57" t="s">
        <v>43</v>
      </c>
      <c r="S39" s="55"/>
      <c r="T39" s="56"/>
      <c r="U39" s="57"/>
      <c r="V39" s="55"/>
      <c r="W39" s="56"/>
      <c r="X39" s="57"/>
      <c r="Y39" s="55"/>
      <c r="Z39" s="56"/>
      <c r="AA39" s="57"/>
      <c r="AB39" s="55"/>
      <c r="AC39" s="56"/>
      <c r="AD39" s="57"/>
      <c r="AE39" s="58"/>
      <c r="AF39" s="59"/>
      <c r="AG39" s="60"/>
      <c r="AH39" s="58"/>
      <c r="AI39" s="59"/>
      <c r="AJ39" s="60"/>
      <c r="AK39" s="157">
        <f>SUM(G39,J39,M39,P39,S39,V39,Y39,AB39,AE39,AH39)*15</f>
        <v>30</v>
      </c>
      <c r="AL39" s="61">
        <f>SUM(H39,K39,N39,Q39,T39,W39,Z39,AC39,AF39,AI39)</f>
        <v>12</v>
      </c>
    </row>
    <row r="40" spans="1:38" ht="12.6" customHeight="1" x14ac:dyDescent="0.25">
      <c r="A40" s="116" t="s">
        <v>277</v>
      </c>
      <c r="B40" s="92" t="s">
        <v>588</v>
      </c>
      <c r="C40" s="139" t="s">
        <v>590</v>
      </c>
      <c r="D40" s="81"/>
      <c r="E40" s="81"/>
      <c r="F40" s="82"/>
      <c r="G40" s="55"/>
      <c r="H40" s="56"/>
      <c r="I40" s="57"/>
      <c r="J40" s="55"/>
      <c r="K40" s="56"/>
      <c r="L40" s="57"/>
      <c r="M40" s="55"/>
      <c r="N40" s="56"/>
      <c r="O40" s="57"/>
      <c r="P40" s="55">
        <v>0</v>
      </c>
      <c r="Q40" s="56">
        <v>2</v>
      </c>
      <c r="R40" s="57" t="s">
        <v>48</v>
      </c>
      <c r="S40" s="55"/>
      <c r="T40" s="56"/>
      <c r="U40" s="57"/>
      <c r="V40" s="55"/>
      <c r="W40" s="56"/>
      <c r="X40" s="57"/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0</v>
      </c>
      <c r="AL40" s="61">
        <f t="shared" si="3"/>
        <v>2</v>
      </c>
    </row>
    <row r="41" spans="1:38" ht="12.6" customHeight="1" x14ac:dyDescent="0.25">
      <c r="A41" s="54" t="s">
        <v>107</v>
      </c>
      <c r="B41" s="80" t="s">
        <v>591</v>
      </c>
      <c r="C41" s="56" t="s">
        <v>322</v>
      </c>
      <c r="D41" s="81" t="s">
        <v>301</v>
      </c>
      <c r="E41" s="81" t="s">
        <v>305</v>
      </c>
      <c r="F41" s="82">
        <v>45</v>
      </c>
      <c r="G41" s="55"/>
      <c r="H41" s="56"/>
      <c r="I41" s="57"/>
      <c r="J41" s="55"/>
      <c r="K41" s="56"/>
      <c r="L41" s="57"/>
      <c r="M41" s="55"/>
      <c r="N41" s="56"/>
      <c r="O41" s="57"/>
      <c r="P41" s="55"/>
      <c r="Q41" s="56"/>
      <c r="R41" s="57"/>
      <c r="S41" s="55"/>
      <c r="T41" s="56"/>
      <c r="U41" s="57"/>
      <c r="V41" s="55"/>
      <c r="W41" s="56"/>
      <c r="X41" s="57"/>
      <c r="Y41" s="55"/>
      <c r="Z41" s="56"/>
      <c r="AA41" s="57"/>
      <c r="AB41" s="55"/>
      <c r="AC41" s="56"/>
      <c r="AD41" s="57"/>
      <c r="AE41" s="58">
        <v>1</v>
      </c>
      <c r="AF41" s="59">
        <v>2</v>
      </c>
      <c r="AG41" s="60" t="s">
        <v>43</v>
      </c>
      <c r="AH41" s="58">
        <v>1</v>
      </c>
      <c r="AI41" s="59">
        <v>2</v>
      </c>
      <c r="AJ41" s="60" t="s">
        <v>43</v>
      </c>
      <c r="AK41" s="157">
        <f t="shared" si="2"/>
        <v>30</v>
      </c>
      <c r="AL41" s="61">
        <f t="shared" si="3"/>
        <v>4</v>
      </c>
    </row>
    <row r="42" spans="1:38" ht="12.6" customHeight="1" x14ac:dyDescent="0.25">
      <c r="A42" s="54" t="s">
        <v>17</v>
      </c>
      <c r="B42" s="80" t="s">
        <v>383</v>
      </c>
      <c r="C42" s="56" t="s">
        <v>589</v>
      </c>
      <c r="D42" s="81" t="s">
        <v>301</v>
      </c>
      <c r="E42" s="81" t="s">
        <v>43</v>
      </c>
      <c r="F42" s="82" t="s">
        <v>324</v>
      </c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>
        <v>2</v>
      </c>
      <c r="T42" s="56">
        <v>1</v>
      </c>
      <c r="U42" s="57" t="s">
        <v>43</v>
      </c>
      <c r="V42" s="55">
        <v>2</v>
      </c>
      <c r="W42" s="56">
        <v>1</v>
      </c>
      <c r="X42" s="57" t="s">
        <v>43</v>
      </c>
      <c r="Y42" s="55"/>
      <c r="Z42" s="56"/>
      <c r="AA42" s="57"/>
      <c r="AB42" s="55"/>
      <c r="AC42" s="56"/>
      <c r="AD42" s="57"/>
      <c r="AE42" s="58"/>
      <c r="AF42" s="59"/>
      <c r="AG42" s="60"/>
      <c r="AH42" s="58"/>
      <c r="AI42" s="59"/>
      <c r="AJ42" s="60"/>
      <c r="AK42" s="157">
        <f t="shared" si="2"/>
        <v>60</v>
      </c>
      <c r="AL42" s="61">
        <f t="shared" si="3"/>
        <v>2</v>
      </c>
    </row>
    <row r="43" spans="1:38" ht="12.6" customHeight="1" x14ac:dyDescent="0.25">
      <c r="A43" s="54" t="s">
        <v>18</v>
      </c>
      <c r="B43" s="80" t="s">
        <v>384</v>
      </c>
      <c r="C43" s="56" t="s">
        <v>401</v>
      </c>
      <c r="D43" s="81" t="s">
        <v>300</v>
      </c>
      <c r="E43" s="81" t="s">
        <v>43</v>
      </c>
      <c r="F43" s="82" t="s">
        <v>324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/>
      <c r="T43" s="56"/>
      <c r="U43" s="57"/>
      <c r="V43" s="55"/>
      <c r="W43" s="56"/>
      <c r="X43" s="57"/>
      <c r="Y43" s="55">
        <v>2</v>
      </c>
      <c r="Z43" s="56">
        <v>2</v>
      </c>
      <c r="AA43" s="57" t="s">
        <v>43</v>
      </c>
      <c r="AB43" s="55">
        <v>2</v>
      </c>
      <c r="AC43" s="56">
        <v>2</v>
      </c>
      <c r="AD43" s="57" t="s">
        <v>43</v>
      </c>
      <c r="AE43" s="58"/>
      <c r="AF43" s="59"/>
      <c r="AG43" s="60"/>
      <c r="AH43" s="58"/>
      <c r="AI43" s="59"/>
      <c r="AJ43" s="60"/>
      <c r="AK43" s="157">
        <f t="shared" si="2"/>
        <v>60</v>
      </c>
      <c r="AL43" s="61">
        <f t="shared" si="3"/>
        <v>4</v>
      </c>
    </row>
    <row r="44" spans="1:38" ht="12.6" customHeight="1" x14ac:dyDescent="0.25">
      <c r="A44" s="54" t="s">
        <v>19</v>
      </c>
      <c r="B44" s="80" t="s">
        <v>385</v>
      </c>
      <c r="C44" s="56"/>
      <c r="D44" s="81" t="s">
        <v>301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1</v>
      </c>
      <c r="Z44" s="56">
        <v>1</v>
      </c>
      <c r="AA44" s="57" t="s">
        <v>43</v>
      </c>
      <c r="AB44" s="55"/>
      <c r="AC44" s="56"/>
      <c r="AD44" s="57"/>
      <c r="AE44" s="58"/>
      <c r="AF44" s="59"/>
      <c r="AG44" s="60"/>
      <c r="AH44" s="58"/>
      <c r="AI44" s="59"/>
      <c r="AJ44" s="60"/>
      <c r="AK44" s="157">
        <f t="shared" si="2"/>
        <v>15</v>
      </c>
      <c r="AL44" s="61">
        <f t="shared" si="3"/>
        <v>1</v>
      </c>
    </row>
    <row r="45" spans="1:38" ht="12.6" customHeight="1" x14ac:dyDescent="0.25">
      <c r="A45" s="54" t="s">
        <v>309</v>
      </c>
      <c r="B45" s="80" t="s">
        <v>386</v>
      </c>
      <c r="C45" s="56"/>
      <c r="D45" s="81" t="s">
        <v>301</v>
      </c>
      <c r="E45" s="81" t="s">
        <v>305</v>
      </c>
      <c r="F45" s="82">
        <v>45</v>
      </c>
      <c r="G45" s="55"/>
      <c r="H45" s="56"/>
      <c r="I45" s="57"/>
      <c r="J45" s="55"/>
      <c r="K45" s="56"/>
      <c r="L45" s="57"/>
      <c r="M45" s="55"/>
      <c r="N45" s="56"/>
      <c r="O45" s="57"/>
      <c r="P45" s="55">
        <v>2</v>
      </c>
      <c r="Q45" s="56">
        <v>3</v>
      </c>
      <c r="R45" s="57" t="s">
        <v>43</v>
      </c>
      <c r="S45" s="55"/>
      <c r="T45" s="56"/>
      <c r="U45" s="57"/>
      <c r="V45" s="55"/>
      <c r="W45" s="56"/>
      <c r="X45" s="57"/>
      <c r="Y45" s="55"/>
      <c r="Z45" s="56"/>
      <c r="AA45" s="57"/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30</v>
      </c>
      <c r="AL45" s="61">
        <f t="shared" si="3"/>
        <v>3</v>
      </c>
    </row>
    <row r="46" spans="1:38" ht="12.6" customHeight="1" thickBot="1" x14ac:dyDescent="0.3">
      <c r="A46" s="62" t="s">
        <v>232</v>
      </c>
      <c r="B46" s="83" t="s">
        <v>387</v>
      </c>
      <c r="C46" s="64" t="s">
        <v>323</v>
      </c>
      <c r="D46" s="84" t="s">
        <v>301</v>
      </c>
      <c r="E46" s="84" t="s">
        <v>305</v>
      </c>
      <c r="F46" s="85">
        <v>45</v>
      </c>
      <c r="G46" s="63"/>
      <c r="H46" s="64"/>
      <c r="I46" s="65"/>
      <c r="J46" s="63"/>
      <c r="K46" s="64"/>
      <c r="L46" s="65"/>
      <c r="M46" s="63"/>
      <c r="N46" s="64"/>
      <c r="O46" s="65"/>
      <c r="P46" s="63"/>
      <c r="Q46" s="64"/>
      <c r="R46" s="65"/>
      <c r="S46" s="63"/>
      <c r="T46" s="64"/>
      <c r="U46" s="65"/>
      <c r="V46" s="63"/>
      <c r="W46" s="64"/>
      <c r="X46" s="65"/>
      <c r="Y46" s="63"/>
      <c r="Z46" s="64"/>
      <c r="AA46" s="65"/>
      <c r="AB46" s="63"/>
      <c r="AC46" s="64"/>
      <c r="AD46" s="65"/>
      <c r="AE46" s="66">
        <v>2</v>
      </c>
      <c r="AF46" s="67">
        <v>2</v>
      </c>
      <c r="AG46" s="68" t="s">
        <v>43</v>
      </c>
      <c r="AH46" s="66"/>
      <c r="AI46" s="67"/>
      <c r="AJ46" s="68"/>
      <c r="AK46" s="158">
        <f t="shared" si="2"/>
        <v>30</v>
      </c>
      <c r="AL46" s="69">
        <f t="shared" si="3"/>
        <v>2</v>
      </c>
    </row>
    <row r="47" spans="1:38" ht="12.6" customHeight="1" thickBot="1" x14ac:dyDescent="0.3">
      <c r="A47" s="222" t="s">
        <v>64</v>
      </c>
      <c r="B47" s="223"/>
      <c r="C47" s="223"/>
      <c r="D47" s="223"/>
      <c r="E47" s="223"/>
      <c r="F47" s="224"/>
      <c r="G47" s="225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7"/>
      <c r="AK47" s="228"/>
      <c r="AL47" s="229"/>
    </row>
    <row r="48" spans="1:38" ht="12.6" customHeight="1" x14ac:dyDescent="0.25">
      <c r="A48" s="165" t="s">
        <v>680</v>
      </c>
      <c r="B48" s="166" t="s">
        <v>681</v>
      </c>
      <c r="C48" s="78"/>
      <c r="D48" s="78" t="s">
        <v>301</v>
      </c>
      <c r="E48" s="78" t="s">
        <v>305</v>
      </c>
      <c r="F48" s="79">
        <v>45</v>
      </c>
      <c r="G48" s="47"/>
      <c r="H48" s="48"/>
      <c r="I48" s="49"/>
      <c r="J48" s="47"/>
      <c r="K48" s="48"/>
      <c r="L48" s="49"/>
      <c r="M48" s="47"/>
      <c r="N48" s="48"/>
      <c r="O48" s="49"/>
      <c r="P48" s="47"/>
      <c r="Q48" s="48"/>
      <c r="R48" s="49"/>
      <c r="S48" s="47"/>
      <c r="T48" s="48"/>
      <c r="U48" s="49"/>
      <c r="V48" s="47"/>
      <c r="W48" s="48"/>
      <c r="X48" s="49"/>
      <c r="Y48" s="47"/>
      <c r="Z48" s="48"/>
      <c r="AA48" s="49"/>
      <c r="AB48" s="47">
        <v>2</v>
      </c>
      <c r="AC48" s="48">
        <v>3</v>
      </c>
      <c r="AD48" s="49" t="s">
        <v>43</v>
      </c>
      <c r="AE48" s="50"/>
      <c r="AF48" s="51"/>
      <c r="AG48" s="52"/>
      <c r="AH48" s="50"/>
      <c r="AI48" s="51"/>
      <c r="AJ48" s="52"/>
      <c r="AK48" s="156">
        <f>SUM(G48,J48,M48,P48,S48,V48,Y48,AB48,AE48,AH48)*15</f>
        <v>30</v>
      </c>
      <c r="AL48" s="53">
        <f>SUM(H48,K48,N48,Q48,T48,W48,Z48,AC48,AF48,AI48)</f>
        <v>3</v>
      </c>
    </row>
    <row r="49" spans="1:38" ht="12.6" customHeight="1" x14ac:dyDescent="0.25">
      <c r="A49" s="119" t="s">
        <v>233</v>
      </c>
      <c r="B49" s="80" t="s">
        <v>388</v>
      </c>
      <c r="C49" s="81"/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55"/>
      <c r="N49" s="56"/>
      <c r="O49" s="57"/>
      <c r="P49" s="55"/>
      <c r="Q49" s="56"/>
      <c r="R49" s="57"/>
      <c r="S49" s="55"/>
      <c r="T49" s="56"/>
      <c r="U49" s="57"/>
      <c r="V49" s="55"/>
      <c r="W49" s="56"/>
      <c r="X49" s="57"/>
      <c r="Y49" s="55"/>
      <c r="Z49" s="56"/>
      <c r="AA49" s="57"/>
      <c r="AB49" s="55">
        <v>2</v>
      </c>
      <c r="AC49" s="56">
        <v>3</v>
      </c>
      <c r="AD49" s="57" t="s">
        <v>43</v>
      </c>
      <c r="AE49" s="58"/>
      <c r="AF49" s="59"/>
      <c r="AG49" s="60"/>
      <c r="AH49" s="58"/>
      <c r="AI49" s="59"/>
      <c r="AJ49" s="60"/>
      <c r="AK49" s="157">
        <f>SUM(G49,J49,M49,P49,S49,V49,Y49,AB49,AE49,AH49)*15</f>
        <v>30</v>
      </c>
      <c r="AL49" s="61">
        <f>SUM(H49,K49,N49,Q49,T49,W49,Z49,AC49,AF49,AI49)</f>
        <v>3</v>
      </c>
    </row>
    <row r="50" spans="1:38" ht="12.6" customHeight="1" x14ac:dyDescent="0.25">
      <c r="A50" s="119" t="s">
        <v>235</v>
      </c>
      <c r="B50" s="80" t="s">
        <v>389</v>
      </c>
      <c r="C50" s="81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>
        <v>2</v>
      </c>
      <c r="AC50" s="56">
        <v>3</v>
      </c>
      <c r="AD50" s="57" t="s">
        <v>43</v>
      </c>
      <c r="AE50" s="58"/>
      <c r="AF50" s="59"/>
      <c r="AG50" s="60"/>
      <c r="AH50" s="58"/>
      <c r="AI50" s="59"/>
      <c r="AJ50" s="60"/>
      <c r="AK50" s="157">
        <f>SUM(G50,J50,M50,P50,S50,V50,Y50,AB50,AE50,AH50)*15</f>
        <v>30</v>
      </c>
      <c r="AL50" s="61">
        <f>SUM(H50,K50,N50,Q50,T50,W50,Z50,AC50,AF50,AI50)</f>
        <v>3</v>
      </c>
    </row>
    <row r="51" spans="1:38" ht="12.6" customHeight="1" thickBot="1" x14ac:dyDescent="0.3">
      <c r="A51" s="120" t="s">
        <v>234</v>
      </c>
      <c r="B51" s="83" t="s">
        <v>390</v>
      </c>
      <c r="C51" s="84"/>
      <c r="D51" s="84" t="s">
        <v>301</v>
      </c>
      <c r="E51" s="84" t="s">
        <v>305</v>
      </c>
      <c r="F51" s="85">
        <v>45</v>
      </c>
      <c r="G51" s="63"/>
      <c r="H51" s="64"/>
      <c r="I51" s="65"/>
      <c r="J51" s="63"/>
      <c r="K51" s="64"/>
      <c r="L51" s="65"/>
      <c r="M51" s="63"/>
      <c r="N51" s="64"/>
      <c r="O51" s="65"/>
      <c r="P51" s="63"/>
      <c r="Q51" s="64"/>
      <c r="R51" s="65"/>
      <c r="S51" s="63"/>
      <c r="T51" s="64"/>
      <c r="U51" s="65"/>
      <c r="V51" s="63"/>
      <c r="W51" s="64"/>
      <c r="X51" s="65"/>
      <c r="Y51" s="63"/>
      <c r="Z51" s="64"/>
      <c r="AA51" s="65"/>
      <c r="AB51" s="63">
        <v>2</v>
      </c>
      <c r="AC51" s="64">
        <v>3</v>
      </c>
      <c r="AD51" s="65" t="s">
        <v>43</v>
      </c>
      <c r="AE51" s="66"/>
      <c r="AF51" s="67"/>
      <c r="AG51" s="68"/>
      <c r="AH51" s="66"/>
      <c r="AI51" s="67"/>
      <c r="AJ51" s="68"/>
      <c r="AK51" s="158">
        <f>SUM(G51,J51,M51,P51,S51,V51,Y51,AB51,AE51,AH51)*15</f>
        <v>30</v>
      </c>
      <c r="AL51" s="69">
        <f>SUM(H51,K51,N51,Q51,T51,W51,Z51,AC51,AF51,AI51)</f>
        <v>3</v>
      </c>
    </row>
    <row r="52" spans="1:38" ht="12.6" customHeight="1" thickBot="1" x14ac:dyDescent="0.3">
      <c r="A52" s="230" t="s">
        <v>41</v>
      </c>
      <c r="B52" s="231"/>
      <c r="C52" s="231"/>
      <c r="D52" s="231"/>
      <c r="E52" s="231"/>
      <c r="F52" s="232"/>
      <c r="G52" s="248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50"/>
      <c r="AK52" s="228"/>
      <c r="AL52" s="229"/>
    </row>
    <row r="53" spans="1:38" ht="12.6" customHeight="1" thickBot="1" x14ac:dyDescent="0.3">
      <c r="A53" s="76" t="s">
        <v>350</v>
      </c>
      <c r="B53" s="86" t="s">
        <v>374</v>
      </c>
      <c r="C53" s="2"/>
      <c r="D53" s="87"/>
      <c r="E53" s="87"/>
      <c r="F53" s="88"/>
      <c r="G53" s="20"/>
      <c r="H53" s="21"/>
      <c r="I53" s="19"/>
      <c r="J53" s="20"/>
      <c r="K53" s="21"/>
      <c r="L53" s="19"/>
      <c r="M53" s="20"/>
      <c r="N53" s="21"/>
      <c r="O53" s="19"/>
      <c r="P53" s="20"/>
      <c r="Q53" s="21"/>
      <c r="R53" s="19"/>
      <c r="S53" s="20"/>
      <c r="T53" s="21"/>
      <c r="U53" s="19"/>
      <c r="V53" s="20"/>
      <c r="W53" s="21"/>
      <c r="X53" s="19"/>
      <c r="Y53" s="20"/>
      <c r="Z53" s="21">
        <v>3</v>
      </c>
      <c r="AA53" s="19"/>
      <c r="AB53" s="20"/>
      <c r="AC53" s="21"/>
      <c r="AD53" s="19"/>
      <c r="AE53" s="23"/>
      <c r="AF53" s="24"/>
      <c r="AG53" s="18"/>
      <c r="AH53" s="23"/>
      <c r="AI53" s="24"/>
      <c r="AJ53" s="18"/>
      <c r="AK53" s="156"/>
      <c r="AL53" s="53">
        <f>SUM(H53,K53,N53,Q53,T53,W53,Z53,AC53,AF53,AI53)</f>
        <v>3</v>
      </c>
    </row>
    <row r="54" spans="1:38" ht="12.6" customHeight="1" thickBot="1" x14ac:dyDescent="0.3">
      <c r="A54" s="251" t="s">
        <v>21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3"/>
    </row>
    <row r="55" spans="1:38" ht="12.6" customHeight="1" x14ac:dyDescent="0.25">
      <c r="A55" s="46" t="s">
        <v>29</v>
      </c>
      <c r="B55" s="77" t="s">
        <v>391</v>
      </c>
      <c r="C55" s="48" t="s">
        <v>322</v>
      </c>
      <c r="D55" s="78" t="s">
        <v>300</v>
      </c>
      <c r="E55" s="78" t="s">
        <v>43</v>
      </c>
      <c r="F55" s="79" t="s">
        <v>324</v>
      </c>
      <c r="G55" s="47"/>
      <c r="H55" s="48"/>
      <c r="I55" s="49"/>
      <c r="J55" s="47"/>
      <c r="K55" s="48"/>
      <c r="L55" s="49"/>
      <c r="M55" s="47"/>
      <c r="N55" s="48"/>
      <c r="O55" s="49"/>
      <c r="P55" s="47"/>
      <c r="Q55" s="48"/>
      <c r="R55" s="49"/>
      <c r="S55" s="47"/>
      <c r="T55" s="48"/>
      <c r="U55" s="49"/>
      <c r="V55" s="47"/>
      <c r="W55" s="48"/>
      <c r="X55" s="49"/>
      <c r="Y55" s="47"/>
      <c r="Z55" s="48"/>
      <c r="AA55" s="49"/>
      <c r="AB55" s="47"/>
      <c r="AC55" s="48"/>
      <c r="AD55" s="49"/>
      <c r="AE55" s="50">
        <v>5</v>
      </c>
      <c r="AF55" s="51">
        <v>11</v>
      </c>
      <c r="AG55" s="52" t="s">
        <v>43</v>
      </c>
      <c r="AH55" s="50">
        <v>5</v>
      </c>
      <c r="AI55" s="51">
        <v>11</v>
      </c>
      <c r="AJ55" s="52" t="s">
        <v>43</v>
      </c>
      <c r="AK55" s="156">
        <f t="shared" ref="AK55:AK60" si="4">SUM(G55,J55,M55,P55,S55,V55,Y55,AB55,AE55,AH55)*15</f>
        <v>150</v>
      </c>
      <c r="AL55" s="53">
        <f t="shared" ref="AL55:AL60" si="5">SUM(H55,K55,N55,Q55,T55,W55,Z55,AC55,AF55,AI55)</f>
        <v>22</v>
      </c>
    </row>
    <row r="56" spans="1:38" ht="12.6" customHeight="1" x14ac:dyDescent="0.25">
      <c r="A56" s="54" t="s">
        <v>30</v>
      </c>
      <c r="B56" s="80" t="s">
        <v>392</v>
      </c>
      <c r="C56" s="56" t="s">
        <v>323</v>
      </c>
      <c r="D56" s="81" t="s">
        <v>301</v>
      </c>
      <c r="E56" s="81" t="s">
        <v>43</v>
      </c>
      <c r="F56" s="82" t="s">
        <v>324</v>
      </c>
      <c r="G56" s="55"/>
      <c r="H56" s="56"/>
      <c r="I56" s="57"/>
      <c r="J56" s="55"/>
      <c r="K56" s="56"/>
      <c r="L56" s="57"/>
      <c r="M56" s="55"/>
      <c r="N56" s="56"/>
      <c r="O56" s="57"/>
      <c r="P56" s="55"/>
      <c r="Q56" s="56"/>
      <c r="R56" s="57"/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8"/>
      <c r="AF56" s="59"/>
      <c r="AG56" s="60"/>
      <c r="AH56" s="58">
        <v>2</v>
      </c>
      <c r="AI56" s="59">
        <v>3</v>
      </c>
      <c r="AJ56" s="60" t="s">
        <v>43</v>
      </c>
      <c r="AK56" s="157">
        <f t="shared" si="4"/>
        <v>30</v>
      </c>
      <c r="AL56" s="61">
        <f t="shared" si="5"/>
        <v>3</v>
      </c>
    </row>
    <row r="57" spans="1:38" ht="12.6" customHeight="1" x14ac:dyDescent="0.25">
      <c r="A57" s="54" t="s">
        <v>31</v>
      </c>
      <c r="B57" s="80" t="s">
        <v>393</v>
      </c>
      <c r="C57" s="56" t="s">
        <v>322</v>
      </c>
      <c r="D57" s="81" t="s">
        <v>301</v>
      </c>
      <c r="E57" s="81" t="s">
        <v>305</v>
      </c>
      <c r="F57" s="82">
        <v>45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8">
        <v>1</v>
      </c>
      <c r="AF57" s="59">
        <v>3</v>
      </c>
      <c r="AG57" s="60" t="s">
        <v>43</v>
      </c>
      <c r="AH57" s="58">
        <v>1</v>
      </c>
      <c r="AI57" s="59">
        <v>3</v>
      </c>
      <c r="AJ57" s="60" t="s">
        <v>43</v>
      </c>
      <c r="AK57" s="157">
        <f t="shared" si="4"/>
        <v>30</v>
      </c>
      <c r="AL57" s="61">
        <f t="shared" si="5"/>
        <v>6</v>
      </c>
    </row>
    <row r="58" spans="1:38" ht="12.6" customHeight="1" x14ac:dyDescent="0.25">
      <c r="A58" s="54" t="s">
        <v>32</v>
      </c>
      <c r="B58" s="80" t="s">
        <v>394</v>
      </c>
      <c r="C58" s="56" t="s">
        <v>322</v>
      </c>
      <c r="D58" s="81" t="s">
        <v>301</v>
      </c>
      <c r="E58" s="81" t="s">
        <v>43</v>
      </c>
      <c r="F58" s="82" t="s">
        <v>324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>
        <v>1</v>
      </c>
      <c r="AF58" s="59">
        <v>3</v>
      </c>
      <c r="AG58" s="60" t="s">
        <v>43</v>
      </c>
      <c r="AH58" s="58">
        <v>1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6</v>
      </c>
    </row>
    <row r="59" spans="1:38" ht="12.6" customHeight="1" thickBot="1" x14ac:dyDescent="0.3">
      <c r="A59" s="62" t="s">
        <v>33</v>
      </c>
      <c r="B59" s="83" t="s">
        <v>395</v>
      </c>
      <c r="C59" s="64" t="s">
        <v>323</v>
      </c>
      <c r="D59" s="84" t="s">
        <v>301</v>
      </c>
      <c r="E59" s="84" t="s">
        <v>305</v>
      </c>
      <c r="F59" s="85">
        <v>45</v>
      </c>
      <c r="G59" s="63"/>
      <c r="H59" s="64"/>
      <c r="I59" s="65"/>
      <c r="J59" s="63"/>
      <c r="K59" s="64"/>
      <c r="L59" s="65"/>
      <c r="M59" s="63"/>
      <c r="N59" s="64"/>
      <c r="O59" s="65"/>
      <c r="P59" s="63"/>
      <c r="Q59" s="64"/>
      <c r="R59" s="65"/>
      <c r="S59" s="63"/>
      <c r="T59" s="64"/>
      <c r="U59" s="65"/>
      <c r="V59" s="63"/>
      <c r="W59" s="64"/>
      <c r="X59" s="65"/>
      <c r="Y59" s="63"/>
      <c r="Z59" s="64"/>
      <c r="AA59" s="65"/>
      <c r="AB59" s="63"/>
      <c r="AC59" s="64"/>
      <c r="AD59" s="65"/>
      <c r="AE59" s="66">
        <v>1</v>
      </c>
      <c r="AF59" s="67">
        <v>3</v>
      </c>
      <c r="AG59" s="68" t="s">
        <v>43</v>
      </c>
      <c r="AH59" s="66"/>
      <c r="AI59" s="67"/>
      <c r="AJ59" s="68"/>
      <c r="AK59" s="161">
        <f t="shared" si="4"/>
        <v>15</v>
      </c>
      <c r="AL59" s="128">
        <f t="shared" si="5"/>
        <v>3</v>
      </c>
    </row>
    <row r="60" spans="1:38" ht="12.6" customHeight="1" thickBot="1" x14ac:dyDescent="0.3">
      <c r="A60" s="70" t="s">
        <v>22</v>
      </c>
      <c r="B60" s="86" t="s">
        <v>396</v>
      </c>
      <c r="C60" s="2" t="s">
        <v>322</v>
      </c>
      <c r="D60" s="87"/>
      <c r="E60" s="87" t="s">
        <v>307</v>
      </c>
      <c r="F60" s="88"/>
      <c r="G60" s="15"/>
      <c r="H60" s="2"/>
      <c r="I60" s="71"/>
      <c r="J60" s="15"/>
      <c r="K60" s="2"/>
      <c r="L60" s="71"/>
      <c r="M60" s="15"/>
      <c r="N60" s="2"/>
      <c r="O60" s="71"/>
      <c r="P60" s="15"/>
      <c r="Q60" s="2"/>
      <c r="R60" s="71"/>
      <c r="S60" s="15"/>
      <c r="T60" s="2"/>
      <c r="U60" s="71"/>
      <c r="V60" s="15"/>
      <c r="W60" s="2"/>
      <c r="X60" s="71"/>
      <c r="Y60" s="15"/>
      <c r="Z60" s="2"/>
      <c r="AA60" s="71"/>
      <c r="AB60" s="15"/>
      <c r="AC60" s="2"/>
      <c r="AD60" s="71"/>
      <c r="AE60" s="72">
        <v>0</v>
      </c>
      <c r="AF60" s="73">
        <v>2</v>
      </c>
      <c r="AG60" s="74" t="s">
        <v>43</v>
      </c>
      <c r="AH60" s="72">
        <v>0</v>
      </c>
      <c r="AI60" s="73">
        <v>2</v>
      </c>
      <c r="AJ60" s="74" t="s">
        <v>43</v>
      </c>
      <c r="AK60" s="162">
        <f t="shared" si="4"/>
        <v>0</v>
      </c>
      <c r="AL60" s="131">
        <f t="shared" si="5"/>
        <v>4</v>
      </c>
    </row>
    <row r="61" spans="1:38" ht="12.6" customHeight="1" thickBot="1" x14ac:dyDescent="0.3">
      <c r="A61" s="243" t="s">
        <v>23</v>
      </c>
      <c r="B61" s="244"/>
      <c r="C61" s="244"/>
      <c r="D61" s="244"/>
      <c r="E61" s="244"/>
      <c r="F61" s="245"/>
      <c r="G61" s="39">
        <f>SUM(G34:G46,G48,G53,G55:G60)</f>
        <v>0</v>
      </c>
      <c r="H61" s="40">
        <f t="shared" ref="H61:AL61" si="6">SUM(H34:H46,H48,H53,H55:H60)</f>
        <v>0</v>
      </c>
      <c r="I61" s="41"/>
      <c r="J61" s="39">
        <f t="shared" si="6"/>
        <v>0</v>
      </c>
      <c r="K61" s="40">
        <f t="shared" si="6"/>
        <v>0</v>
      </c>
      <c r="L61" s="41"/>
      <c r="M61" s="39">
        <f t="shared" si="6"/>
        <v>2</v>
      </c>
      <c r="N61" s="40">
        <f t="shared" si="6"/>
        <v>6</v>
      </c>
      <c r="O61" s="41"/>
      <c r="P61" s="39">
        <f t="shared" si="6"/>
        <v>3</v>
      </c>
      <c r="Q61" s="40">
        <f t="shared" si="6"/>
        <v>11</v>
      </c>
      <c r="R61" s="41"/>
      <c r="S61" s="39">
        <f t="shared" si="6"/>
        <v>5</v>
      </c>
      <c r="T61" s="40">
        <f t="shared" si="6"/>
        <v>5</v>
      </c>
      <c r="U61" s="41"/>
      <c r="V61" s="39">
        <f t="shared" si="6"/>
        <v>5</v>
      </c>
      <c r="W61" s="40">
        <f t="shared" si="6"/>
        <v>5</v>
      </c>
      <c r="X61" s="41"/>
      <c r="Y61" s="39">
        <f t="shared" si="6"/>
        <v>7</v>
      </c>
      <c r="Z61" s="40">
        <f t="shared" si="6"/>
        <v>12</v>
      </c>
      <c r="AA61" s="41"/>
      <c r="AB61" s="39">
        <f t="shared" si="6"/>
        <v>8</v>
      </c>
      <c r="AC61" s="40">
        <f t="shared" si="6"/>
        <v>11</v>
      </c>
      <c r="AD61" s="41"/>
      <c r="AE61" s="42">
        <f t="shared" si="6"/>
        <v>11</v>
      </c>
      <c r="AF61" s="43">
        <f t="shared" si="6"/>
        <v>26</v>
      </c>
      <c r="AG61" s="44"/>
      <c r="AH61" s="45">
        <f t="shared" si="6"/>
        <v>10</v>
      </c>
      <c r="AI61" s="43">
        <f t="shared" si="6"/>
        <v>24</v>
      </c>
      <c r="AJ61" s="44"/>
      <c r="AK61" s="154">
        <f t="shared" si="6"/>
        <v>765</v>
      </c>
      <c r="AL61" s="112">
        <f t="shared" si="6"/>
        <v>100</v>
      </c>
    </row>
    <row r="62" spans="1:38" ht="12.6" customHeight="1" thickTop="1" thickBot="1" x14ac:dyDescent="0.3">
      <c r="A62" s="246" t="s">
        <v>39</v>
      </c>
      <c r="B62" s="247"/>
      <c r="C62" s="247"/>
      <c r="D62" s="247"/>
      <c r="E62" s="247"/>
      <c r="F62" s="247"/>
      <c r="G62" s="75">
        <f>SUM(G28,G61)</f>
        <v>19.5</v>
      </c>
      <c r="H62" s="33">
        <f>SUM(H28,H61)</f>
        <v>30</v>
      </c>
      <c r="I62" s="34"/>
      <c r="J62" s="32">
        <f>SUM(J28,J61)</f>
        <v>18.5</v>
      </c>
      <c r="K62" s="33">
        <f>SUM(K28,K61)</f>
        <v>31</v>
      </c>
      <c r="L62" s="34"/>
      <c r="M62" s="32">
        <f>SUM(M28,M61)</f>
        <v>17</v>
      </c>
      <c r="N62" s="33">
        <f>SUM(N28,N61)</f>
        <v>30</v>
      </c>
      <c r="O62" s="34"/>
      <c r="P62" s="32">
        <f>SUM(P28,P61)</f>
        <v>18</v>
      </c>
      <c r="Q62" s="33">
        <f>SUM(Q28,Q61)</f>
        <v>32</v>
      </c>
      <c r="R62" s="34"/>
      <c r="S62" s="32">
        <f>SUM(S28,S61)</f>
        <v>19</v>
      </c>
      <c r="T62" s="33">
        <f>SUM(T28,T61)</f>
        <v>29</v>
      </c>
      <c r="U62" s="34"/>
      <c r="V62" s="32">
        <f>SUM(V28,V61)</f>
        <v>20</v>
      </c>
      <c r="W62" s="33">
        <f>SUM(W28,W61)</f>
        <v>29</v>
      </c>
      <c r="X62" s="34"/>
      <c r="Y62" s="32">
        <f>SUM(Y28,Y61)</f>
        <v>19</v>
      </c>
      <c r="Z62" s="33">
        <f>SUM(Z28,Z61)</f>
        <v>30</v>
      </c>
      <c r="AA62" s="34"/>
      <c r="AB62" s="32">
        <f>SUM(AB28,AB61)</f>
        <v>20</v>
      </c>
      <c r="AC62" s="33">
        <f>SUM(AC28,AC61)</f>
        <v>31</v>
      </c>
      <c r="AD62" s="34"/>
      <c r="AE62" s="35">
        <f>SUM(AE28,AE61)</f>
        <v>11</v>
      </c>
      <c r="AF62" s="36">
        <f>SUM(AF28,AF61)</f>
        <v>30</v>
      </c>
      <c r="AG62" s="37"/>
      <c r="AH62" s="38">
        <f>SUM(AH28,AH61)</f>
        <v>10</v>
      </c>
      <c r="AI62" s="36">
        <f>SUM(AI28,AI61)</f>
        <v>28</v>
      </c>
      <c r="AJ62" s="37"/>
      <c r="AK62" s="155">
        <f>SUM(AK28,AK61)</f>
        <v>2580</v>
      </c>
      <c r="AL62" s="113">
        <f>SUM(AL28,AL61)</f>
        <v>300</v>
      </c>
    </row>
    <row r="63" spans="1:38" ht="12" thickTop="1" x14ac:dyDescent="0.25"/>
    <row r="64" spans="1:38" ht="12" x14ac:dyDescent="0.2">
      <c r="A64" s="153" t="s">
        <v>679</v>
      </c>
    </row>
    <row r="66" spans="1:36" ht="12" x14ac:dyDescent="0.2">
      <c r="A66" s="142" t="s">
        <v>325</v>
      </c>
      <c r="B66" s="142"/>
      <c r="C66" s="143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3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</row>
    <row r="67" spans="1:36" ht="12" x14ac:dyDescent="0.2">
      <c r="A67" s="142" t="s">
        <v>353</v>
      </c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</row>
    <row r="68" spans="1:36" ht="12" x14ac:dyDescent="0.2">
      <c r="A68" s="142" t="s">
        <v>354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355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/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5" t="s">
        <v>326</v>
      </c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6" t="s">
        <v>327</v>
      </c>
      <c r="B72" s="142"/>
      <c r="C72" s="143"/>
      <c r="D72" s="114"/>
      <c r="E72" s="114"/>
      <c r="F72" s="114"/>
      <c r="G72" s="142" t="s">
        <v>328</v>
      </c>
      <c r="H72" s="146"/>
      <c r="I72" s="142"/>
      <c r="J72" s="114"/>
      <c r="K72" s="114"/>
      <c r="L72" s="114"/>
      <c r="M72" s="142" t="s">
        <v>329</v>
      </c>
      <c r="N72" s="146"/>
      <c r="O72" s="142"/>
      <c r="P72" s="142"/>
      <c r="Q72" s="146"/>
      <c r="R72" s="146"/>
      <c r="S72" s="114"/>
      <c r="T72" s="146" t="s">
        <v>330</v>
      </c>
      <c r="U72" s="142"/>
      <c r="V72" s="146"/>
      <c r="W72" s="142"/>
      <c r="X72" s="14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6" t="s">
        <v>331</v>
      </c>
      <c r="B73" s="142"/>
      <c r="C73" s="143"/>
      <c r="D73" s="114"/>
      <c r="E73" s="114"/>
      <c r="F73" s="114"/>
      <c r="G73" s="142" t="s">
        <v>332</v>
      </c>
      <c r="H73" s="146"/>
      <c r="I73" s="142"/>
      <c r="J73" s="114"/>
      <c r="K73" s="114"/>
      <c r="L73" s="114"/>
      <c r="M73" s="142" t="s">
        <v>333</v>
      </c>
      <c r="N73" s="146"/>
      <c r="O73" s="142"/>
      <c r="P73" s="142"/>
      <c r="Q73" s="146"/>
      <c r="R73" s="146"/>
      <c r="S73" s="114"/>
      <c r="T73" s="146" t="s">
        <v>334</v>
      </c>
      <c r="U73" s="142"/>
      <c r="V73" s="146"/>
      <c r="W73" s="142"/>
      <c r="X73" s="14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2" t="s">
        <v>335</v>
      </c>
      <c r="B74" s="142"/>
      <c r="C74" s="143"/>
      <c r="D74" s="114"/>
      <c r="E74" s="114"/>
      <c r="F74" s="114"/>
      <c r="G74" s="142" t="s">
        <v>336</v>
      </c>
      <c r="H74" s="142"/>
      <c r="I74" s="142"/>
      <c r="J74" s="114"/>
      <c r="K74" s="114"/>
      <c r="L74" s="114"/>
      <c r="M74" s="142" t="s">
        <v>337</v>
      </c>
      <c r="N74" s="142"/>
      <c r="O74" s="142"/>
      <c r="P74" s="142"/>
      <c r="Q74" s="142"/>
      <c r="R74" s="142"/>
      <c r="S74" s="114"/>
      <c r="T74" s="142" t="s">
        <v>338</v>
      </c>
      <c r="U74" s="142"/>
      <c r="V74" s="142"/>
      <c r="W74" s="142"/>
      <c r="X74" s="143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2" t="s">
        <v>339</v>
      </c>
      <c r="B75" s="142"/>
      <c r="C75" s="143"/>
      <c r="D75" s="114"/>
      <c r="E75" s="114"/>
      <c r="F75" s="114"/>
      <c r="G75" s="142"/>
      <c r="H75" s="142"/>
      <c r="I75" s="142"/>
      <c r="J75" s="114"/>
      <c r="K75" s="114"/>
      <c r="L75" s="114"/>
      <c r="M75" s="142" t="s">
        <v>340</v>
      </c>
      <c r="N75" s="142"/>
      <c r="O75" s="142"/>
      <c r="P75" s="142"/>
      <c r="Q75" s="142"/>
      <c r="R75" s="142"/>
      <c r="S75" s="114"/>
      <c r="T75" s="153" t="s">
        <v>356</v>
      </c>
      <c r="U75" s="142"/>
      <c r="V75" s="142"/>
      <c r="W75" s="142"/>
      <c r="X75" s="143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341</v>
      </c>
      <c r="B76" s="142"/>
      <c r="C76" s="143"/>
      <c r="D76" s="114"/>
      <c r="E76" s="114"/>
      <c r="F76" s="114"/>
      <c r="G76" s="142"/>
      <c r="H76" s="142"/>
      <c r="I76" s="142"/>
      <c r="J76" s="114"/>
      <c r="K76" s="114"/>
      <c r="L76" s="114"/>
      <c r="M76" s="142" t="s">
        <v>342</v>
      </c>
      <c r="N76" s="142"/>
      <c r="O76" s="142"/>
      <c r="P76" s="142"/>
      <c r="Q76" s="142"/>
      <c r="R76" s="142"/>
      <c r="S76" s="142"/>
      <c r="T76" s="176" t="s">
        <v>696</v>
      </c>
      <c r="U76" s="153"/>
      <c r="V76" s="153"/>
      <c r="W76" s="153"/>
      <c r="X76" s="175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345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/>
      <c r="N77" s="142"/>
      <c r="O77" s="142"/>
      <c r="P77" s="142"/>
      <c r="Q77" s="142"/>
      <c r="R77" s="142"/>
      <c r="S77" s="142"/>
      <c r="T77" s="176" t="s">
        <v>697</v>
      </c>
      <c r="U77" s="153"/>
      <c r="V77" s="153"/>
      <c r="W77" s="153"/>
      <c r="X77" s="175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346</v>
      </c>
      <c r="B78" s="142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3"/>
      <c r="S78" s="142"/>
      <c r="T78" s="143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/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5" t="s">
        <v>343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3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 t="s">
        <v>351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2" t="s">
        <v>347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348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352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K84" s="1"/>
      <c r="AL84" s="1"/>
      <c r="AQ84" s="114"/>
      <c r="AR84" s="114"/>
    </row>
    <row r="85" spans="1:44" ht="12" x14ac:dyDescent="0.2">
      <c r="A85" s="142" t="s">
        <v>344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K85" s="1"/>
      <c r="AL85" s="1"/>
      <c r="AQ85" s="114"/>
      <c r="AR85" s="114"/>
    </row>
    <row r="86" spans="1:44" ht="12" x14ac:dyDescent="0.2">
      <c r="A86" s="142"/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3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2:F22"/>
    <mergeCell ref="G22:AJ22"/>
    <mergeCell ref="AK22:AL22"/>
    <mergeCell ref="Y5:AA5"/>
    <mergeCell ref="AB5:AD5"/>
    <mergeCell ref="AE5:AG5"/>
    <mergeCell ref="AH5:AJ5"/>
    <mergeCell ref="AK5:AK6"/>
    <mergeCell ref="A25:F25"/>
    <mergeCell ref="G25:AJ25"/>
    <mergeCell ref="AK25:AL25"/>
    <mergeCell ref="A28:F28"/>
    <mergeCell ref="A29:AL29"/>
    <mergeCell ref="P31:R31"/>
    <mergeCell ref="S31:U31"/>
    <mergeCell ref="V31:X31"/>
    <mergeCell ref="A30:A32"/>
    <mergeCell ref="B30:B32"/>
    <mergeCell ref="C30:C32"/>
    <mergeCell ref="D30:D32"/>
    <mergeCell ref="E30:E32"/>
    <mergeCell ref="F30:F32"/>
    <mergeCell ref="A61:F61"/>
    <mergeCell ref="A62:F62"/>
    <mergeCell ref="A33:F33"/>
    <mergeCell ref="G33:AJ33"/>
    <mergeCell ref="AK33:AL33"/>
    <mergeCell ref="A47:F47"/>
    <mergeCell ref="G47:AJ47"/>
    <mergeCell ref="AK47:AL47"/>
    <mergeCell ref="A54:AL54"/>
    <mergeCell ref="B2:AD2"/>
    <mergeCell ref="AE2:AL2"/>
    <mergeCell ref="A52:F52"/>
    <mergeCell ref="G52:AJ52"/>
    <mergeCell ref="AK52:AL52"/>
    <mergeCell ref="Y31:AA31"/>
    <mergeCell ref="AB31:AD31"/>
    <mergeCell ref="AE31:AG31"/>
    <mergeCell ref="AH31:AJ31"/>
    <mergeCell ref="G30:AJ30"/>
    <mergeCell ref="AK30:AL30"/>
    <mergeCell ref="AK31:AK32"/>
    <mergeCell ref="AL31:AL32"/>
    <mergeCell ref="G31:I31"/>
    <mergeCell ref="J31:L31"/>
    <mergeCell ref="M31:O31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97"/>
  <sheetViews>
    <sheetView zoomScaleNormal="100" workbookViewId="0">
      <selection activeCell="K21" sqref="K21"/>
    </sheetView>
  </sheetViews>
  <sheetFormatPr defaultRowHeight="11.25" x14ac:dyDescent="0.25"/>
  <cols>
    <col min="1" max="1" width="32.5703125" style="1" customWidth="1"/>
    <col min="2" max="2" width="11.85546875" style="1" customWidth="1"/>
    <col min="3" max="3" width="13.5703125" style="114" customWidth="1"/>
    <col min="4" max="6" width="4.710937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743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263"/>
      <c r="B2" s="257" t="s">
        <v>745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64"/>
      <c r="AF2" s="264"/>
      <c r="AG2" s="264"/>
      <c r="AH2" s="264"/>
      <c r="AI2" s="264"/>
      <c r="AJ2" s="264"/>
      <c r="AK2" s="264"/>
      <c r="AL2" s="265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11" t="s">
        <v>0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3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15" t="s">
        <v>2</v>
      </c>
      <c r="H5" s="216"/>
      <c r="I5" s="217"/>
      <c r="J5" s="215" t="s">
        <v>3</v>
      </c>
      <c r="K5" s="216"/>
      <c r="L5" s="217"/>
      <c r="M5" s="215" t="s">
        <v>4</v>
      </c>
      <c r="N5" s="216"/>
      <c r="O5" s="217"/>
      <c r="P5" s="215" t="s">
        <v>5</v>
      </c>
      <c r="Q5" s="216"/>
      <c r="R5" s="217"/>
      <c r="S5" s="215" t="s">
        <v>6</v>
      </c>
      <c r="T5" s="216"/>
      <c r="U5" s="217"/>
      <c r="V5" s="215" t="s">
        <v>7</v>
      </c>
      <c r="W5" s="216"/>
      <c r="X5" s="217"/>
      <c r="Y5" s="215" t="s">
        <v>8</v>
      </c>
      <c r="Z5" s="216"/>
      <c r="AA5" s="217"/>
      <c r="AB5" s="215" t="s">
        <v>9</v>
      </c>
      <c r="AC5" s="216"/>
      <c r="AD5" s="217"/>
      <c r="AE5" s="215" t="s">
        <v>10</v>
      </c>
      <c r="AF5" s="216"/>
      <c r="AG5" s="217"/>
      <c r="AH5" s="215" t="s">
        <v>11</v>
      </c>
      <c r="AI5" s="216"/>
      <c r="AJ5" s="217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100</v>
      </c>
      <c r="B8" s="77" t="s">
        <v>592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6</v>
      </c>
      <c r="I8" s="49" t="s">
        <v>42</v>
      </c>
      <c r="J8" s="47">
        <v>2</v>
      </c>
      <c r="K8" s="48">
        <v>6</v>
      </c>
      <c r="L8" s="49" t="s">
        <v>42</v>
      </c>
      <c r="M8" s="47">
        <v>2</v>
      </c>
      <c r="N8" s="48">
        <v>6</v>
      </c>
      <c r="O8" s="49" t="s">
        <v>42</v>
      </c>
      <c r="P8" s="47">
        <v>2</v>
      </c>
      <c r="Q8" s="48">
        <v>6</v>
      </c>
      <c r="R8" s="49" t="s">
        <v>42</v>
      </c>
      <c r="S8" s="47">
        <v>2</v>
      </c>
      <c r="T8" s="48">
        <v>6</v>
      </c>
      <c r="U8" s="49" t="s">
        <v>42</v>
      </c>
      <c r="V8" s="47">
        <v>2</v>
      </c>
      <c r="W8" s="48">
        <v>6</v>
      </c>
      <c r="X8" s="49" t="s">
        <v>42</v>
      </c>
      <c r="Y8" s="47">
        <v>2</v>
      </c>
      <c r="Z8" s="48">
        <v>6</v>
      </c>
      <c r="AA8" s="49" t="s">
        <v>42</v>
      </c>
      <c r="AB8" s="47">
        <v>2</v>
      </c>
      <c r="AC8" s="48">
        <v>6</v>
      </c>
      <c r="AD8" s="49" t="s">
        <v>42</v>
      </c>
      <c r="AE8" s="50"/>
      <c r="AF8" s="51"/>
      <c r="AG8" s="52"/>
      <c r="AH8" s="50"/>
      <c r="AI8" s="51"/>
      <c r="AJ8" s="52"/>
      <c r="AK8" s="156">
        <f t="shared" ref="AK8:AK31" si="0">SUM(G8,J8,M8,P8,S8,V8,Y8,AB8,AE8,AH8)*15</f>
        <v>240</v>
      </c>
      <c r="AL8" s="53">
        <f t="shared" ref="AL8:AL31" si="1">SUM(H8,K8,N8,Q8,T8,W8,Z8,AC8,AF8,AI8)</f>
        <v>48</v>
      </c>
      <c r="AN8" s="17"/>
      <c r="AO8" s="17"/>
      <c r="AP8" s="17"/>
    </row>
    <row r="9" spans="1:42" ht="12.6" customHeight="1" x14ac:dyDescent="0.25">
      <c r="A9" s="54" t="s">
        <v>285</v>
      </c>
      <c r="B9" s="80" t="s">
        <v>593</v>
      </c>
      <c r="C9" s="56" t="s">
        <v>609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si="0"/>
        <v>0</v>
      </c>
      <c r="AL9" s="61">
        <f t="shared" si="1"/>
        <v>2</v>
      </c>
    </row>
    <row r="10" spans="1:42" ht="12.6" customHeight="1" x14ac:dyDescent="0.25">
      <c r="A10" s="54" t="s">
        <v>289</v>
      </c>
      <c r="B10" s="80" t="s">
        <v>744</v>
      </c>
      <c r="C10" s="56" t="s">
        <v>321</v>
      </c>
      <c r="D10" s="81" t="s">
        <v>300</v>
      </c>
      <c r="E10" s="81" t="s">
        <v>43</v>
      </c>
      <c r="F10" s="82">
        <v>60</v>
      </c>
      <c r="G10" s="55">
        <v>0.5</v>
      </c>
      <c r="H10" s="56">
        <v>2</v>
      </c>
      <c r="I10" s="57" t="s">
        <v>42</v>
      </c>
      <c r="J10" s="55">
        <v>0.5</v>
      </c>
      <c r="K10" s="56">
        <v>2</v>
      </c>
      <c r="L10" s="57" t="s">
        <v>42</v>
      </c>
      <c r="M10" s="55">
        <v>0.5</v>
      </c>
      <c r="N10" s="56">
        <v>2</v>
      </c>
      <c r="O10" s="57" t="s">
        <v>42</v>
      </c>
      <c r="P10" s="55">
        <v>0.5</v>
      </c>
      <c r="Q10" s="56">
        <v>2</v>
      </c>
      <c r="R10" s="57" t="s">
        <v>42</v>
      </c>
      <c r="S10" s="55">
        <v>0.5</v>
      </c>
      <c r="T10" s="56">
        <v>2</v>
      </c>
      <c r="U10" s="57" t="s">
        <v>42</v>
      </c>
      <c r="V10" s="55">
        <v>0.5</v>
      </c>
      <c r="W10" s="56">
        <v>2</v>
      </c>
      <c r="X10" s="57" t="s">
        <v>42</v>
      </c>
      <c r="Y10" s="55">
        <v>0.5</v>
      </c>
      <c r="Z10" s="56">
        <v>2</v>
      </c>
      <c r="AA10" s="57" t="s">
        <v>42</v>
      </c>
      <c r="AB10" s="55">
        <v>0.5</v>
      </c>
      <c r="AC10" s="56">
        <v>2</v>
      </c>
      <c r="AD10" s="57" t="s">
        <v>42</v>
      </c>
      <c r="AE10" s="58"/>
      <c r="AF10" s="59"/>
      <c r="AG10" s="60"/>
      <c r="AH10" s="58"/>
      <c r="AI10" s="59"/>
      <c r="AJ10" s="60"/>
      <c r="AK10" s="157">
        <f t="shared" si="0"/>
        <v>60</v>
      </c>
      <c r="AL10" s="61">
        <f t="shared" si="1"/>
        <v>16</v>
      </c>
    </row>
    <row r="11" spans="1:42" ht="12.6" customHeight="1" x14ac:dyDescent="0.25">
      <c r="A11" s="54" t="s">
        <v>170</v>
      </c>
      <c r="B11" s="80" t="s">
        <v>594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2</v>
      </c>
      <c r="H11" s="56">
        <v>2</v>
      </c>
      <c r="I11" s="57" t="s">
        <v>43</v>
      </c>
      <c r="J11" s="55">
        <v>2</v>
      </c>
      <c r="K11" s="56">
        <v>2</v>
      </c>
      <c r="L11" s="57" t="s">
        <v>43</v>
      </c>
      <c r="M11" s="55">
        <v>2</v>
      </c>
      <c r="N11" s="56">
        <v>2</v>
      </c>
      <c r="O11" s="57" t="s">
        <v>43</v>
      </c>
      <c r="P11" s="55">
        <v>2</v>
      </c>
      <c r="Q11" s="56">
        <v>2</v>
      </c>
      <c r="R11" s="57" t="s">
        <v>43</v>
      </c>
      <c r="S11" s="55">
        <v>2</v>
      </c>
      <c r="T11" s="56">
        <v>2</v>
      </c>
      <c r="U11" s="57" t="s">
        <v>43</v>
      </c>
      <c r="V11" s="55">
        <v>2</v>
      </c>
      <c r="W11" s="56">
        <v>2</v>
      </c>
      <c r="X11" s="57" t="s">
        <v>43</v>
      </c>
      <c r="Y11" s="55">
        <v>2</v>
      </c>
      <c r="Z11" s="56">
        <v>2</v>
      </c>
      <c r="AA11" s="57" t="s">
        <v>43</v>
      </c>
      <c r="AB11" s="55">
        <v>2</v>
      </c>
      <c r="AC11" s="56">
        <v>2</v>
      </c>
      <c r="AD11" s="57" t="s">
        <v>43</v>
      </c>
      <c r="AE11" s="58"/>
      <c r="AF11" s="59"/>
      <c r="AG11" s="60"/>
      <c r="AH11" s="58"/>
      <c r="AI11" s="59"/>
      <c r="AJ11" s="60"/>
      <c r="AK11" s="157">
        <f t="shared" si="0"/>
        <v>240</v>
      </c>
      <c r="AL11" s="61">
        <f t="shared" si="1"/>
        <v>16</v>
      </c>
    </row>
    <row r="12" spans="1:42" ht="12.6" customHeight="1" x14ac:dyDescent="0.25">
      <c r="A12" s="54" t="s">
        <v>171</v>
      </c>
      <c r="B12" s="80" t="s">
        <v>595</v>
      </c>
      <c r="C12" s="56" t="s">
        <v>321</v>
      </c>
      <c r="D12" s="81" t="s">
        <v>301</v>
      </c>
      <c r="E12" s="81" t="s">
        <v>43</v>
      </c>
      <c r="F12" s="82">
        <v>60</v>
      </c>
      <c r="G12" s="55"/>
      <c r="H12" s="56"/>
      <c r="I12" s="57"/>
      <c r="J12" s="55"/>
      <c r="K12" s="56"/>
      <c r="L12" s="57"/>
      <c r="M12" s="55"/>
      <c r="N12" s="56"/>
      <c r="O12" s="57"/>
      <c r="P12" s="55"/>
      <c r="Q12" s="56"/>
      <c r="R12" s="57"/>
      <c r="S12" s="55">
        <v>2</v>
      </c>
      <c r="T12" s="56">
        <v>1</v>
      </c>
      <c r="U12" s="57" t="s">
        <v>43</v>
      </c>
      <c r="V12" s="55">
        <v>2</v>
      </c>
      <c r="W12" s="56">
        <v>1</v>
      </c>
      <c r="X12" s="57" t="s">
        <v>43</v>
      </c>
      <c r="Y12" s="55">
        <v>2</v>
      </c>
      <c r="Z12" s="56">
        <v>1</v>
      </c>
      <c r="AA12" s="57" t="s">
        <v>43</v>
      </c>
      <c r="AB12" s="55">
        <v>2</v>
      </c>
      <c r="AC12" s="56">
        <v>1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120</v>
      </c>
      <c r="AL12" s="61">
        <f t="shared" si="1"/>
        <v>4</v>
      </c>
    </row>
    <row r="13" spans="1:42" ht="12.6" customHeight="1" x14ac:dyDescent="0.25">
      <c r="A13" s="54" t="s">
        <v>172</v>
      </c>
      <c r="B13" s="80" t="s">
        <v>596</v>
      </c>
      <c r="C13" s="56" t="s">
        <v>321</v>
      </c>
      <c r="D13" s="81" t="s">
        <v>301</v>
      </c>
      <c r="E13" s="81" t="s">
        <v>43</v>
      </c>
      <c r="F13" s="82">
        <v>60</v>
      </c>
      <c r="G13" s="55"/>
      <c r="H13" s="56"/>
      <c r="I13" s="57"/>
      <c r="J13" s="55"/>
      <c r="K13" s="56"/>
      <c r="L13" s="57"/>
      <c r="M13" s="55"/>
      <c r="N13" s="56"/>
      <c r="O13" s="57"/>
      <c r="P13" s="55"/>
      <c r="Q13" s="56"/>
      <c r="R13" s="57"/>
      <c r="S13" s="55">
        <v>1</v>
      </c>
      <c r="T13" s="56">
        <v>1</v>
      </c>
      <c r="U13" s="57" t="s">
        <v>43</v>
      </c>
      <c r="V13" s="55">
        <v>1</v>
      </c>
      <c r="W13" s="56">
        <v>1</v>
      </c>
      <c r="X13" s="57" t="s">
        <v>43</v>
      </c>
      <c r="Y13" s="55">
        <v>1</v>
      </c>
      <c r="Z13" s="56">
        <v>1</v>
      </c>
      <c r="AA13" s="57" t="s">
        <v>43</v>
      </c>
      <c r="AB13" s="55">
        <v>1</v>
      </c>
      <c r="AC13" s="56">
        <v>1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60</v>
      </c>
      <c r="AL13" s="61">
        <f t="shared" si="1"/>
        <v>4</v>
      </c>
    </row>
    <row r="14" spans="1:42" ht="12.6" customHeight="1" x14ac:dyDescent="0.25">
      <c r="A14" s="54" t="s">
        <v>173</v>
      </c>
      <c r="B14" s="80" t="s">
        <v>597</v>
      </c>
      <c r="C14" s="56" t="s">
        <v>321</v>
      </c>
      <c r="D14" s="81" t="s">
        <v>301</v>
      </c>
      <c r="E14" s="81" t="s">
        <v>43</v>
      </c>
      <c r="F14" s="82">
        <v>60</v>
      </c>
      <c r="G14" s="55">
        <v>2</v>
      </c>
      <c r="H14" s="103">
        <v>2</v>
      </c>
      <c r="I14" s="102" t="s">
        <v>43</v>
      </c>
      <c r="J14" s="101">
        <v>2</v>
      </c>
      <c r="K14" s="103">
        <v>2</v>
      </c>
      <c r="L14" s="102" t="s">
        <v>43</v>
      </c>
      <c r="M14" s="55">
        <v>2</v>
      </c>
      <c r="N14" s="56">
        <v>2</v>
      </c>
      <c r="O14" s="57" t="s">
        <v>43</v>
      </c>
      <c r="P14" s="55">
        <v>2</v>
      </c>
      <c r="Q14" s="56">
        <v>2</v>
      </c>
      <c r="R14" s="57" t="s">
        <v>43</v>
      </c>
      <c r="S14" s="55"/>
      <c r="T14" s="56"/>
      <c r="U14" s="57"/>
      <c r="V14" s="55"/>
      <c r="W14" s="56"/>
      <c r="X14" s="57"/>
      <c r="Y14" s="55"/>
      <c r="Z14" s="56"/>
      <c r="AA14" s="57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120</v>
      </c>
      <c r="AL14" s="61">
        <f t="shared" si="1"/>
        <v>8</v>
      </c>
    </row>
    <row r="15" spans="1:42" ht="12.6" customHeight="1" x14ac:dyDescent="0.25">
      <c r="A15" s="54" t="s">
        <v>174</v>
      </c>
      <c r="B15" s="80" t="s">
        <v>688</v>
      </c>
      <c r="C15" s="56" t="s">
        <v>321</v>
      </c>
      <c r="D15" s="81" t="s">
        <v>301</v>
      </c>
      <c r="E15" s="81" t="s">
        <v>43</v>
      </c>
      <c r="F15" s="82">
        <v>60</v>
      </c>
      <c r="G15" s="55">
        <v>2</v>
      </c>
      <c r="H15" s="103">
        <v>2</v>
      </c>
      <c r="I15" s="102" t="s">
        <v>43</v>
      </c>
      <c r="J15" s="101">
        <v>2</v>
      </c>
      <c r="K15" s="103">
        <v>2</v>
      </c>
      <c r="L15" s="102" t="s">
        <v>43</v>
      </c>
      <c r="M15" s="55"/>
      <c r="N15" s="56"/>
      <c r="O15" s="57"/>
      <c r="P15" s="55"/>
      <c r="Q15" s="56"/>
      <c r="R15" s="57"/>
      <c r="S15" s="55"/>
      <c r="T15" s="56"/>
      <c r="U15" s="57"/>
      <c r="V15" s="55"/>
      <c r="W15" s="56"/>
      <c r="X15" s="57"/>
      <c r="Y15" s="55"/>
      <c r="Z15" s="56"/>
      <c r="AA15" s="57"/>
      <c r="AB15" s="55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60</v>
      </c>
      <c r="AL15" s="61">
        <f t="shared" si="1"/>
        <v>4</v>
      </c>
    </row>
    <row r="16" spans="1:42" ht="12.6" customHeight="1" x14ac:dyDescent="0.25">
      <c r="A16" s="54" t="s">
        <v>280</v>
      </c>
      <c r="B16" s="80" t="s">
        <v>598</v>
      </c>
      <c r="C16" s="56" t="s">
        <v>321</v>
      </c>
      <c r="D16" s="81" t="s">
        <v>301</v>
      </c>
      <c r="E16" s="81" t="s">
        <v>305</v>
      </c>
      <c r="F16" s="82">
        <v>45</v>
      </c>
      <c r="G16" s="55">
        <v>2</v>
      </c>
      <c r="H16" s="103">
        <v>2</v>
      </c>
      <c r="I16" s="102" t="s">
        <v>42</v>
      </c>
      <c r="J16" s="101">
        <v>2</v>
      </c>
      <c r="K16" s="103">
        <v>2</v>
      </c>
      <c r="L16" s="102" t="s">
        <v>42</v>
      </c>
      <c r="M16" s="55">
        <v>2</v>
      </c>
      <c r="N16" s="56">
        <v>2</v>
      </c>
      <c r="O16" s="57" t="s">
        <v>42</v>
      </c>
      <c r="P16" s="55">
        <v>2</v>
      </c>
      <c r="Q16" s="56">
        <v>2</v>
      </c>
      <c r="R16" s="57" t="s">
        <v>43</v>
      </c>
      <c r="S16" s="55"/>
      <c r="T16" s="56"/>
      <c r="U16" s="57"/>
      <c r="V16" s="55"/>
      <c r="W16" s="56"/>
      <c r="X16" s="57"/>
      <c r="Y16" s="55"/>
      <c r="Z16" s="56"/>
      <c r="AA16" s="57"/>
      <c r="AB16" s="55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38" ht="12.6" customHeight="1" x14ac:dyDescent="0.25">
      <c r="A17" s="54" t="s">
        <v>281</v>
      </c>
      <c r="B17" s="80" t="s">
        <v>599</v>
      </c>
      <c r="C17" s="56" t="s">
        <v>610</v>
      </c>
      <c r="D17" s="81"/>
      <c r="E17" s="81"/>
      <c r="F17" s="82"/>
      <c r="G17" s="55"/>
      <c r="H17" s="56"/>
      <c r="I17" s="57"/>
      <c r="J17" s="55"/>
      <c r="K17" s="56"/>
      <c r="L17" s="57"/>
      <c r="M17" s="55"/>
      <c r="N17" s="56"/>
      <c r="O17" s="57"/>
      <c r="P17" s="101">
        <v>0</v>
      </c>
      <c r="Q17" s="103">
        <v>1</v>
      </c>
      <c r="R17" s="102" t="s">
        <v>48</v>
      </c>
      <c r="S17" s="55"/>
      <c r="T17" s="56"/>
      <c r="U17" s="57"/>
      <c r="V17" s="55"/>
      <c r="W17" s="56"/>
      <c r="X17" s="57"/>
      <c r="Y17" s="55"/>
      <c r="Z17" s="56"/>
      <c r="AA17" s="57"/>
      <c r="AB17" s="55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0</v>
      </c>
      <c r="AL17" s="61">
        <f t="shared" si="1"/>
        <v>1</v>
      </c>
    </row>
    <row r="18" spans="1:38" ht="12.6" customHeight="1" x14ac:dyDescent="0.25">
      <c r="A18" s="54" t="s">
        <v>282</v>
      </c>
      <c r="B18" s="80" t="s">
        <v>600</v>
      </c>
      <c r="C18" s="56" t="s">
        <v>321</v>
      </c>
      <c r="D18" s="81" t="s">
        <v>301</v>
      </c>
      <c r="E18" s="81" t="s">
        <v>306</v>
      </c>
      <c r="F18" s="82">
        <v>45</v>
      </c>
      <c r="G18" s="101">
        <v>2</v>
      </c>
      <c r="H18" s="103">
        <v>2</v>
      </c>
      <c r="I18" s="102" t="s">
        <v>42</v>
      </c>
      <c r="J18" s="101">
        <v>2</v>
      </c>
      <c r="K18" s="103">
        <v>2</v>
      </c>
      <c r="L18" s="102" t="s">
        <v>42</v>
      </c>
      <c r="M18" s="101">
        <v>2</v>
      </c>
      <c r="N18" s="103">
        <v>2</v>
      </c>
      <c r="O18" s="102" t="s">
        <v>42</v>
      </c>
      <c r="P18" s="101">
        <v>2</v>
      </c>
      <c r="Q18" s="103">
        <v>2</v>
      </c>
      <c r="R18" s="102" t="s">
        <v>42</v>
      </c>
      <c r="S18" s="101">
        <v>1</v>
      </c>
      <c r="T18" s="103">
        <v>1</v>
      </c>
      <c r="U18" s="102" t="s">
        <v>42</v>
      </c>
      <c r="V18" s="101">
        <v>1</v>
      </c>
      <c r="W18" s="103">
        <v>1</v>
      </c>
      <c r="X18" s="102" t="s">
        <v>43</v>
      </c>
      <c r="Y18" s="55"/>
      <c r="Z18" s="56"/>
      <c r="AA18" s="57"/>
      <c r="AB18" s="55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150</v>
      </c>
      <c r="AL18" s="61">
        <f t="shared" si="1"/>
        <v>10</v>
      </c>
    </row>
    <row r="19" spans="1:38" ht="12.6" customHeight="1" x14ac:dyDescent="0.25">
      <c r="A19" s="54" t="s">
        <v>283</v>
      </c>
      <c r="B19" s="80" t="s">
        <v>601</v>
      </c>
      <c r="C19" s="56" t="s">
        <v>611</v>
      </c>
      <c r="D19" s="81"/>
      <c r="E19" s="81"/>
      <c r="F19" s="82"/>
      <c r="G19" s="55"/>
      <c r="H19" s="56"/>
      <c r="I19" s="57"/>
      <c r="J19" s="55"/>
      <c r="K19" s="56"/>
      <c r="L19" s="57"/>
      <c r="M19" s="55"/>
      <c r="N19" s="56"/>
      <c r="O19" s="57"/>
      <c r="P19" s="55"/>
      <c r="Q19" s="56"/>
      <c r="R19" s="57"/>
      <c r="S19" s="55"/>
      <c r="T19" s="56"/>
      <c r="U19" s="57"/>
      <c r="V19" s="101">
        <v>0</v>
      </c>
      <c r="W19" s="103">
        <v>1</v>
      </c>
      <c r="X19" s="102" t="s">
        <v>48</v>
      </c>
      <c r="Y19" s="55"/>
      <c r="Z19" s="56"/>
      <c r="AA19" s="57"/>
      <c r="AB19" s="55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0</v>
      </c>
      <c r="AL19" s="61">
        <f t="shared" si="1"/>
        <v>1</v>
      </c>
    </row>
    <row r="20" spans="1:38" ht="12.6" customHeight="1" x14ac:dyDescent="0.25">
      <c r="A20" s="54" t="s">
        <v>175</v>
      </c>
      <c r="B20" s="80" t="s">
        <v>602</v>
      </c>
      <c r="C20" s="56" t="s">
        <v>321</v>
      </c>
      <c r="D20" s="81" t="s">
        <v>301</v>
      </c>
      <c r="E20" s="81" t="s">
        <v>305</v>
      </c>
      <c r="F20" s="82" t="s">
        <v>313</v>
      </c>
      <c r="G20" s="55">
        <v>0.5</v>
      </c>
      <c r="H20" s="56">
        <v>1</v>
      </c>
      <c r="I20" s="57" t="s">
        <v>43</v>
      </c>
      <c r="J20" s="55">
        <v>0.5</v>
      </c>
      <c r="K20" s="56">
        <v>1</v>
      </c>
      <c r="L20" s="57" t="s">
        <v>43</v>
      </c>
      <c r="M20" s="55">
        <v>0.5</v>
      </c>
      <c r="N20" s="56">
        <v>1</v>
      </c>
      <c r="O20" s="57" t="s">
        <v>43</v>
      </c>
      <c r="P20" s="55">
        <v>0.5</v>
      </c>
      <c r="Q20" s="56">
        <v>1</v>
      </c>
      <c r="R20" s="57" t="s">
        <v>43</v>
      </c>
      <c r="S20" s="55">
        <v>1</v>
      </c>
      <c r="T20" s="56">
        <v>1</v>
      </c>
      <c r="U20" s="57" t="s">
        <v>43</v>
      </c>
      <c r="V20" s="55">
        <v>1</v>
      </c>
      <c r="W20" s="56">
        <v>1</v>
      </c>
      <c r="X20" s="57" t="s">
        <v>43</v>
      </c>
      <c r="Y20" s="55"/>
      <c r="Z20" s="56"/>
      <c r="AA20" s="57"/>
      <c r="AB20" s="55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60</v>
      </c>
      <c r="AL20" s="61">
        <f t="shared" si="1"/>
        <v>6</v>
      </c>
    </row>
    <row r="21" spans="1:38" ht="12.6" customHeight="1" x14ac:dyDescent="0.25">
      <c r="A21" s="117" t="s">
        <v>176</v>
      </c>
      <c r="B21" s="80" t="s">
        <v>603</v>
      </c>
      <c r="C21" s="103" t="s">
        <v>321</v>
      </c>
      <c r="D21" s="96" t="s">
        <v>301</v>
      </c>
      <c r="E21" s="96" t="s">
        <v>305</v>
      </c>
      <c r="F21" s="97">
        <v>45</v>
      </c>
      <c r="G21" s="101"/>
      <c r="H21" s="103"/>
      <c r="I21" s="102"/>
      <c r="J21" s="101"/>
      <c r="K21" s="103"/>
      <c r="L21" s="102"/>
      <c r="M21" s="101">
        <v>2</v>
      </c>
      <c r="N21" s="103">
        <v>2</v>
      </c>
      <c r="O21" s="102" t="s">
        <v>43</v>
      </c>
      <c r="P21" s="101">
        <v>2</v>
      </c>
      <c r="Q21" s="103">
        <v>2</v>
      </c>
      <c r="R21" s="102" t="s">
        <v>43</v>
      </c>
      <c r="S21" s="101"/>
      <c r="T21" s="103"/>
      <c r="U21" s="102"/>
      <c r="V21" s="101"/>
      <c r="W21" s="103"/>
      <c r="X21" s="102"/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60</v>
      </c>
      <c r="AL21" s="61">
        <f t="shared" si="1"/>
        <v>4</v>
      </c>
    </row>
    <row r="22" spans="1:38" ht="12.6" customHeight="1" x14ac:dyDescent="0.25">
      <c r="A22" s="117" t="s">
        <v>177</v>
      </c>
      <c r="B22" s="80" t="s">
        <v>604</v>
      </c>
      <c r="C22" s="103" t="s">
        <v>321</v>
      </c>
      <c r="D22" s="96" t="s">
        <v>301</v>
      </c>
      <c r="E22" s="96" t="s">
        <v>305</v>
      </c>
      <c r="F22" s="97">
        <v>45</v>
      </c>
      <c r="G22" s="101">
        <v>1</v>
      </c>
      <c r="H22" s="103">
        <v>1</v>
      </c>
      <c r="I22" s="102" t="s">
        <v>42</v>
      </c>
      <c r="J22" s="101">
        <v>1</v>
      </c>
      <c r="K22" s="103">
        <v>1</v>
      </c>
      <c r="L22" s="102" t="s">
        <v>42</v>
      </c>
      <c r="M22" s="101">
        <v>1</v>
      </c>
      <c r="N22" s="103">
        <v>1</v>
      </c>
      <c r="O22" s="102" t="s">
        <v>42</v>
      </c>
      <c r="P22" s="101">
        <v>1</v>
      </c>
      <c r="Q22" s="103">
        <v>1</v>
      </c>
      <c r="R22" s="102" t="s">
        <v>42</v>
      </c>
      <c r="S22" s="101">
        <v>1</v>
      </c>
      <c r="T22" s="103">
        <v>1</v>
      </c>
      <c r="U22" s="102" t="s">
        <v>42</v>
      </c>
      <c r="V22" s="101">
        <v>1</v>
      </c>
      <c r="W22" s="103">
        <v>1</v>
      </c>
      <c r="X22" s="102" t="s">
        <v>43</v>
      </c>
      <c r="Y22" s="101"/>
      <c r="Z22" s="103"/>
      <c r="AA22" s="102"/>
      <c r="AB22" s="101"/>
      <c r="AC22" s="56"/>
      <c r="AD22" s="57"/>
      <c r="AE22" s="58"/>
      <c r="AF22" s="59"/>
      <c r="AG22" s="60"/>
      <c r="AH22" s="58"/>
      <c r="AI22" s="59"/>
      <c r="AJ22" s="60"/>
      <c r="AK22" s="157">
        <f t="shared" si="0"/>
        <v>90</v>
      </c>
      <c r="AL22" s="61">
        <f t="shared" si="1"/>
        <v>6</v>
      </c>
    </row>
    <row r="23" spans="1:38" ht="12.6" customHeight="1" x14ac:dyDescent="0.25">
      <c r="A23" s="117" t="s">
        <v>284</v>
      </c>
      <c r="B23" s="80" t="s">
        <v>605</v>
      </c>
      <c r="C23" s="103" t="s">
        <v>612</v>
      </c>
      <c r="D23" s="96"/>
      <c r="E23" s="96"/>
      <c r="F23" s="97"/>
      <c r="G23" s="101"/>
      <c r="H23" s="103"/>
      <c r="I23" s="102"/>
      <c r="J23" s="101"/>
      <c r="K23" s="103"/>
      <c r="L23" s="102"/>
      <c r="M23" s="101"/>
      <c r="N23" s="103"/>
      <c r="O23" s="102"/>
      <c r="P23" s="101"/>
      <c r="Q23" s="103"/>
      <c r="R23" s="102"/>
      <c r="S23" s="101"/>
      <c r="T23" s="103"/>
      <c r="U23" s="102"/>
      <c r="V23" s="101">
        <v>0</v>
      </c>
      <c r="W23" s="103">
        <v>1</v>
      </c>
      <c r="X23" s="102" t="s">
        <v>48</v>
      </c>
      <c r="Y23" s="101"/>
      <c r="Z23" s="103"/>
      <c r="AA23" s="102"/>
      <c r="AB23" s="101"/>
      <c r="AC23" s="56"/>
      <c r="AD23" s="57"/>
      <c r="AE23" s="58"/>
      <c r="AF23" s="59"/>
      <c r="AG23" s="60"/>
      <c r="AH23" s="58"/>
      <c r="AI23" s="59"/>
      <c r="AJ23" s="60"/>
      <c r="AK23" s="157">
        <f t="shared" si="0"/>
        <v>0</v>
      </c>
      <c r="AL23" s="61">
        <f t="shared" si="1"/>
        <v>1</v>
      </c>
    </row>
    <row r="24" spans="1:38" ht="12.6" customHeight="1" x14ac:dyDescent="0.25">
      <c r="A24" s="117" t="s">
        <v>178</v>
      </c>
      <c r="B24" s="80" t="s">
        <v>606</v>
      </c>
      <c r="C24" s="103" t="s">
        <v>321</v>
      </c>
      <c r="D24" s="96" t="s">
        <v>301</v>
      </c>
      <c r="E24" s="96" t="s">
        <v>305</v>
      </c>
      <c r="F24" s="97">
        <v>45</v>
      </c>
      <c r="G24" s="101">
        <v>2</v>
      </c>
      <c r="H24" s="103">
        <v>2</v>
      </c>
      <c r="I24" s="102" t="s">
        <v>42</v>
      </c>
      <c r="J24" s="101">
        <v>2</v>
      </c>
      <c r="K24" s="103">
        <v>2</v>
      </c>
      <c r="L24" s="102" t="s">
        <v>42</v>
      </c>
      <c r="M24" s="101">
        <v>2</v>
      </c>
      <c r="N24" s="103">
        <v>2</v>
      </c>
      <c r="O24" s="102" t="s">
        <v>42</v>
      </c>
      <c r="P24" s="101">
        <v>2</v>
      </c>
      <c r="Q24" s="103">
        <v>2</v>
      </c>
      <c r="R24" s="102" t="s">
        <v>42</v>
      </c>
      <c r="S24" s="101">
        <v>2</v>
      </c>
      <c r="T24" s="103">
        <v>2</v>
      </c>
      <c r="U24" s="102" t="s">
        <v>42</v>
      </c>
      <c r="V24" s="101">
        <v>2</v>
      </c>
      <c r="W24" s="103">
        <v>2</v>
      </c>
      <c r="X24" s="102" t="s">
        <v>43</v>
      </c>
      <c r="Y24" s="101"/>
      <c r="Z24" s="103"/>
      <c r="AA24" s="102"/>
      <c r="AB24" s="101"/>
      <c r="AC24" s="56"/>
      <c r="AD24" s="57"/>
      <c r="AE24" s="58"/>
      <c r="AF24" s="59"/>
      <c r="AG24" s="60"/>
      <c r="AH24" s="58"/>
      <c r="AI24" s="59"/>
      <c r="AJ24" s="60"/>
      <c r="AK24" s="157">
        <f t="shared" si="0"/>
        <v>180</v>
      </c>
      <c r="AL24" s="61">
        <f t="shared" si="1"/>
        <v>12</v>
      </c>
    </row>
    <row r="25" spans="1:38" ht="12.6" customHeight="1" x14ac:dyDescent="0.25">
      <c r="A25" s="117" t="s">
        <v>241</v>
      </c>
      <c r="B25" s="80" t="s">
        <v>607</v>
      </c>
      <c r="C25" s="103" t="s">
        <v>613</v>
      </c>
      <c r="D25" s="96"/>
      <c r="E25" s="96"/>
      <c r="F25" s="97"/>
      <c r="G25" s="101"/>
      <c r="H25" s="103"/>
      <c r="I25" s="102"/>
      <c r="J25" s="101"/>
      <c r="K25" s="103"/>
      <c r="L25" s="102"/>
      <c r="M25" s="101"/>
      <c r="N25" s="103"/>
      <c r="O25" s="102"/>
      <c r="P25" s="101"/>
      <c r="Q25" s="103"/>
      <c r="R25" s="102"/>
      <c r="S25" s="101"/>
      <c r="T25" s="103"/>
      <c r="U25" s="102"/>
      <c r="V25" s="101">
        <v>0</v>
      </c>
      <c r="W25" s="103">
        <v>1</v>
      </c>
      <c r="X25" s="102" t="s">
        <v>48</v>
      </c>
      <c r="Y25" s="101"/>
      <c r="Z25" s="103"/>
      <c r="AA25" s="102"/>
      <c r="AB25" s="101"/>
      <c r="AC25" s="56"/>
      <c r="AD25" s="57"/>
      <c r="AE25" s="58"/>
      <c r="AF25" s="59"/>
      <c r="AG25" s="60"/>
      <c r="AH25" s="58"/>
      <c r="AI25" s="59"/>
      <c r="AJ25" s="60"/>
      <c r="AK25" s="157">
        <f t="shared" si="0"/>
        <v>0</v>
      </c>
      <c r="AL25" s="61">
        <f t="shared" si="1"/>
        <v>1</v>
      </c>
    </row>
    <row r="26" spans="1:38" ht="12.6" customHeight="1" x14ac:dyDescent="0.25">
      <c r="A26" s="117" t="s">
        <v>49</v>
      </c>
      <c r="B26" s="80" t="s">
        <v>365</v>
      </c>
      <c r="C26" s="103" t="s">
        <v>614</v>
      </c>
      <c r="D26" s="96" t="s">
        <v>301</v>
      </c>
      <c r="E26" s="96" t="s">
        <v>305</v>
      </c>
      <c r="F26" s="97">
        <v>45</v>
      </c>
      <c r="G26" s="101"/>
      <c r="H26" s="103"/>
      <c r="I26" s="102"/>
      <c r="J26" s="101"/>
      <c r="K26" s="103"/>
      <c r="L26" s="102"/>
      <c r="M26" s="101"/>
      <c r="N26" s="103"/>
      <c r="O26" s="102"/>
      <c r="P26" s="101"/>
      <c r="Q26" s="103"/>
      <c r="R26" s="102"/>
      <c r="S26" s="101"/>
      <c r="T26" s="103"/>
      <c r="U26" s="102"/>
      <c r="V26" s="101"/>
      <c r="W26" s="103"/>
      <c r="X26" s="102"/>
      <c r="Y26" s="101">
        <v>2</v>
      </c>
      <c r="Z26" s="103">
        <v>2</v>
      </c>
      <c r="AA26" s="102" t="s">
        <v>43</v>
      </c>
      <c r="AB26" s="101">
        <v>2</v>
      </c>
      <c r="AC26" s="56">
        <v>2</v>
      </c>
      <c r="AD26" s="57" t="s">
        <v>43</v>
      </c>
      <c r="AE26" s="58"/>
      <c r="AF26" s="59"/>
      <c r="AG26" s="60"/>
      <c r="AH26" s="58"/>
      <c r="AI26" s="59"/>
      <c r="AJ26" s="60"/>
      <c r="AK26" s="157">
        <f t="shared" si="0"/>
        <v>60</v>
      </c>
      <c r="AL26" s="61">
        <f t="shared" si="1"/>
        <v>4</v>
      </c>
    </row>
    <row r="27" spans="1:38" ht="12.6" customHeight="1" x14ac:dyDescent="0.25">
      <c r="A27" s="117" t="s">
        <v>25</v>
      </c>
      <c r="B27" s="80" t="s">
        <v>366</v>
      </c>
      <c r="C27" s="103"/>
      <c r="D27" s="96" t="s">
        <v>301</v>
      </c>
      <c r="E27" s="96" t="s">
        <v>306</v>
      </c>
      <c r="F27" s="97">
        <v>45</v>
      </c>
      <c r="G27" s="101">
        <v>2</v>
      </c>
      <c r="H27" s="103">
        <v>2</v>
      </c>
      <c r="I27" s="102" t="s">
        <v>42</v>
      </c>
      <c r="J27" s="101">
        <v>2</v>
      </c>
      <c r="K27" s="103">
        <v>2</v>
      </c>
      <c r="L27" s="102" t="s">
        <v>42</v>
      </c>
      <c r="M27" s="101">
        <v>2</v>
      </c>
      <c r="N27" s="103">
        <v>2</v>
      </c>
      <c r="O27" s="102" t="s">
        <v>42</v>
      </c>
      <c r="P27" s="101">
        <v>2</v>
      </c>
      <c r="Q27" s="103">
        <v>2</v>
      </c>
      <c r="R27" s="102" t="s">
        <v>42</v>
      </c>
      <c r="S27" s="101">
        <v>2</v>
      </c>
      <c r="T27" s="103">
        <v>2</v>
      </c>
      <c r="U27" s="102" t="s">
        <v>42</v>
      </c>
      <c r="V27" s="101">
        <v>2</v>
      </c>
      <c r="W27" s="103">
        <v>2</v>
      </c>
      <c r="X27" s="102" t="s">
        <v>42</v>
      </c>
      <c r="Y27" s="101"/>
      <c r="Z27" s="103"/>
      <c r="AA27" s="102"/>
      <c r="AB27" s="101"/>
      <c r="AC27" s="56"/>
      <c r="AD27" s="57"/>
      <c r="AE27" s="58"/>
      <c r="AF27" s="59"/>
      <c r="AG27" s="60"/>
      <c r="AH27" s="58"/>
      <c r="AI27" s="59"/>
      <c r="AJ27" s="60"/>
      <c r="AK27" s="157">
        <f t="shared" si="0"/>
        <v>180</v>
      </c>
      <c r="AL27" s="61">
        <f t="shared" si="1"/>
        <v>12</v>
      </c>
    </row>
    <row r="28" spans="1:38" ht="12.6" customHeight="1" x14ac:dyDescent="0.25">
      <c r="A28" s="117" t="s">
        <v>37</v>
      </c>
      <c r="B28" s="80" t="s">
        <v>367</v>
      </c>
      <c r="C28" s="103"/>
      <c r="D28" s="96" t="s">
        <v>301</v>
      </c>
      <c r="E28" s="96" t="s">
        <v>306</v>
      </c>
      <c r="F28" s="97">
        <v>45</v>
      </c>
      <c r="G28" s="101"/>
      <c r="H28" s="103"/>
      <c r="I28" s="102"/>
      <c r="J28" s="101"/>
      <c r="K28" s="103"/>
      <c r="L28" s="102"/>
      <c r="M28" s="101"/>
      <c r="N28" s="103"/>
      <c r="O28" s="102"/>
      <c r="P28" s="101"/>
      <c r="Q28" s="103"/>
      <c r="R28" s="102"/>
      <c r="S28" s="101"/>
      <c r="T28" s="103"/>
      <c r="U28" s="102"/>
      <c r="V28" s="101">
        <v>1</v>
      </c>
      <c r="W28" s="103">
        <v>2</v>
      </c>
      <c r="X28" s="102" t="s">
        <v>42</v>
      </c>
      <c r="Y28" s="101"/>
      <c r="Z28" s="103"/>
      <c r="AA28" s="102"/>
      <c r="AB28" s="101"/>
      <c r="AC28" s="103"/>
      <c r="AD28" s="102"/>
      <c r="AE28" s="58"/>
      <c r="AF28" s="59"/>
      <c r="AG28" s="60"/>
      <c r="AH28" s="58"/>
      <c r="AI28" s="59"/>
      <c r="AJ28" s="60"/>
      <c r="AK28" s="157">
        <f t="shared" si="0"/>
        <v>15</v>
      </c>
      <c r="AL28" s="61">
        <f t="shared" si="1"/>
        <v>2</v>
      </c>
    </row>
    <row r="29" spans="1:38" ht="12.6" customHeight="1" x14ac:dyDescent="0.25">
      <c r="A29" s="117" t="s">
        <v>38</v>
      </c>
      <c r="B29" s="80" t="s">
        <v>368</v>
      </c>
      <c r="C29" s="103" t="s">
        <v>321</v>
      </c>
      <c r="D29" s="96" t="s">
        <v>301</v>
      </c>
      <c r="E29" s="96" t="s">
        <v>306</v>
      </c>
      <c r="F29" s="97">
        <v>45</v>
      </c>
      <c r="G29" s="55">
        <v>1</v>
      </c>
      <c r="H29" s="56">
        <v>2</v>
      </c>
      <c r="I29" s="57" t="s">
        <v>43</v>
      </c>
      <c r="J29" s="55">
        <v>1</v>
      </c>
      <c r="K29" s="56">
        <v>2</v>
      </c>
      <c r="L29" s="57" t="s">
        <v>43</v>
      </c>
      <c r="M29" s="101"/>
      <c r="N29" s="103"/>
      <c r="O29" s="102"/>
      <c r="P29" s="101"/>
      <c r="Q29" s="103"/>
      <c r="R29" s="102"/>
      <c r="S29" s="101"/>
      <c r="T29" s="103"/>
      <c r="U29" s="102"/>
      <c r="V29" s="101"/>
      <c r="W29" s="103"/>
      <c r="X29" s="102"/>
      <c r="Y29" s="101"/>
      <c r="Z29" s="103"/>
      <c r="AA29" s="102"/>
      <c r="AB29" s="101"/>
      <c r="AC29" s="56"/>
      <c r="AD29" s="57"/>
      <c r="AE29" s="58"/>
      <c r="AF29" s="59"/>
      <c r="AG29" s="60"/>
      <c r="AH29" s="58"/>
      <c r="AI29" s="59"/>
      <c r="AJ29" s="60"/>
      <c r="AK29" s="157">
        <f t="shared" si="0"/>
        <v>30</v>
      </c>
      <c r="AL29" s="61">
        <f t="shared" si="1"/>
        <v>4</v>
      </c>
    </row>
    <row r="30" spans="1:38" ht="12.6" customHeight="1" x14ac:dyDescent="0.25">
      <c r="A30" s="121" t="s">
        <v>179</v>
      </c>
      <c r="B30" s="122" t="s">
        <v>608</v>
      </c>
      <c r="C30" s="103" t="s">
        <v>321</v>
      </c>
      <c r="D30" s="96" t="s">
        <v>301</v>
      </c>
      <c r="E30" s="96" t="s">
        <v>306</v>
      </c>
      <c r="F30" s="97">
        <v>45</v>
      </c>
      <c r="G30" s="132"/>
      <c r="H30" s="133"/>
      <c r="I30" s="137"/>
      <c r="J30" s="132"/>
      <c r="K30" s="133"/>
      <c r="L30" s="137"/>
      <c r="M30" s="134">
        <v>1</v>
      </c>
      <c r="N30" s="135">
        <v>1</v>
      </c>
      <c r="O30" s="136" t="s">
        <v>42</v>
      </c>
      <c r="P30" s="134">
        <v>1</v>
      </c>
      <c r="Q30" s="135">
        <v>1</v>
      </c>
      <c r="R30" s="136" t="s">
        <v>42</v>
      </c>
      <c r="S30" s="134"/>
      <c r="T30" s="135"/>
      <c r="U30" s="136"/>
      <c r="V30" s="134"/>
      <c r="W30" s="135"/>
      <c r="X30" s="136"/>
      <c r="Y30" s="134"/>
      <c r="Z30" s="135"/>
      <c r="AA30" s="136"/>
      <c r="AB30" s="134"/>
      <c r="AC30" s="133"/>
      <c r="AD30" s="137"/>
      <c r="AE30" s="125"/>
      <c r="AF30" s="126"/>
      <c r="AG30" s="127"/>
      <c r="AH30" s="125"/>
      <c r="AI30" s="126"/>
      <c r="AJ30" s="127"/>
      <c r="AK30" s="157">
        <f t="shared" si="0"/>
        <v>30</v>
      </c>
      <c r="AL30" s="61">
        <f t="shared" si="1"/>
        <v>2</v>
      </c>
    </row>
    <row r="31" spans="1:38" ht="12.6" customHeight="1" thickBot="1" x14ac:dyDescent="0.3">
      <c r="A31" s="118" t="s">
        <v>26</v>
      </c>
      <c r="B31" s="83" t="s">
        <v>369</v>
      </c>
      <c r="C31" s="141"/>
      <c r="D31" s="98" t="s">
        <v>301</v>
      </c>
      <c r="E31" s="98" t="s">
        <v>306</v>
      </c>
      <c r="F31" s="99">
        <v>45</v>
      </c>
      <c r="G31" s="104">
        <v>1</v>
      </c>
      <c r="H31" s="105">
        <v>1</v>
      </c>
      <c r="I31" s="106" t="s">
        <v>43</v>
      </c>
      <c r="J31" s="104"/>
      <c r="K31" s="105"/>
      <c r="L31" s="106"/>
      <c r="M31" s="104"/>
      <c r="N31" s="105"/>
      <c r="O31" s="106"/>
      <c r="P31" s="104"/>
      <c r="Q31" s="105"/>
      <c r="R31" s="106"/>
      <c r="S31" s="104"/>
      <c r="T31" s="105"/>
      <c r="U31" s="106"/>
      <c r="V31" s="104"/>
      <c r="W31" s="105"/>
      <c r="X31" s="106"/>
      <c r="Y31" s="104"/>
      <c r="Z31" s="105"/>
      <c r="AA31" s="106"/>
      <c r="AB31" s="104"/>
      <c r="AC31" s="64"/>
      <c r="AD31" s="65"/>
      <c r="AE31" s="66"/>
      <c r="AF31" s="67"/>
      <c r="AG31" s="68"/>
      <c r="AH31" s="66"/>
      <c r="AI31" s="67"/>
      <c r="AJ31" s="68"/>
      <c r="AK31" s="158">
        <f t="shared" si="0"/>
        <v>15</v>
      </c>
      <c r="AL31" s="69">
        <f t="shared" si="1"/>
        <v>1</v>
      </c>
    </row>
    <row r="32" spans="1:38" ht="12.6" customHeight="1" thickBot="1" x14ac:dyDescent="0.3">
      <c r="A32" s="222" t="s">
        <v>64</v>
      </c>
      <c r="B32" s="223"/>
      <c r="C32" s="223"/>
      <c r="D32" s="223"/>
      <c r="E32" s="223"/>
      <c r="F32" s="224"/>
      <c r="G32" s="225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  <c r="AK32" s="228"/>
      <c r="AL32" s="229"/>
    </row>
    <row r="33" spans="1:42" ht="12.6" customHeight="1" x14ac:dyDescent="0.25">
      <c r="A33" s="46" t="s">
        <v>65</v>
      </c>
      <c r="B33" s="77" t="s">
        <v>372</v>
      </c>
      <c r="C33" s="48" t="s">
        <v>321</v>
      </c>
      <c r="D33" s="78" t="s">
        <v>301</v>
      </c>
      <c r="E33" s="78" t="s">
        <v>306</v>
      </c>
      <c r="F33" s="79">
        <v>45</v>
      </c>
      <c r="G33" s="47">
        <v>1</v>
      </c>
      <c r="H33" s="48">
        <v>1</v>
      </c>
      <c r="I33" s="49" t="s">
        <v>43</v>
      </c>
      <c r="J33" s="47">
        <v>1</v>
      </c>
      <c r="K33" s="48">
        <v>1</v>
      </c>
      <c r="L33" s="49" t="s">
        <v>43</v>
      </c>
      <c r="M33" s="47"/>
      <c r="N33" s="48"/>
      <c r="O33" s="49"/>
      <c r="P33" s="47"/>
      <c r="Q33" s="48"/>
      <c r="R33" s="49"/>
      <c r="S33" s="47"/>
      <c r="T33" s="48"/>
      <c r="U33" s="49"/>
      <c r="V33" s="47"/>
      <c r="W33" s="48"/>
      <c r="X33" s="49"/>
      <c r="Y33" s="47"/>
      <c r="Z33" s="48"/>
      <c r="AA33" s="49"/>
      <c r="AB33" s="47"/>
      <c r="AC33" s="48"/>
      <c r="AD33" s="49"/>
      <c r="AE33" s="50"/>
      <c r="AF33" s="51"/>
      <c r="AG33" s="52"/>
      <c r="AH33" s="50"/>
      <c r="AI33" s="51"/>
      <c r="AJ33" s="52"/>
      <c r="AK33" s="156">
        <f>SUM(G33,J33,M33,P33,S33,V33,Y33,AB33,AE33,AH33)*15</f>
        <v>30</v>
      </c>
      <c r="AL33" s="53">
        <f>SUM(H33,K33,N33,Q33,T33,W33,Z33,AC33,AF33,AI33)</f>
        <v>2</v>
      </c>
    </row>
    <row r="34" spans="1:42" ht="12.6" customHeight="1" thickBot="1" x14ac:dyDescent="0.3">
      <c r="A34" s="62" t="s">
        <v>66</v>
      </c>
      <c r="B34" s="83" t="s">
        <v>373</v>
      </c>
      <c r="C34" s="64" t="s">
        <v>321</v>
      </c>
      <c r="D34" s="84" t="s">
        <v>301</v>
      </c>
      <c r="E34" s="84" t="s">
        <v>306</v>
      </c>
      <c r="F34" s="85">
        <v>45</v>
      </c>
      <c r="G34" s="63">
        <v>1</v>
      </c>
      <c r="H34" s="64">
        <v>1</v>
      </c>
      <c r="I34" s="65" t="s">
        <v>43</v>
      </c>
      <c r="J34" s="63">
        <v>1</v>
      </c>
      <c r="K34" s="64">
        <v>1</v>
      </c>
      <c r="L34" s="65" t="s">
        <v>43</v>
      </c>
      <c r="M34" s="63"/>
      <c r="N34" s="64"/>
      <c r="O34" s="65"/>
      <c r="P34" s="63"/>
      <c r="Q34" s="64"/>
      <c r="R34" s="65"/>
      <c r="S34" s="63"/>
      <c r="T34" s="64"/>
      <c r="U34" s="65"/>
      <c r="V34" s="63"/>
      <c r="W34" s="64"/>
      <c r="X34" s="65"/>
      <c r="Y34" s="63"/>
      <c r="Z34" s="64"/>
      <c r="AA34" s="65"/>
      <c r="AB34" s="63"/>
      <c r="AC34" s="64"/>
      <c r="AD34" s="65"/>
      <c r="AE34" s="66"/>
      <c r="AF34" s="67"/>
      <c r="AG34" s="68"/>
      <c r="AH34" s="66"/>
      <c r="AI34" s="67"/>
      <c r="AJ34" s="68"/>
      <c r="AK34" s="158">
        <f>SUM(G34,J34,M34,P34,S34,V34,Y34,AB34,AE34,AH34)*15</f>
        <v>30</v>
      </c>
      <c r="AL34" s="69">
        <f>SUM(H34,K34,N34,Q34,T34,W34,Z34,AC34,AF34,AI34)</f>
        <v>2</v>
      </c>
    </row>
    <row r="35" spans="1:42" ht="12.6" customHeight="1" thickBot="1" x14ac:dyDescent="0.3">
      <c r="A35" s="230" t="s">
        <v>41</v>
      </c>
      <c r="B35" s="231"/>
      <c r="C35" s="231"/>
      <c r="D35" s="231"/>
      <c r="E35" s="231"/>
      <c r="F35" s="232"/>
      <c r="G35" s="233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5"/>
      <c r="AK35" s="228"/>
      <c r="AL35" s="229"/>
    </row>
    <row r="36" spans="1:42" ht="12.6" customHeight="1" thickBot="1" x14ac:dyDescent="0.3">
      <c r="A36" s="76" t="s">
        <v>350</v>
      </c>
      <c r="B36" s="86" t="s">
        <v>374</v>
      </c>
      <c r="C36" s="2"/>
      <c r="D36" s="87"/>
      <c r="E36" s="87"/>
      <c r="F36" s="88"/>
      <c r="G36" s="20"/>
      <c r="H36" s="21">
        <v>2</v>
      </c>
      <c r="I36" s="19"/>
      <c r="J36" s="20"/>
      <c r="K36" s="21">
        <v>3</v>
      </c>
      <c r="L36" s="19"/>
      <c r="M36" s="20"/>
      <c r="N36" s="21"/>
      <c r="O36" s="19"/>
      <c r="P36" s="20"/>
      <c r="Q36" s="21"/>
      <c r="R36" s="19"/>
      <c r="S36" s="20"/>
      <c r="T36" s="21">
        <v>3</v>
      </c>
      <c r="U36" s="19"/>
      <c r="V36" s="20"/>
      <c r="W36" s="21"/>
      <c r="X36" s="19"/>
      <c r="Y36" s="20"/>
      <c r="Z36" s="21">
        <v>3</v>
      </c>
      <c r="AA36" s="19"/>
      <c r="AB36" s="20"/>
      <c r="AC36" s="21">
        <v>2</v>
      </c>
      <c r="AD36" s="19"/>
      <c r="AE36" s="130"/>
      <c r="AF36" s="129"/>
      <c r="AG36" s="18"/>
      <c r="AH36" s="130"/>
      <c r="AI36" s="129"/>
      <c r="AJ36" s="18"/>
      <c r="AK36" s="159"/>
      <c r="AL36" s="164">
        <f>SUM(H36,K36,N36,Q36,T36,W36,Z36,AC36,AF36,AI36)</f>
        <v>13</v>
      </c>
    </row>
    <row r="37" spans="1:42" ht="12.6" customHeight="1" thickBot="1" x14ac:dyDescent="0.3">
      <c r="A37" s="107" t="s">
        <v>24</v>
      </c>
      <c r="B37" s="151" t="s">
        <v>375</v>
      </c>
      <c r="C37" s="22"/>
      <c r="D37" s="149"/>
      <c r="E37" s="152" t="s">
        <v>307</v>
      </c>
      <c r="F37" s="150"/>
      <c r="G37" s="108"/>
      <c r="H37" s="109"/>
      <c r="I37" s="110"/>
      <c r="J37" s="108"/>
      <c r="K37" s="109"/>
      <c r="L37" s="110"/>
      <c r="M37" s="108"/>
      <c r="N37" s="109"/>
      <c r="O37" s="110"/>
      <c r="P37" s="108"/>
      <c r="Q37" s="109"/>
      <c r="R37" s="110"/>
      <c r="S37" s="108"/>
      <c r="T37" s="109"/>
      <c r="U37" s="110"/>
      <c r="V37" s="108"/>
      <c r="W37" s="109"/>
      <c r="X37" s="110"/>
      <c r="Y37" s="108"/>
      <c r="Z37" s="109"/>
      <c r="AA37" s="110"/>
      <c r="AB37" s="108"/>
      <c r="AC37" s="2"/>
      <c r="AD37" s="71"/>
      <c r="AE37" s="72">
        <v>0</v>
      </c>
      <c r="AF37" s="73">
        <v>4</v>
      </c>
      <c r="AG37" s="74" t="s">
        <v>43</v>
      </c>
      <c r="AH37" s="72">
        <v>0</v>
      </c>
      <c r="AI37" s="73">
        <v>4</v>
      </c>
      <c r="AJ37" s="74" t="s">
        <v>43</v>
      </c>
      <c r="AK37" s="162">
        <f>SUM(G37,J37,M37,P37,S37,V37,Y37,AB37,AE37,AH37)*15</f>
        <v>0</v>
      </c>
      <c r="AL37" s="131">
        <f>SUM(H37,K37,N37,Q37,T37,W37,Z37,AC37,AF37,AI37)</f>
        <v>8</v>
      </c>
    </row>
    <row r="38" spans="1:42" ht="12.6" customHeight="1" thickBot="1" x14ac:dyDescent="0.3">
      <c r="A38" s="236" t="s">
        <v>23</v>
      </c>
      <c r="B38" s="237"/>
      <c r="C38" s="237"/>
      <c r="D38" s="237"/>
      <c r="E38" s="237"/>
      <c r="F38" s="238"/>
      <c r="G38" s="25">
        <f>SUM(G8:G31,G33,G36,G37)</f>
        <v>21</v>
      </c>
      <c r="H38" s="26">
        <f>SUM(H8:H31,H33,H36,H37)</f>
        <v>30</v>
      </c>
      <c r="I38" s="27"/>
      <c r="J38" s="25">
        <f>SUM(J8:J31,J33,J36,J37)</f>
        <v>20</v>
      </c>
      <c r="K38" s="26">
        <f>SUM(K8:K31,K33,K36,K37)</f>
        <v>30</v>
      </c>
      <c r="L38" s="27"/>
      <c r="M38" s="25">
        <f>SUM(M8:M31,M33,M36,M37)</f>
        <v>19</v>
      </c>
      <c r="N38" s="26">
        <f>SUM(N8:N31,N33,N36,N37)</f>
        <v>25</v>
      </c>
      <c r="O38" s="27"/>
      <c r="P38" s="25">
        <f>SUM(P8:P31,P33,P36,P37)</f>
        <v>19</v>
      </c>
      <c r="Q38" s="26">
        <f>SUM(Q8:Q31,Q33,Q36,Q37)</f>
        <v>26</v>
      </c>
      <c r="R38" s="27"/>
      <c r="S38" s="25">
        <f>SUM(S8:S31,S33,S36,S37)</f>
        <v>14.5</v>
      </c>
      <c r="T38" s="26">
        <f>SUM(T8:T31,T33,T36,T37)</f>
        <v>22</v>
      </c>
      <c r="U38" s="27"/>
      <c r="V38" s="25">
        <f>SUM(V8:V31,V33,V36,V37)</f>
        <v>15.5</v>
      </c>
      <c r="W38" s="26">
        <f>SUM(W8:W31,W33,W36,W37)</f>
        <v>24</v>
      </c>
      <c r="X38" s="27"/>
      <c r="Y38" s="25">
        <f>SUM(Y8:Y31,Y33,Y36,Y37)</f>
        <v>9.5</v>
      </c>
      <c r="Z38" s="26">
        <f>SUM(Z8:Z31,Z33,Z36,Z37)</f>
        <v>17</v>
      </c>
      <c r="AA38" s="27"/>
      <c r="AB38" s="25">
        <f>SUM(AB8:AB31,AB33,AB36,AB37)</f>
        <v>9.5</v>
      </c>
      <c r="AC38" s="26">
        <f>SUM(AC8:AC31,AC33,AC36,AC37)</f>
        <v>18</v>
      </c>
      <c r="AD38" s="27"/>
      <c r="AE38" s="28">
        <f>SUM(AE8:AE31,AE33,AE36,AE37)</f>
        <v>0</v>
      </c>
      <c r="AF38" s="29">
        <f>SUM(AF8:AF31,AF33,AF36,AF37)</f>
        <v>4</v>
      </c>
      <c r="AG38" s="30"/>
      <c r="AH38" s="31">
        <f>SUM(AH8:AH31,AH33,AH36,AH37)</f>
        <v>0</v>
      </c>
      <c r="AI38" s="29">
        <f>SUM(AI8:AI31,AI33,AI36,AI37)</f>
        <v>4</v>
      </c>
      <c r="AJ38" s="30"/>
      <c r="AK38" s="160">
        <f>SUM(AK8:AK31,AK33,AK36,AK37)</f>
        <v>1920</v>
      </c>
      <c r="AL38" s="111">
        <f>SUM(AL8:AL31,AL33,AL36,AL37)</f>
        <v>200</v>
      </c>
    </row>
    <row r="39" spans="1:42" ht="12.6" customHeight="1" thickTop="1" thickBot="1" x14ac:dyDescent="0.3">
      <c r="A39" s="194" t="s">
        <v>28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6"/>
    </row>
    <row r="40" spans="1:42" ht="12.6" customHeight="1" thickBot="1" x14ac:dyDescent="0.3">
      <c r="A40" s="197" t="s">
        <v>303</v>
      </c>
      <c r="B40" s="199" t="s">
        <v>304</v>
      </c>
      <c r="C40" s="202" t="s">
        <v>302</v>
      </c>
      <c r="D40" s="205" t="s">
        <v>299</v>
      </c>
      <c r="E40" s="205" t="s">
        <v>54</v>
      </c>
      <c r="F40" s="208" t="s">
        <v>298</v>
      </c>
      <c r="G40" s="211" t="s">
        <v>0</v>
      </c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3"/>
      <c r="AK40" s="211"/>
      <c r="AL40" s="214"/>
    </row>
    <row r="41" spans="1:42" ht="12.6" customHeight="1" x14ac:dyDescent="0.25">
      <c r="A41" s="197"/>
      <c r="B41" s="200"/>
      <c r="C41" s="203"/>
      <c r="D41" s="206"/>
      <c r="E41" s="206"/>
      <c r="F41" s="209"/>
      <c r="G41" s="215" t="s">
        <v>2</v>
      </c>
      <c r="H41" s="216"/>
      <c r="I41" s="217"/>
      <c r="J41" s="215" t="s">
        <v>3</v>
      </c>
      <c r="K41" s="216"/>
      <c r="L41" s="217"/>
      <c r="M41" s="215" t="s">
        <v>4</v>
      </c>
      <c r="N41" s="216"/>
      <c r="O41" s="217"/>
      <c r="P41" s="215" t="s">
        <v>5</v>
      </c>
      <c r="Q41" s="216"/>
      <c r="R41" s="217"/>
      <c r="S41" s="215" t="s">
        <v>6</v>
      </c>
      <c r="T41" s="216"/>
      <c r="U41" s="217"/>
      <c r="V41" s="215" t="s">
        <v>7</v>
      </c>
      <c r="W41" s="216"/>
      <c r="X41" s="217"/>
      <c r="Y41" s="215" t="s">
        <v>8</v>
      </c>
      <c r="Z41" s="216"/>
      <c r="AA41" s="217"/>
      <c r="AB41" s="215" t="s">
        <v>9</v>
      </c>
      <c r="AC41" s="216"/>
      <c r="AD41" s="217"/>
      <c r="AE41" s="215" t="s">
        <v>10</v>
      </c>
      <c r="AF41" s="216"/>
      <c r="AG41" s="217"/>
      <c r="AH41" s="215" t="s">
        <v>11</v>
      </c>
      <c r="AI41" s="216"/>
      <c r="AJ41" s="217"/>
      <c r="AK41" s="218" t="s">
        <v>308</v>
      </c>
      <c r="AL41" s="220" t="s">
        <v>61</v>
      </c>
      <c r="AN41" s="16"/>
      <c r="AO41" s="16"/>
      <c r="AP41" s="16"/>
    </row>
    <row r="42" spans="1:42" ht="12.6" customHeight="1" thickBot="1" x14ac:dyDescent="0.3">
      <c r="A42" s="198"/>
      <c r="B42" s="201"/>
      <c r="C42" s="204"/>
      <c r="D42" s="207"/>
      <c r="E42" s="207"/>
      <c r="F42" s="210"/>
      <c r="G42" s="100" t="s">
        <v>1</v>
      </c>
      <c r="H42" s="22" t="s">
        <v>12</v>
      </c>
      <c r="I42" s="115" t="s">
        <v>27</v>
      </c>
      <c r="J42" s="100" t="s">
        <v>1</v>
      </c>
      <c r="K42" s="22" t="s">
        <v>12</v>
      </c>
      <c r="L42" s="115" t="s">
        <v>27</v>
      </c>
      <c r="M42" s="100" t="s">
        <v>1</v>
      </c>
      <c r="N42" s="22" t="s">
        <v>12</v>
      </c>
      <c r="O42" s="115" t="s">
        <v>27</v>
      </c>
      <c r="P42" s="100" t="s">
        <v>1</v>
      </c>
      <c r="Q42" s="22" t="s">
        <v>12</v>
      </c>
      <c r="R42" s="115" t="s">
        <v>27</v>
      </c>
      <c r="S42" s="100" t="s">
        <v>1</v>
      </c>
      <c r="T42" s="22" t="s">
        <v>12</v>
      </c>
      <c r="U42" s="115" t="s">
        <v>27</v>
      </c>
      <c r="V42" s="100" t="s">
        <v>1</v>
      </c>
      <c r="W42" s="22" t="s">
        <v>12</v>
      </c>
      <c r="X42" s="115" t="s">
        <v>27</v>
      </c>
      <c r="Y42" s="100" t="s">
        <v>1</v>
      </c>
      <c r="Z42" s="22" t="s">
        <v>12</v>
      </c>
      <c r="AA42" s="115" t="s">
        <v>27</v>
      </c>
      <c r="AB42" s="100" t="s">
        <v>1</v>
      </c>
      <c r="AC42" s="22" t="s">
        <v>12</v>
      </c>
      <c r="AD42" s="115" t="s">
        <v>27</v>
      </c>
      <c r="AE42" s="100" t="s">
        <v>1</v>
      </c>
      <c r="AF42" s="22" t="s">
        <v>12</v>
      </c>
      <c r="AG42" s="115" t="s">
        <v>27</v>
      </c>
      <c r="AH42" s="100" t="s">
        <v>1</v>
      </c>
      <c r="AI42" s="22" t="s">
        <v>12</v>
      </c>
      <c r="AJ42" s="115" t="s">
        <v>27</v>
      </c>
      <c r="AK42" s="219"/>
      <c r="AL42" s="221"/>
      <c r="AN42" s="3"/>
      <c r="AO42" s="3"/>
      <c r="AP42" s="3"/>
    </row>
    <row r="43" spans="1:42" ht="12.6" customHeight="1" thickBot="1" x14ac:dyDescent="0.3">
      <c r="A43" s="222" t="s">
        <v>63</v>
      </c>
      <c r="B43" s="223"/>
      <c r="C43" s="223"/>
      <c r="D43" s="223"/>
      <c r="E43" s="223"/>
      <c r="F43" s="224"/>
      <c r="G43" s="225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7"/>
      <c r="AK43" s="228"/>
      <c r="AL43" s="229"/>
    </row>
    <row r="44" spans="1:42" ht="12.6" customHeight="1" x14ac:dyDescent="0.25">
      <c r="A44" s="46" t="s">
        <v>14</v>
      </c>
      <c r="B44" s="77" t="s">
        <v>376</v>
      </c>
      <c r="C44" s="48" t="s">
        <v>386</v>
      </c>
      <c r="D44" s="78" t="s">
        <v>301</v>
      </c>
      <c r="E44" s="78" t="s">
        <v>305</v>
      </c>
      <c r="F44" s="79">
        <v>45</v>
      </c>
      <c r="G44" s="47"/>
      <c r="H44" s="48"/>
      <c r="I44" s="49"/>
      <c r="J44" s="47"/>
      <c r="K44" s="48"/>
      <c r="L44" s="49"/>
      <c r="M44" s="47"/>
      <c r="N44" s="48"/>
      <c r="O44" s="49"/>
      <c r="P44" s="47"/>
      <c r="Q44" s="48"/>
      <c r="R44" s="49"/>
      <c r="S44" s="47">
        <v>3</v>
      </c>
      <c r="T44" s="48">
        <v>4</v>
      </c>
      <c r="U44" s="49" t="s">
        <v>42</v>
      </c>
      <c r="V44" s="47"/>
      <c r="W44" s="48"/>
      <c r="X44" s="49"/>
      <c r="Y44" s="47"/>
      <c r="Z44" s="48"/>
      <c r="AA44" s="49"/>
      <c r="AB44" s="47"/>
      <c r="AC44" s="48"/>
      <c r="AD44" s="49"/>
      <c r="AE44" s="50"/>
      <c r="AF44" s="51"/>
      <c r="AG44" s="52"/>
      <c r="AH44" s="50"/>
      <c r="AI44" s="51"/>
      <c r="AJ44" s="52"/>
      <c r="AK44" s="156">
        <f t="shared" ref="AK44:AK57" si="2">SUM(G44,J44,M44,P44,S44,V44,Y44,AB44,AE44,AH44)*15</f>
        <v>45</v>
      </c>
      <c r="AL44" s="53">
        <f t="shared" ref="AL44:AL57" si="3">SUM(H44,K44,N44,Q44,T44,W44,Z44,AC44,AF44,AI44)</f>
        <v>4</v>
      </c>
    </row>
    <row r="45" spans="1:42" ht="12.6" customHeight="1" x14ac:dyDescent="0.25">
      <c r="A45" s="54" t="s">
        <v>15</v>
      </c>
      <c r="B45" s="80" t="s">
        <v>377</v>
      </c>
      <c r="C45" s="56" t="s">
        <v>397</v>
      </c>
      <c r="D45" s="81" t="s">
        <v>301</v>
      </c>
      <c r="E45" s="81" t="s">
        <v>305</v>
      </c>
      <c r="F45" s="82">
        <v>45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2</v>
      </c>
      <c r="Z45" s="56">
        <v>3</v>
      </c>
      <c r="AA45" s="57" t="s">
        <v>43</v>
      </c>
      <c r="AB45" s="55">
        <v>2</v>
      </c>
      <c r="AC45" s="56">
        <v>3</v>
      </c>
      <c r="AD45" s="57" t="s">
        <v>42</v>
      </c>
      <c r="AE45" s="58"/>
      <c r="AF45" s="59"/>
      <c r="AG45" s="60"/>
      <c r="AH45" s="58"/>
      <c r="AI45" s="59"/>
      <c r="AJ45" s="60"/>
      <c r="AK45" s="157">
        <f t="shared" si="2"/>
        <v>60</v>
      </c>
      <c r="AL45" s="61">
        <f t="shared" si="3"/>
        <v>6</v>
      </c>
    </row>
    <row r="46" spans="1:42" ht="12.6" customHeight="1" x14ac:dyDescent="0.25">
      <c r="A46" s="54" t="s">
        <v>13</v>
      </c>
      <c r="B46" s="80" t="s">
        <v>378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>
        <v>3</v>
      </c>
      <c r="W46" s="56">
        <v>4</v>
      </c>
      <c r="X46" s="57" t="s">
        <v>42</v>
      </c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45</v>
      </c>
      <c r="AL46" s="61">
        <f t="shared" si="3"/>
        <v>4</v>
      </c>
    </row>
    <row r="47" spans="1:42" ht="12.6" customHeight="1" x14ac:dyDescent="0.25">
      <c r="A47" s="54" t="s">
        <v>16</v>
      </c>
      <c r="B47" s="80" t="s">
        <v>379</v>
      </c>
      <c r="C47" s="56" t="s">
        <v>398</v>
      </c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/>
      <c r="N47" s="56"/>
      <c r="O47" s="57"/>
      <c r="P47" s="55"/>
      <c r="Q47" s="56"/>
      <c r="R47" s="57"/>
      <c r="S47" s="55"/>
      <c r="T47" s="56"/>
      <c r="U47" s="57"/>
      <c r="V47" s="55"/>
      <c r="W47" s="56"/>
      <c r="X47" s="57"/>
      <c r="Y47" s="55">
        <v>2</v>
      </c>
      <c r="Z47" s="56">
        <v>3</v>
      </c>
      <c r="AA47" s="57" t="s">
        <v>43</v>
      </c>
      <c r="AB47" s="55">
        <v>2</v>
      </c>
      <c r="AC47" s="56">
        <v>3</v>
      </c>
      <c r="AD47" s="57" t="s">
        <v>42</v>
      </c>
      <c r="AE47" s="58"/>
      <c r="AF47" s="59"/>
      <c r="AG47" s="60"/>
      <c r="AH47" s="58"/>
      <c r="AI47" s="59"/>
      <c r="AJ47" s="60"/>
      <c r="AK47" s="157">
        <f t="shared" si="2"/>
        <v>60</v>
      </c>
      <c r="AL47" s="61">
        <f t="shared" si="3"/>
        <v>6</v>
      </c>
    </row>
    <row r="48" spans="1:42" ht="12.6" customHeight="1" x14ac:dyDescent="0.25">
      <c r="A48" s="54" t="s">
        <v>20</v>
      </c>
      <c r="B48" s="80" t="s">
        <v>380</v>
      </c>
      <c r="C48" s="56"/>
      <c r="D48" s="81" t="s">
        <v>301</v>
      </c>
      <c r="E48" s="81" t="s">
        <v>305</v>
      </c>
      <c r="F48" s="82">
        <v>45</v>
      </c>
      <c r="G48" s="55"/>
      <c r="H48" s="56"/>
      <c r="I48" s="57"/>
      <c r="J48" s="55"/>
      <c r="K48" s="56"/>
      <c r="L48" s="57"/>
      <c r="M48" s="55">
        <v>1</v>
      </c>
      <c r="N48" s="56">
        <v>0</v>
      </c>
      <c r="O48" s="57" t="s">
        <v>62</v>
      </c>
      <c r="P48" s="55"/>
      <c r="Q48" s="56"/>
      <c r="R48" s="57"/>
      <c r="S48" s="55"/>
      <c r="T48" s="56"/>
      <c r="U48" s="57"/>
      <c r="V48" s="55"/>
      <c r="W48" s="56"/>
      <c r="X48" s="57"/>
      <c r="Y48" s="55"/>
      <c r="Z48" s="56"/>
      <c r="AA48" s="57"/>
      <c r="AB48" s="55"/>
      <c r="AC48" s="56"/>
      <c r="AD48" s="57"/>
      <c r="AE48" s="58"/>
      <c r="AF48" s="59"/>
      <c r="AG48" s="60"/>
      <c r="AH48" s="58"/>
      <c r="AI48" s="59"/>
      <c r="AJ48" s="60"/>
      <c r="AK48" s="157">
        <f t="shared" si="2"/>
        <v>15</v>
      </c>
      <c r="AL48" s="61">
        <f t="shared" si="3"/>
        <v>0</v>
      </c>
    </row>
    <row r="49" spans="1:38" ht="12.6" customHeight="1" x14ac:dyDescent="0.25">
      <c r="A49" s="54" t="s">
        <v>695</v>
      </c>
      <c r="B49" s="80" t="s">
        <v>700</v>
      </c>
      <c r="C49" s="56" t="s">
        <v>321</v>
      </c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55">
        <v>2</v>
      </c>
      <c r="N49" s="56">
        <v>4</v>
      </c>
      <c r="O49" s="57" t="s">
        <v>43</v>
      </c>
      <c r="P49" s="55">
        <v>2</v>
      </c>
      <c r="Q49" s="56">
        <v>4</v>
      </c>
      <c r="R49" s="57" t="s">
        <v>43</v>
      </c>
      <c r="S49" s="55"/>
      <c r="T49" s="56"/>
      <c r="U49" s="57"/>
      <c r="V49" s="55"/>
      <c r="W49" s="56"/>
      <c r="X49" s="57"/>
      <c r="Y49" s="55"/>
      <c r="Z49" s="56"/>
      <c r="AA49" s="57"/>
      <c r="AB49" s="55"/>
      <c r="AC49" s="56"/>
      <c r="AD49" s="57"/>
      <c r="AE49" s="58"/>
      <c r="AF49" s="59"/>
      <c r="AG49" s="60"/>
      <c r="AH49" s="58"/>
      <c r="AI49" s="59"/>
      <c r="AJ49" s="60"/>
      <c r="AK49" s="157">
        <f t="shared" si="2"/>
        <v>60</v>
      </c>
      <c r="AL49" s="61">
        <f t="shared" si="3"/>
        <v>8</v>
      </c>
    </row>
    <row r="50" spans="1:38" ht="12.6" customHeight="1" x14ac:dyDescent="0.25">
      <c r="A50" s="116" t="s">
        <v>180</v>
      </c>
      <c r="B50" s="92" t="s">
        <v>709</v>
      </c>
      <c r="C50" s="178" t="s">
        <v>703</v>
      </c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182"/>
      <c r="N50" s="181"/>
      <c r="O50" s="180"/>
      <c r="P50" s="182"/>
      <c r="Q50" s="181"/>
      <c r="R50" s="180"/>
      <c r="S50" s="55">
        <v>1</v>
      </c>
      <c r="T50" s="56">
        <v>2</v>
      </c>
      <c r="U50" s="57" t="s">
        <v>43</v>
      </c>
      <c r="V50" s="55">
        <v>1</v>
      </c>
      <c r="W50" s="56">
        <v>2</v>
      </c>
      <c r="X50" s="57" t="s">
        <v>43</v>
      </c>
      <c r="Y50" s="55"/>
      <c r="Z50" s="56"/>
      <c r="AA50" s="57"/>
      <c r="AB50" s="55"/>
      <c r="AC50" s="56"/>
      <c r="AD50" s="57"/>
      <c r="AE50" s="58"/>
      <c r="AF50" s="59"/>
      <c r="AG50" s="60"/>
      <c r="AH50" s="58"/>
      <c r="AI50" s="59"/>
      <c r="AJ50" s="60"/>
      <c r="AK50" s="157">
        <f t="shared" si="2"/>
        <v>30</v>
      </c>
      <c r="AL50" s="61">
        <f t="shared" si="3"/>
        <v>4</v>
      </c>
    </row>
    <row r="51" spans="1:38" ht="24" customHeight="1" x14ac:dyDescent="0.25">
      <c r="A51" s="179" t="s">
        <v>698</v>
      </c>
      <c r="B51" s="92" t="s">
        <v>701</v>
      </c>
      <c r="C51" s="178" t="s">
        <v>708</v>
      </c>
      <c r="D51" s="81"/>
      <c r="E51" s="81"/>
      <c r="F51" s="82"/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>
        <v>0</v>
      </c>
      <c r="W51" s="56">
        <v>2</v>
      </c>
      <c r="X51" s="57" t="s">
        <v>699</v>
      </c>
      <c r="Y51" s="55"/>
      <c r="Z51" s="56"/>
      <c r="AA51" s="57"/>
      <c r="AB51" s="55"/>
      <c r="AC51" s="56"/>
      <c r="AD51" s="57"/>
      <c r="AE51" s="58"/>
      <c r="AF51" s="59"/>
      <c r="AG51" s="60"/>
      <c r="AH51" s="58"/>
      <c r="AI51" s="59"/>
      <c r="AJ51" s="60"/>
      <c r="AK51" s="157">
        <f t="shared" si="2"/>
        <v>0</v>
      </c>
      <c r="AL51" s="61">
        <f t="shared" si="3"/>
        <v>2</v>
      </c>
    </row>
    <row r="52" spans="1:38" ht="12.6" customHeight="1" x14ac:dyDescent="0.25">
      <c r="A52" s="54" t="s">
        <v>181</v>
      </c>
      <c r="B52" s="80" t="s">
        <v>615</v>
      </c>
      <c r="C52" s="56" t="s">
        <v>322</v>
      </c>
      <c r="D52" s="81" t="s">
        <v>301</v>
      </c>
      <c r="E52" s="81" t="s">
        <v>305</v>
      </c>
      <c r="F52" s="82">
        <v>45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/>
      <c r="AC52" s="56"/>
      <c r="AD52" s="57"/>
      <c r="AE52" s="58">
        <v>1</v>
      </c>
      <c r="AF52" s="59">
        <v>2</v>
      </c>
      <c r="AG52" s="60" t="s">
        <v>43</v>
      </c>
      <c r="AH52" s="58">
        <v>1</v>
      </c>
      <c r="AI52" s="59">
        <v>2</v>
      </c>
      <c r="AJ52" s="60" t="s">
        <v>43</v>
      </c>
      <c r="AK52" s="157">
        <f t="shared" si="2"/>
        <v>30</v>
      </c>
      <c r="AL52" s="61">
        <f t="shared" si="3"/>
        <v>4</v>
      </c>
    </row>
    <row r="53" spans="1:38" ht="12.6" customHeight="1" x14ac:dyDescent="0.25">
      <c r="A53" s="54" t="s">
        <v>17</v>
      </c>
      <c r="B53" s="80" t="s">
        <v>383</v>
      </c>
      <c r="C53" s="56" t="s">
        <v>616</v>
      </c>
      <c r="D53" s="81" t="s">
        <v>301</v>
      </c>
      <c r="E53" s="81" t="s">
        <v>43</v>
      </c>
      <c r="F53" s="82" t="s">
        <v>324</v>
      </c>
      <c r="G53" s="55"/>
      <c r="H53" s="56"/>
      <c r="I53" s="57"/>
      <c r="J53" s="55"/>
      <c r="K53" s="56"/>
      <c r="L53" s="57"/>
      <c r="M53" s="55"/>
      <c r="N53" s="56"/>
      <c r="O53" s="57"/>
      <c r="P53" s="55"/>
      <c r="Q53" s="56"/>
      <c r="R53" s="57"/>
      <c r="S53" s="55">
        <v>2</v>
      </c>
      <c r="T53" s="56">
        <v>1</v>
      </c>
      <c r="U53" s="57" t="s">
        <v>43</v>
      </c>
      <c r="V53" s="55">
        <v>2</v>
      </c>
      <c r="W53" s="56">
        <v>1</v>
      </c>
      <c r="X53" s="57" t="s">
        <v>43</v>
      </c>
      <c r="Y53" s="55"/>
      <c r="Z53" s="56"/>
      <c r="AA53" s="57"/>
      <c r="AB53" s="55"/>
      <c r="AC53" s="56"/>
      <c r="AD53" s="57"/>
      <c r="AE53" s="58"/>
      <c r="AF53" s="59"/>
      <c r="AG53" s="60"/>
      <c r="AH53" s="58"/>
      <c r="AI53" s="59"/>
      <c r="AJ53" s="60"/>
      <c r="AK53" s="157">
        <f t="shared" si="2"/>
        <v>60</v>
      </c>
      <c r="AL53" s="61">
        <f t="shared" si="3"/>
        <v>2</v>
      </c>
    </row>
    <row r="54" spans="1:38" ht="12.6" customHeight="1" x14ac:dyDescent="0.25">
      <c r="A54" s="54" t="s">
        <v>18</v>
      </c>
      <c r="B54" s="80" t="s">
        <v>384</v>
      </c>
      <c r="C54" s="56" t="s">
        <v>401</v>
      </c>
      <c r="D54" s="81" t="s">
        <v>300</v>
      </c>
      <c r="E54" s="81" t="s">
        <v>43</v>
      </c>
      <c r="F54" s="82" t="s">
        <v>324</v>
      </c>
      <c r="G54" s="55"/>
      <c r="H54" s="56"/>
      <c r="I54" s="57"/>
      <c r="J54" s="55"/>
      <c r="K54" s="56"/>
      <c r="L54" s="57"/>
      <c r="M54" s="55"/>
      <c r="N54" s="56"/>
      <c r="O54" s="57"/>
      <c r="P54" s="55"/>
      <c r="Q54" s="56"/>
      <c r="R54" s="57"/>
      <c r="S54" s="55"/>
      <c r="T54" s="56"/>
      <c r="U54" s="57"/>
      <c r="V54" s="55"/>
      <c r="W54" s="56"/>
      <c r="X54" s="57"/>
      <c r="Y54" s="55">
        <v>2</v>
      </c>
      <c r="Z54" s="56">
        <v>2</v>
      </c>
      <c r="AA54" s="57" t="s">
        <v>43</v>
      </c>
      <c r="AB54" s="55">
        <v>2</v>
      </c>
      <c r="AC54" s="56">
        <v>2</v>
      </c>
      <c r="AD54" s="57" t="s">
        <v>43</v>
      </c>
      <c r="AE54" s="58"/>
      <c r="AF54" s="59"/>
      <c r="AG54" s="60"/>
      <c r="AH54" s="58"/>
      <c r="AI54" s="59"/>
      <c r="AJ54" s="60"/>
      <c r="AK54" s="157">
        <f t="shared" si="2"/>
        <v>60</v>
      </c>
      <c r="AL54" s="61">
        <f t="shared" si="3"/>
        <v>4</v>
      </c>
    </row>
    <row r="55" spans="1:38" ht="12.6" customHeight="1" x14ac:dyDescent="0.25">
      <c r="A55" s="54" t="s">
        <v>19</v>
      </c>
      <c r="B55" s="80" t="s">
        <v>385</v>
      </c>
      <c r="C55" s="56"/>
      <c r="D55" s="81" t="s">
        <v>301</v>
      </c>
      <c r="E55" s="81" t="s">
        <v>43</v>
      </c>
      <c r="F55" s="82" t="s">
        <v>324</v>
      </c>
      <c r="G55" s="55"/>
      <c r="H55" s="56"/>
      <c r="I55" s="57"/>
      <c r="J55" s="55"/>
      <c r="K55" s="56"/>
      <c r="L55" s="57"/>
      <c r="M55" s="55"/>
      <c r="N55" s="56"/>
      <c r="O55" s="57"/>
      <c r="P55" s="55"/>
      <c r="Q55" s="56"/>
      <c r="R55" s="57"/>
      <c r="S55" s="55"/>
      <c r="T55" s="56"/>
      <c r="U55" s="57"/>
      <c r="V55" s="55"/>
      <c r="W55" s="56"/>
      <c r="X55" s="57"/>
      <c r="Y55" s="55">
        <v>1</v>
      </c>
      <c r="Z55" s="56">
        <v>1</v>
      </c>
      <c r="AA55" s="57" t="s">
        <v>43</v>
      </c>
      <c r="AB55" s="55"/>
      <c r="AC55" s="56"/>
      <c r="AD55" s="57"/>
      <c r="AE55" s="58"/>
      <c r="AF55" s="59"/>
      <c r="AG55" s="60"/>
      <c r="AH55" s="58"/>
      <c r="AI55" s="59"/>
      <c r="AJ55" s="60"/>
      <c r="AK55" s="157">
        <f t="shared" si="2"/>
        <v>15</v>
      </c>
      <c r="AL55" s="61">
        <f t="shared" si="3"/>
        <v>1</v>
      </c>
    </row>
    <row r="56" spans="1:38" ht="12.6" customHeight="1" x14ac:dyDescent="0.25">
      <c r="A56" s="54" t="s">
        <v>309</v>
      </c>
      <c r="B56" s="80" t="s">
        <v>386</v>
      </c>
      <c r="C56" s="56"/>
      <c r="D56" s="81" t="s">
        <v>301</v>
      </c>
      <c r="E56" s="81" t="s">
        <v>305</v>
      </c>
      <c r="F56" s="82">
        <v>45</v>
      </c>
      <c r="G56" s="55"/>
      <c r="H56" s="56"/>
      <c r="I56" s="57"/>
      <c r="J56" s="55"/>
      <c r="K56" s="56"/>
      <c r="L56" s="57"/>
      <c r="M56" s="55"/>
      <c r="N56" s="56"/>
      <c r="O56" s="57"/>
      <c r="P56" s="55">
        <v>2</v>
      </c>
      <c r="Q56" s="56">
        <v>3</v>
      </c>
      <c r="R56" s="57" t="s">
        <v>43</v>
      </c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8"/>
      <c r="AF56" s="59"/>
      <c r="AG56" s="60"/>
      <c r="AH56" s="58"/>
      <c r="AI56" s="59"/>
      <c r="AJ56" s="60"/>
      <c r="AK56" s="157">
        <f t="shared" si="2"/>
        <v>30</v>
      </c>
      <c r="AL56" s="61">
        <f t="shared" si="3"/>
        <v>3</v>
      </c>
    </row>
    <row r="57" spans="1:38" ht="12.6" customHeight="1" thickBot="1" x14ac:dyDescent="0.3">
      <c r="A57" s="62" t="s">
        <v>232</v>
      </c>
      <c r="B57" s="83" t="s">
        <v>387</v>
      </c>
      <c r="C57" s="64" t="s">
        <v>323</v>
      </c>
      <c r="D57" s="84" t="s">
        <v>301</v>
      </c>
      <c r="E57" s="84" t="s">
        <v>305</v>
      </c>
      <c r="F57" s="85">
        <v>45</v>
      </c>
      <c r="G57" s="63"/>
      <c r="H57" s="64"/>
      <c r="I57" s="65"/>
      <c r="J57" s="63"/>
      <c r="K57" s="64"/>
      <c r="L57" s="65"/>
      <c r="M57" s="63"/>
      <c r="N57" s="64"/>
      <c r="O57" s="65"/>
      <c r="P57" s="63"/>
      <c r="Q57" s="64"/>
      <c r="R57" s="65"/>
      <c r="S57" s="63"/>
      <c r="T57" s="64"/>
      <c r="U57" s="65"/>
      <c r="V57" s="63"/>
      <c r="W57" s="64"/>
      <c r="X57" s="65"/>
      <c r="Y57" s="63"/>
      <c r="Z57" s="64"/>
      <c r="AA57" s="65"/>
      <c r="AB57" s="63"/>
      <c r="AC57" s="64"/>
      <c r="AD57" s="65"/>
      <c r="AE57" s="66">
        <v>2</v>
      </c>
      <c r="AF57" s="67">
        <v>2</v>
      </c>
      <c r="AG57" s="68" t="s">
        <v>43</v>
      </c>
      <c r="AH57" s="66"/>
      <c r="AI57" s="67"/>
      <c r="AJ57" s="68"/>
      <c r="AK57" s="158">
        <f t="shared" si="2"/>
        <v>30</v>
      </c>
      <c r="AL57" s="69">
        <f t="shared" si="3"/>
        <v>2</v>
      </c>
    </row>
    <row r="58" spans="1:38" ht="12.6" customHeight="1" thickBot="1" x14ac:dyDescent="0.3">
      <c r="A58" s="222" t="s">
        <v>64</v>
      </c>
      <c r="B58" s="223"/>
      <c r="C58" s="223"/>
      <c r="D58" s="223"/>
      <c r="E58" s="223"/>
      <c r="F58" s="224"/>
      <c r="G58" s="225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7"/>
      <c r="AK58" s="228"/>
      <c r="AL58" s="229"/>
    </row>
    <row r="59" spans="1:38" ht="12.6" customHeight="1" x14ac:dyDescent="0.25">
      <c r="A59" s="165" t="s">
        <v>680</v>
      </c>
      <c r="B59" s="166" t="s">
        <v>681</v>
      </c>
      <c r="C59" s="78"/>
      <c r="D59" s="78" t="s">
        <v>301</v>
      </c>
      <c r="E59" s="78" t="s">
        <v>305</v>
      </c>
      <c r="F59" s="79">
        <v>45</v>
      </c>
      <c r="G59" s="47"/>
      <c r="H59" s="48"/>
      <c r="I59" s="49"/>
      <c r="J59" s="47"/>
      <c r="K59" s="48"/>
      <c r="L59" s="49"/>
      <c r="M59" s="47"/>
      <c r="N59" s="48"/>
      <c r="O59" s="49"/>
      <c r="P59" s="47"/>
      <c r="Q59" s="48"/>
      <c r="R59" s="49"/>
      <c r="S59" s="47"/>
      <c r="T59" s="48"/>
      <c r="U59" s="49"/>
      <c r="V59" s="47"/>
      <c r="W59" s="48"/>
      <c r="X59" s="49"/>
      <c r="Y59" s="47"/>
      <c r="Z59" s="48"/>
      <c r="AA59" s="49"/>
      <c r="AB59" s="47">
        <v>2</v>
      </c>
      <c r="AC59" s="48">
        <v>3</v>
      </c>
      <c r="AD59" s="49" t="s">
        <v>43</v>
      </c>
      <c r="AE59" s="50"/>
      <c r="AF59" s="51"/>
      <c r="AG59" s="52"/>
      <c r="AH59" s="50"/>
      <c r="AI59" s="51"/>
      <c r="AJ59" s="52"/>
      <c r="AK59" s="156">
        <f>SUM(G59,J59,M59,P59,S59,V59,Y59,AB59,AE59,AH59)*15</f>
        <v>30</v>
      </c>
      <c r="AL59" s="53">
        <f>SUM(H59,K59,N59,Q59,T59,W59,Z59,AC59,AF59,AI59)</f>
        <v>3</v>
      </c>
    </row>
    <row r="60" spans="1:38" ht="12.6" customHeight="1" x14ac:dyDescent="0.25">
      <c r="A60" s="119" t="s">
        <v>233</v>
      </c>
      <c r="B60" s="80" t="s">
        <v>388</v>
      </c>
      <c r="C60" s="81"/>
      <c r="D60" s="81" t="s">
        <v>301</v>
      </c>
      <c r="E60" s="81" t="s">
        <v>305</v>
      </c>
      <c r="F60" s="82">
        <v>45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>
        <v>2</v>
      </c>
      <c r="AC60" s="56">
        <v>3</v>
      </c>
      <c r="AD60" s="57" t="s">
        <v>43</v>
      </c>
      <c r="AE60" s="58"/>
      <c r="AF60" s="59"/>
      <c r="AG60" s="60"/>
      <c r="AH60" s="58"/>
      <c r="AI60" s="59"/>
      <c r="AJ60" s="60"/>
      <c r="AK60" s="157">
        <f>SUM(G60,J60,M60,P60,S60,V60,Y60,AB60,AE60,AH60)*15</f>
        <v>30</v>
      </c>
      <c r="AL60" s="61">
        <f>SUM(H60,K60,N60,Q60,T60,W60,Z60,AC60,AF60,AI60)</f>
        <v>3</v>
      </c>
    </row>
    <row r="61" spans="1:38" ht="12.6" customHeight="1" x14ac:dyDescent="0.25">
      <c r="A61" s="119" t="s">
        <v>235</v>
      </c>
      <c r="B61" s="80" t="s">
        <v>389</v>
      </c>
      <c r="C61" s="81"/>
      <c r="D61" s="81" t="s">
        <v>301</v>
      </c>
      <c r="E61" s="81" t="s">
        <v>305</v>
      </c>
      <c r="F61" s="82">
        <v>45</v>
      </c>
      <c r="G61" s="55"/>
      <c r="H61" s="56"/>
      <c r="I61" s="57"/>
      <c r="J61" s="55"/>
      <c r="K61" s="56"/>
      <c r="L61" s="57"/>
      <c r="M61" s="55"/>
      <c r="N61" s="56"/>
      <c r="O61" s="57"/>
      <c r="P61" s="55"/>
      <c r="Q61" s="56"/>
      <c r="R61" s="57"/>
      <c r="S61" s="55"/>
      <c r="T61" s="56"/>
      <c r="U61" s="57"/>
      <c r="V61" s="55"/>
      <c r="W61" s="56"/>
      <c r="X61" s="57"/>
      <c r="Y61" s="55"/>
      <c r="Z61" s="56"/>
      <c r="AA61" s="57"/>
      <c r="AB61" s="55">
        <v>2</v>
      </c>
      <c r="AC61" s="56">
        <v>3</v>
      </c>
      <c r="AD61" s="57" t="s">
        <v>43</v>
      </c>
      <c r="AE61" s="58"/>
      <c r="AF61" s="59"/>
      <c r="AG61" s="60"/>
      <c r="AH61" s="58"/>
      <c r="AI61" s="59"/>
      <c r="AJ61" s="60"/>
      <c r="AK61" s="157">
        <f>SUM(G61,J61,M61,P61,S61,V61,Y61,AB61,AE61,AH61)*15</f>
        <v>30</v>
      </c>
      <c r="AL61" s="61">
        <f>SUM(H61,K61,N61,Q61,T61,W61,Z61,AC61,AF61,AI61)</f>
        <v>3</v>
      </c>
    </row>
    <row r="62" spans="1:38" ht="12.6" customHeight="1" thickBot="1" x14ac:dyDescent="0.3">
      <c r="A62" s="120" t="s">
        <v>234</v>
      </c>
      <c r="B62" s="83" t="s">
        <v>390</v>
      </c>
      <c r="C62" s="84"/>
      <c r="D62" s="84" t="s">
        <v>301</v>
      </c>
      <c r="E62" s="84" t="s">
        <v>305</v>
      </c>
      <c r="F62" s="85">
        <v>45</v>
      </c>
      <c r="G62" s="63"/>
      <c r="H62" s="64"/>
      <c r="I62" s="65"/>
      <c r="J62" s="63"/>
      <c r="K62" s="64"/>
      <c r="L62" s="65"/>
      <c r="M62" s="63"/>
      <c r="N62" s="64"/>
      <c r="O62" s="65"/>
      <c r="P62" s="63"/>
      <c r="Q62" s="64"/>
      <c r="R62" s="65"/>
      <c r="S62" s="63"/>
      <c r="T62" s="64"/>
      <c r="U62" s="65"/>
      <c r="V62" s="63"/>
      <c r="W62" s="64"/>
      <c r="X62" s="65"/>
      <c r="Y62" s="63"/>
      <c r="Z62" s="64"/>
      <c r="AA62" s="65"/>
      <c r="AB62" s="63">
        <v>2</v>
      </c>
      <c r="AC62" s="64">
        <v>3</v>
      </c>
      <c r="AD62" s="65" t="s">
        <v>43</v>
      </c>
      <c r="AE62" s="66"/>
      <c r="AF62" s="67"/>
      <c r="AG62" s="68"/>
      <c r="AH62" s="66"/>
      <c r="AI62" s="67"/>
      <c r="AJ62" s="68"/>
      <c r="AK62" s="158">
        <f>SUM(G62,J62,M62,P62,S62,V62,Y62,AB62,AE62,AH62)*15</f>
        <v>30</v>
      </c>
      <c r="AL62" s="69">
        <f>SUM(H62,K62,N62,Q62,T62,W62,Z62,AC62,AF62,AI62)</f>
        <v>3</v>
      </c>
    </row>
    <row r="63" spans="1:38" ht="12.6" customHeight="1" thickBot="1" x14ac:dyDescent="0.3">
      <c r="A63" s="230" t="s">
        <v>41</v>
      </c>
      <c r="B63" s="231"/>
      <c r="C63" s="231"/>
      <c r="D63" s="231"/>
      <c r="E63" s="231"/>
      <c r="F63" s="232"/>
      <c r="G63" s="248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50"/>
      <c r="AK63" s="228"/>
      <c r="AL63" s="229"/>
    </row>
    <row r="64" spans="1:38" ht="12.6" customHeight="1" thickBot="1" x14ac:dyDescent="0.3">
      <c r="A64" s="76" t="s">
        <v>350</v>
      </c>
      <c r="B64" s="86" t="s">
        <v>374</v>
      </c>
      <c r="C64" s="2"/>
      <c r="D64" s="87"/>
      <c r="E64" s="87"/>
      <c r="F64" s="88"/>
      <c r="G64" s="20"/>
      <c r="H64" s="21"/>
      <c r="I64" s="19"/>
      <c r="J64" s="20"/>
      <c r="K64" s="21"/>
      <c r="L64" s="19"/>
      <c r="M64" s="20"/>
      <c r="N64" s="21"/>
      <c r="O64" s="19"/>
      <c r="P64" s="20"/>
      <c r="Q64" s="21"/>
      <c r="R64" s="19"/>
      <c r="S64" s="20"/>
      <c r="T64" s="21"/>
      <c r="U64" s="19"/>
      <c r="V64" s="20"/>
      <c r="W64" s="21"/>
      <c r="X64" s="19"/>
      <c r="Y64" s="20"/>
      <c r="Z64" s="21">
        <v>3</v>
      </c>
      <c r="AA64" s="19"/>
      <c r="AB64" s="20"/>
      <c r="AC64" s="21"/>
      <c r="AD64" s="19"/>
      <c r="AE64" s="130"/>
      <c r="AF64" s="129"/>
      <c r="AG64" s="18"/>
      <c r="AH64" s="130"/>
      <c r="AI64" s="129"/>
      <c r="AJ64" s="18"/>
      <c r="AK64" s="156"/>
      <c r="AL64" s="53">
        <f>SUM(H64,K64,N64,Q64,T64,W64,Z64,AC64,AF64,AI64)</f>
        <v>3</v>
      </c>
    </row>
    <row r="65" spans="1:38" ht="12.6" customHeight="1" thickBot="1" x14ac:dyDescent="0.3">
      <c r="A65" s="251" t="s">
        <v>21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3"/>
    </row>
    <row r="66" spans="1:38" ht="12.6" customHeight="1" x14ac:dyDescent="0.25">
      <c r="A66" s="46" t="s">
        <v>29</v>
      </c>
      <c r="B66" s="77" t="s">
        <v>391</v>
      </c>
      <c r="C66" s="48" t="s">
        <v>322</v>
      </c>
      <c r="D66" s="78" t="s">
        <v>300</v>
      </c>
      <c r="E66" s="78" t="s">
        <v>43</v>
      </c>
      <c r="F66" s="79" t="s">
        <v>324</v>
      </c>
      <c r="G66" s="47"/>
      <c r="H66" s="48"/>
      <c r="I66" s="49"/>
      <c r="J66" s="47"/>
      <c r="K66" s="48"/>
      <c r="L66" s="49"/>
      <c r="M66" s="47"/>
      <c r="N66" s="48"/>
      <c r="O66" s="49"/>
      <c r="P66" s="47"/>
      <c r="Q66" s="48"/>
      <c r="R66" s="49"/>
      <c r="S66" s="47"/>
      <c r="T66" s="48"/>
      <c r="U66" s="49"/>
      <c r="V66" s="47"/>
      <c r="W66" s="48"/>
      <c r="X66" s="49"/>
      <c r="Y66" s="47"/>
      <c r="Z66" s="48"/>
      <c r="AA66" s="49"/>
      <c r="AB66" s="47"/>
      <c r="AC66" s="48"/>
      <c r="AD66" s="49"/>
      <c r="AE66" s="50">
        <v>5</v>
      </c>
      <c r="AF66" s="51">
        <v>11</v>
      </c>
      <c r="AG66" s="52" t="s">
        <v>43</v>
      </c>
      <c r="AH66" s="50">
        <v>5</v>
      </c>
      <c r="AI66" s="51">
        <v>11</v>
      </c>
      <c r="AJ66" s="52" t="s">
        <v>43</v>
      </c>
      <c r="AK66" s="156">
        <f t="shared" ref="AK66:AK71" si="4">SUM(G66,J66,M66,P66,S66,V66,Y66,AB66,AE66,AH66)*15</f>
        <v>150</v>
      </c>
      <c r="AL66" s="53">
        <f t="shared" ref="AL66:AL71" si="5">SUM(H66,K66,N66,Q66,T66,W66,Z66,AC66,AF66,AI66)</f>
        <v>22</v>
      </c>
    </row>
    <row r="67" spans="1:38" ht="12.6" customHeight="1" x14ac:dyDescent="0.25">
      <c r="A67" s="54" t="s">
        <v>30</v>
      </c>
      <c r="B67" s="80" t="s">
        <v>392</v>
      </c>
      <c r="C67" s="56" t="s">
        <v>323</v>
      </c>
      <c r="D67" s="81" t="s">
        <v>301</v>
      </c>
      <c r="E67" s="81" t="s">
        <v>43</v>
      </c>
      <c r="F67" s="82" t="s">
        <v>324</v>
      </c>
      <c r="G67" s="55"/>
      <c r="H67" s="56"/>
      <c r="I67" s="57"/>
      <c r="J67" s="55"/>
      <c r="K67" s="56"/>
      <c r="L67" s="57"/>
      <c r="M67" s="55"/>
      <c r="N67" s="56"/>
      <c r="O67" s="57"/>
      <c r="P67" s="55"/>
      <c r="Q67" s="56"/>
      <c r="R67" s="57"/>
      <c r="S67" s="55"/>
      <c r="T67" s="56"/>
      <c r="U67" s="57"/>
      <c r="V67" s="55"/>
      <c r="W67" s="56"/>
      <c r="X67" s="57"/>
      <c r="Y67" s="55"/>
      <c r="Z67" s="56"/>
      <c r="AA67" s="57"/>
      <c r="AB67" s="55"/>
      <c r="AC67" s="56"/>
      <c r="AD67" s="57"/>
      <c r="AE67" s="58"/>
      <c r="AF67" s="59"/>
      <c r="AG67" s="60"/>
      <c r="AH67" s="58">
        <v>2</v>
      </c>
      <c r="AI67" s="59">
        <v>3</v>
      </c>
      <c r="AJ67" s="60" t="s">
        <v>43</v>
      </c>
      <c r="AK67" s="157">
        <f t="shared" si="4"/>
        <v>30</v>
      </c>
      <c r="AL67" s="61">
        <f t="shared" si="5"/>
        <v>3</v>
      </c>
    </row>
    <row r="68" spans="1:38" ht="12.6" customHeight="1" x14ac:dyDescent="0.25">
      <c r="A68" s="54" t="s">
        <v>31</v>
      </c>
      <c r="B68" s="80" t="s">
        <v>393</v>
      </c>
      <c r="C68" s="56" t="s">
        <v>322</v>
      </c>
      <c r="D68" s="81" t="s">
        <v>301</v>
      </c>
      <c r="E68" s="81" t="s">
        <v>305</v>
      </c>
      <c r="F68" s="82">
        <v>45</v>
      </c>
      <c r="G68" s="55"/>
      <c r="H68" s="56"/>
      <c r="I68" s="57"/>
      <c r="J68" s="55"/>
      <c r="K68" s="56"/>
      <c r="L68" s="57"/>
      <c r="M68" s="55"/>
      <c r="N68" s="56"/>
      <c r="O68" s="57"/>
      <c r="P68" s="55"/>
      <c r="Q68" s="56"/>
      <c r="R68" s="57"/>
      <c r="S68" s="55"/>
      <c r="T68" s="56"/>
      <c r="U68" s="57"/>
      <c r="V68" s="55"/>
      <c r="W68" s="56"/>
      <c r="X68" s="57"/>
      <c r="Y68" s="55"/>
      <c r="Z68" s="56"/>
      <c r="AA68" s="57"/>
      <c r="AB68" s="55"/>
      <c r="AC68" s="56"/>
      <c r="AD68" s="57"/>
      <c r="AE68" s="58">
        <v>1</v>
      </c>
      <c r="AF68" s="59">
        <v>3</v>
      </c>
      <c r="AG68" s="60" t="s">
        <v>43</v>
      </c>
      <c r="AH68" s="58">
        <v>1</v>
      </c>
      <c r="AI68" s="59">
        <v>3</v>
      </c>
      <c r="AJ68" s="60" t="s">
        <v>43</v>
      </c>
      <c r="AK68" s="157">
        <f t="shared" si="4"/>
        <v>30</v>
      </c>
      <c r="AL68" s="61">
        <f t="shared" si="5"/>
        <v>6</v>
      </c>
    </row>
    <row r="69" spans="1:38" ht="12.6" customHeight="1" x14ac:dyDescent="0.25">
      <c r="A69" s="54" t="s">
        <v>32</v>
      </c>
      <c r="B69" s="80" t="s">
        <v>394</v>
      </c>
      <c r="C69" s="56" t="s">
        <v>322</v>
      </c>
      <c r="D69" s="81" t="s">
        <v>301</v>
      </c>
      <c r="E69" s="81" t="s">
        <v>43</v>
      </c>
      <c r="F69" s="82" t="s">
        <v>324</v>
      </c>
      <c r="G69" s="55"/>
      <c r="H69" s="56"/>
      <c r="I69" s="57"/>
      <c r="J69" s="55"/>
      <c r="K69" s="56"/>
      <c r="L69" s="57"/>
      <c r="M69" s="55"/>
      <c r="N69" s="56"/>
      <c r="O69" s="57"/>
      <c r="P69" s="55"/>
      <c r="Q69" s="56"/>
      <c r="R69" s="57"/>
      <c r="S69" s="55"/>
      <c r="T69" s="56"/>
      <c r="U69" s="57"/>
      <c r="V69" s="55"/>
      <c r="W69" s="56"/>
      <c r="X69" s="57"/>
      <c r="Y69" s="55"/>
      <c r="Z69" s="56"/>
      <c r="AA69" s="57"/>
      <c r="AB69" s="55"/>
      <c r="AC69" s="56"/>
      <c r="AD69" s="57"/>
      <c r="AE69" s="58">
        <v>1</v>
      </c>
      <c r="AF69" s="59">
        <v>3</v>
      </c>
      <c r="AG69" s="60" t="s">
        <v>43</v>
      </c>
      <c r="AH69" s="58">
        <v>1</v>
      </c>
      <c r="AI69" s="59">
        <v>3</v>
      </c>
      <c r="AJ69" s="60" t="s">
        <v>43</v>
      </c>
      <c r="AK69" s="157">
        <f t="shared" si="4"/>
        <v>30</v>
      </c>
      <c r="AL69" s="61">
        <f t="shared" si="5"/>
        <v>6</v>
      </c>
    </row>
    <row r="70" spans="1:38" ht="12.6" customHeight="1" thickBot="1" x14ac:dyDescent="0.3">
      <c r="A70" s="62" t="s">
        <v>33</v>
      </c>
      <c r="B70" s="83" t="s">
        <v>395</v>
      </c>
      <c r="C70" s="64" t="s">
        <v>323</v>
      </c>
      <c r="D70" s="84" t="s">
        <v>301</v>
      </c>
      <c r="E70" s="84" t="s">
        <v>305</v>
      </c>
      <c r="F70" s="85">
        <v>45</v>
      </c>
      <c r="G70" s="63"/>
      <c r="H70" s="64"/>
      <c r="I70" s="65"/>
      <c r="J70" s="63"/>
      <c r="K70" s="64"/>
      <c r="L70" s="65"/>
      <c r="M70" s="63"/>
      <c r="N70" s="64"/>
      <c r="O70" s="65"/>
      <c r="P70" s="63"/>
      <c r="Q70" s="64"/>
      <c r="R70" s="65"/>
      <c r="S70" s="63"/>
      <c r="T70" s="64"/>
      <c r="U70" s="65"/>
      <c r="V70" s="63"/>
      <c r="W70" s="64"/>
      <c r="X70" s="65"/>
      <c r="Y70" s="63"/>
      <c r="Z70" s="64"/>
      <c r="AA70" s="65"/>
      <c r="AB70" s="63"/>
      <c r="AC70" s="64"/>
      <c r="AD70" s="65"/>
      <c r="AE70" s="66">
        <v>1</v>
      </c>
      <c r="AF70" s="67">
        <v>3</v>
      </c>
      <c r="AG70" s="68" t="s">
        <v>43</v>
      </c>
      <c r="AH70" s="66"/>
      <c r="AI70" s="67"/>
      <c r="AJ70" s="68"/>
      <c r="AK70" s="161">
        <f t="shared" si="4"/>
        <v>15</v>
      </c>
      <c r="AL70" s="128">
        <f t="shared" si="5"/>
        <v>3</v>
      </c>
    </row>
    <row r="71" spans="1:38" ht="12.6" customHeight="1" thickBot="1" x14ac:dyDescent="0.3">
      <c r="A71" s="70" t="s">
        <v>22</v>
      </c>
      <c r="B71" s="86" t="s">
        <v>396</v>
      </c>
      <c r="C71" s="2" t="s">
        <v>322</v>
      </c>
      <c r="D71" s="87"/>
      <c r="E71" s="87" t="s">
        <v>307</v>
      </c>
      <c r="F71" s="88"/>
      <c r="G71" s="15"/>
      <c r="H71" s="2"/>
      <c r="I71" s="71"/>
      <c r="J71" s="15"/>
      <c r="K71" s="2"/>
      <c r="L71" s="71"/>
      <c r="M71" s="15"/>
      <c r="N71" s="2"/>
      <c r="O71" s="71"/>
      <c r="P71" s="15"/>
      <c r="Q71" s="2"/>
      <c r="R71" s="71"/>
      <c r="S71" s="15"/>
      <c r="T71" s="2"/>
      <c r="U71" s="71"/>
      <c r="V71" s="15"/>
      <c r="W71" s="2"/>
      <c r="X71" s="71"/>
      <c r="Y71" s="15"/>
      <c r="Z71" s="2"/>
      <c r="AA71" s="71"/>
      <c r="AB71" s="15"/>
      <c r="AC71" s="2"/>
      <c r="AD71" s="71"/>
      <c r="AE71" s="72">
        <v>0</v>
      </c>
      <c r="AF71" s="73">
        <v>2</v>
      </c>
      <c r="AG71" s="74" t="s">
        <v>43</v>
      </c>
      <c r="AH71" s="72">
        <v>0</v>
      </c>
      <c r="AI71" s="73">
        <v>2</v>
      </c>
      <c r="AJ71" s="74" t="s">
        <v>43</v>
      </c>
      <c r="AK71" s="162">
        <f t="shared" si="4"/>
        <v>0</v>
      </c>
      <c r="AL71" s="131">
        <f t="shared" si="5"/>
        <v>4</v>
      </c>
    </row>
    <row r="72" spans="1:38" ht="12.6" customHeight="1" thickBot="1" x14ac:dyDescent="0.3">
      <c r="A72" s="258" t="s">
        <v>23</v>
      </c>
      <c r="B72" s="259"/>
      <c r="C72" s="259"/>
      <c r="D72" s="259"/>
      <c r="E72" s="259"/>
      <c r="F72" s="260"/>
      <c r="G72" s="39">
        <f>SUM(G44:G57,G59,G64,G66:G71)</f>
        <v>0</v>
      </c>
      <c r="H72" s="40">
        <f>SUM(H44:H57,H59,H64,H66:H71)</f>
        <v>0</v>
      </c>
      <c r="I72" s="41"/>
      <c r="J72" s="39">
        <f>SUM(J44:J57,J59,J64,J66:J71)</f>
        <v>0</v>
      </c>
      <c r="K72" s="40">
        <f>SUM(K44:K57,K59,K64,K66:K71)</f>
        <v>0</v>
      </c>
      <c r="L72" s="41"/>
      <c r="M72" s="39">
        <f>SUM(M44:M57,M59,M64,M66:M71)</f>
        <v>3</v>
      </c>
      <c r="N72" s="40">
        <f>SUM(N44:N57,N59,N64,N66:N71)</f>
        <v>4</v>
      </c>
      <c r="O72" s="41"/>
      <c r="P72" s="39">
        <f>SUM(P44:P57,P59,P64,P66:P71)</f>
        <v>4</v>
      </c>
      <c r="Q72" s="40">
        <f>SUM(Q44:Q57,Q59,Q64,Q66:Q71)</f>
        <v>7</v>
      </c>
      <c r="R72" s="41"/>
      <c r="S72" s="39">
        <f>SUM(S44:S57,S59,S64,S66:S71)</f>
        <v>6</v>
      </c>
      <c r="T72" s="40">
        <f>SUM(T44:T57,T59,T64,T66:T71)</f>
        <v>7</v>
      </c>
      <c r="U72" s="41"/>
      <c r="V72" s="39">
        <f>SUM(V44:V57,V59,V64,V66:V71)</f>
        <v>6</v>
      </c>
      <c r="W72" s="40">
        <f>SUM(W44:W57,W59,W64,W66:W71)</f>
        <v>9</v>
      </c>
      <c r="X72" s="41"/>
      <c r="Y72" s="39">
        <f>SUM(Y44:Y57,Y59,Y64,Y66:Y71)</f>
        <v>7</v>
      </c>
      <c r="Z72" s="40">
        <f>SUM(Z44:Z57,Z59,Z64,Z66:Z71)</f>
        <v>12</v>
      </c>
      <c r="AA72" s="41"/>
      <c r="AB72" s="39">
        <f>SUM(AB44:AB57,AB59,AB64,AB66:AB71)</f>
        <v>8</v>
      </c>
      <c r="AC72" s="40">
        <f>SUM(AC44:AC57,AC59,AC64,AC66:AC71)</f>
        <v>11</v>
      </c>
      <c r="AD72" s="41"/>
      <c r="AE72" s="42">
        <f>SUM(AE44:AE57,AE59,AE64,AE66:AE71)</f>
        <v>11</v>
      </c>
      <c r="AF72" s="43">
        <f>SUM(AF44:AF57,AF59,AF64,AF66:AF71)</f>
        <v>26</v>
      </c>
      <c r="AG72" s="44"/>
      <c r="AH72" s="45">
        <f>SUM(AH44:AH57,AH59,AH64,AH66:AH71)</f>
        <v>10</v>
      </c>
      <c r="AI72" s="43">
        <f>SUM(AI44:AI57,AI59,AI64,AI66:AI71)</f>
        <v>24</v>
      </c>
      <c r="AJ72" s="44"/>
      <c r="AK72" s="154">
        <f>SUM(AK44:AK57,AK59,AK64,AK66:AK71)</f>
        <v>825</v>
      </c>
      <c r="AL72" s="112">
        <f>SUM(AL44:AL57,AL59,AL64,AL66:AL71)</f>
        <v>100</v>
      </c>
    </row>
    <row r="73" spans="1:38" ht="12.6" customHeight="1" thickTop="1" thickBot="1" x14ac:dyDescent="0.3">
      <c r="A73" s="246" t="s">
        <v>39</v>
      </c>
      <c r="B73" s="247"/>
      <c r="C73" s="247"/>
      <c r="D73" s="247"/>
      <c r="E73" s="247"/>
      <c r="F73" s="247"/>
      <c r="G73" s="75">
        <f>SUM(G38,G72)</f>
        <v>21</v>
      </c>
      <c r="H73" s="33">
        <f>SUM(H38,H72)</f>
        <v>30</v>
      </c>
      <c r="I73" s="34"/>
      <c r="J73" s="32">
        <f>SUM(J38,J72)</f>
        <v>20</v>
      </c>
      <c r="K73" s="33">
        <f>SUM(K38,K72)</f>
        <v>30</v>
      </c>
      <c r="L73" s="34"/>
      <c r="M73" s="32">
        <f>SUM(M38,M72)</f>
        <v>22</v>
      </c>
      <c r="N73" s="33">
        <f>SUM(N38,N72)</f>
        <v>29</v>
      </c>
      <c r="O73" s="34"/>
      <c r="P73" s="32">
        <f>SUM(P38,P72)</f>
        <v>23</v>
      </c>
      <c r="Q73" s="33">
        <f>SUM(Q38,Q72)</f>
        <v>33</v>
      </c>
      <c r="R73" s="34"/>
      <c r="S73" s="32">
        <f>SUM(S38,S72)</f>
        <v>20.5</v>
      </c>
      <c r="T73" s="33">
        <f>SUM(T38,T72)</f>
        <v>29</v>
      </c>
      <c r="U73" s="34"/>
      <c r="V73" s="32">
        <f>SUM(V38,V72)</f>
        <v>21.5</v>
      </c>
      <c r="W73" s="33">
        <f>SUM(W38,W72)</f>
        <v>33</v>
      </c>
      <c r="X73" s="34"/>
      <c r="Y73" s="32">
        <f>SUM(Y38,Y72)</f>
        <v>16.5</v>
      </c>
      <c r="Z73" s="33">
        <f>SUM(Z38,Z72)</f>
        <v>29</v>
      </c>
      <c r="AA73" s="34"/>
      <c r="AB73" s="32">
        <f>SUM(AB38,AB72)</f>
        <v>17.5</v>
      </c>
      <c r="AC73" s="33">
        <f>SUM(AC38,AC72)</f>
        <v>29</v>
      </c>
      <c r="AD73" s="34"/>
      <c r="AE73" s="35">
        <f>SUM(AE38,AE72)</f>
        <v>11</v>
      </c>
      <c r="AF73" s="36">
        <f>SUM(AF38,AF72)</f>
        <v>30</v>
      </c>
      <c r="AG73" s="37"/>
      <c r="AH73" s="38">
        <f>SUM(AH38,AH72)</f>
        <v>10</v>
      </c>
      <c r="AI73" s="36">
        <f>SUM(AI38,AI72)</f>
        <v>28</v>
      </c>
      <c r="AJ73" s="37"/>
      <c r="AK73" s="155">
        <f>SUM(AK38,AK72)</f>
        <v>2745</v>
      </c>
      <c r="AL73" s="113">
        <f>SUM(AL38,AL72)</f>
        <v>300</v>
      </c>
    </row>
    <row r="74" spans="1:38" ht="12" thickTop="1" x14ac:dyDescent="0.25"/>
    <row r="75" spans="1:38" ht="12" x14ac:dyDescent="0.2">
      <c r="A75" s="153" t="s">
        <v>679</v>
      </c>
    </row>
    <row r="77" spans="1:38" ht="12" x14ac:dyDescent="0.2">
      <c r="A77" s="142" t="s">
        <v>325</v>
      </c>
      <c r="B77" s="142"/>
      <c r="C77" s="143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3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8" ht="12" x14ac:dyDescent="0.2">
      <c r="A78" s="142" t="s">
        <v>353</v>
      </c>
      <c r="B78" s="142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3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8" ht="12" x14ac:dyDescent="0.2">
      <c r="A79" s="142" t="s">
        <v>354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8" ht="12" x14ac:dyDescent="0.2">
      <c r="A80" s="142" t="s">
        <v>355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/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5" t="s">
        <v>326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6" t="s">
        <v>327</v>
      </c>
      <c r="B83" s="142"/>
      <c r="C83" s="143"/>
      <c r="D83" s="114"/>
      <c r="E83" s="114"/>
      <c r="F83" s="114"/>
      <c r="G83" s="142" t="s">
        <v>328</v>
      </c>
      <c r="H83" s="146"/>
      <c r="I83" s="142"/>
      <c r="J83" s="114"/>
      <c r="K83" s="114"/>
      <c r="L83" s="114"/>
      <c r="M83" s="142" t="s">
        <v>329</v>
      </c>
      <c r="N83" s="146"/>
      <c r="O83" s="142"/>
      <c r="P83" s="142"/>
      <c r="Q83" s="146"/>
      <c r="R83" s="146"/>
      <c r="S83" s="114"/>
      <c r="T83" s="146" t="s">
        <v>330</v>
      </c>
      <c r="U83" s="142"/>
      <c r="V83" s="146"/>
      <c r="W83" s="142"/>
      <c r="X83" s="14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6" t="s">
        <v>331</v>
      </c>
      <c r="B84" s="142"/>
      <c r="C84" s="143"/>
      <c r="D84" s="114"/>
      <c r="E84" s="114"/>
      <c r="F84" s="114"/>
      <c r="G84" s="142" t="s">
        <v>332</v>
      </c>
      <c r="H84" s="146"/>
      <c r="I84" s="142"/>
      <c r="J84" s="114"/>
      <c r="K84" s="114"/>
      <c r="L84" s="114"/>
      <c r="M84" s="142" t="s">
        <v>333</v>
      </c>
      <c r="N84" s="146"/>
      <c r="O84" s="142"/>
      <c r="P84" s="142"/>
      <c r="Q84" s="146"/>
      <c r="R84" s="146"/>
      <c r="S84" s="114"/>
      <c r="T84" s="146" t="s">
        <v>334</v>
      </c>
      <c r="U84" s="142"/>
      <c r="V84" s="146"/>
      <c r="W84" s="142"/>
      <c r="X84" s="14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335</v>
      </c>
      <c r="B85" s="142"/>
      <c r="C85" s="143"/>
      <c r="D85" s="114"/>
      <c r="E85" s="114"/>
      <c r="F85" s="114"/>
      <c r="G85" s="142" t="s">
        <v>336</v>
      </c>
      <c r="H85" s="142"/>
      <c r="I85" s="142"/>
      <c r="J85" s="114"/>
      <c r="K85" s="114"/>
      <c r="L85" s="114"/>
      <c r="M85" s="142" t="s">
        <v>337</v>
      </c>
      <c r="N85" s="142"/>
      <c r="O85" s="142"/>
      <c r="P85" s="142"/>
      <c r="Q85" s="142"/>
      <c r="R85" s="142"/>
      <c r="S85" s="114"/>
      <c r="T85" s="142" t="s">
        <v>338</v>
      </c>
      <c r="U85" s="142"/>
      <c r="V85" s="142"/>
      <c r="W85" s="142"/>
      <c r="X85" s="143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2" t="s">
        <v>339</v>
      </c>
      <c r="B86" s="142"/>
      <c r="C86" s="143"/>
      <c r="D86" s="114"/>
      <c r="E86" s="114"/>
      <c r="F86" s="114"/>
      <c r="G86" s="142"/>
      <c r="H86" s="142"/>
      <c r="I86" s="142"/>
      <c r="J86" s="114"/>
      <c r="K86" s="114"/>
      <c r="L86" s="114"/>
      <c r="M86" s="142" t="s">
        <v>340</v>
      </c>
      <c r="N86" s="142"/>
      <c r="O86" s="142"/>
      <c r="P86" s="142"/>
      <c r="Q86" s="142"/>
      <c r="R86" s="142"/>
      <c r="S86" s="114"/>
      <c r="T86" s="153" t="s">
        <v>356</v>
      </c>
      <c r="U86" s="153"/>
      <c r="V86" s="153"/>
      <c r="W86" s="153"/>
      <c r="X86" s="175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</row>
    <row r="87" spans="1:44" ht="12" x14ac:dyDescent="0.2">
      <c r="A87" s="142" t="s">
        <v>341</v>
      </c>
      <c r="B87" s="142"/>
      <c r="C87" s="143"/>
      <c r="D87" s="114"/>
      <c r="E87" s="114"/>
      <c r="F87" s="114"/>
      <c r="G87" s="142"/>
      <c r="H87" s="142"/>
      <c r="I87" s="142"/>
      <c r="J87" s="114"/>
      <c r="K87" s="114"/>
      <c r="L87" s="114"/>
      <c r="M87" s="142" t="s">
        <v>342</v>
      </c>
      <c r="N87" s="142"/>
      <c r="O87" s="142"/>
      <c r="P87" s="142"/>
      <c r="Q87" s="142"/>
      <c r="R87" s="142"/>
      <c r="S87" s="153"/>
      <c r="T87" s="176" t="s">
        <v>696</v>
      </c>
      <c r="U87" s="153"/>
      <c r="V87" s="153"/>
      <c r="W87" s="153"/>
      <c r="X87" s="175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</row>
    <row r="88" spans="1:44" ht="12" x14ac:dyDescent="0.2">
      <c r="A88" s="142" t="s">
        <v>345</v>
      </c>
      <c r="B88" s="142"/>
      <c r="C88" s="143"/>
      <c r="D88" s="114"/>
      <c r="E88" s="114"/>
      <c r="F88" s="114"/>
      <c r="G88" s="142"/>
      <c r="H88" s="142"/>
      <c r="I88" s="142"/>
      <c r="J88" s="114"/>
      <c r="K88" s="114"/>
      <c r="L88" s="114"/>
      <c r="M88" s="142"/>
      <c r="N88" s="142"/>
      <c r="O88" s="142"/>
      <c r="P88" s="142"/>
      <c r="Q88" s="142"/>
      <c r="R88" s="142"/>
      <c r="S88" s="153"/>
      <c r="T88" s="177" t="s">
        <v>702</v>
      </c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</row>
    <row r="89" spans="1:44" ht="12" x14ac:dyDescent="0.2">
      <c r="A89" s="142" t="s">
        <v>346</v>
      </c>
      <c r="B89" s="142"/>
      <c r="C89" s="143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3"/>
      <c r="S89" s="153"/>
      <c r="T89" s="176" t="s">
        <v>697</v>
      </c>
      <c r="U89" s="153"/>
      <c r="V89" s="153"/>
      <c r="W89" s="153"/>
      <c r="X89" s="175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</row>
    <row r="90" spans="1:44" ht="12" x14ac:dyDescent="0.2">
      <c r="A90" s="142"/>
      <c r="B90" s="142"/>
      <c r="C90" s="143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53"/>
      <c r="T90" s="175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</row>
    <row r="91" spans="1:44" ht="12" x14ac:dyDescent="0.2">
      <c r="A91" s="145" t="s">
        <v>343</v>
      </c>
      <c r="B91" s="142"/>
      <c r="C91" s="143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3"/>
      <c r="T91" s="143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</row>
    <row r="92" spans="1:44" ht="12" x14ac:dyDescent="0.2">
      <c r="A92" s="142" t="s">
        <v>351</v>
      </c>
      <c r="B92" s="142"/>
      <c r="C92" s="143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3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</row>
    <row r="93" spans="1:44" ht="12" x14ac:dyDescent="0.2">
      <c r="A93" s="142" t="s">
        <v>347</v>
      </c>
      <c r="B93" s="142"/>
      <c r="C93" s="143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3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</row>
    <row r="94" spans="1:44" ht="12" x14ac:dyDescent="0.2">
      <c r="A94" s="142" t="s">
        <v>348</v>
      </c>
      <c r="B94" s="142"/>
      <c r="C94" s="143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3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</row>
    <row r="95" spans="1:44" ht="12" x14ac:dyDescent="0.2">
      <c r="A95" s="142" t="s">
        <v>352</v>
      </c>
      <c r="B95" s="142"/>
      <c r="C95" s="143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3"/>
      <c r="U95" s="114"/>
      <c r="V95" s="114"/>
      <c r="W95" s="114"/>
      <c r="X95" s="114"/>
      <c r="Y95" s="114"/>
      <c r="Z95" s="114"/>
      <c r="AA95" s="114"/>
      <c r="AB95" s="114"/>
      <c r="AK95" s="1"/>
      <c r="AL95" s="1"/>
      <c r="AQ95" s="114"/>
      <c r="AR95" s="114"/>
    </row>
    <row r="96" spans="1:44" ht="12" x14ac:dyDescent="0.2">
      <c r="A96" s="142" t="s">
        <v>344</v>
      </c>
      <c r="B96" s="142"/>
      <c r="C96" s="143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3"/>
      <c r="U96" s="114"/>
      <c r="V96" s="114"/>
      <c r="W96" s="114"/>
      <c r="X96" s="114"/>
      <c r="Y96" s="114"/>
      <c r="Z96" s="114"/>
      <c r="AA96" s="114"/>
      <c r="AB96" s="114"/>
      <c r="AK96" s="1"/>
      <c r="AL96" s="1"/>
      <c r="AQ96" s="114"/>
      <c r="AR96" s="114"/>
    </row>
    <row r="97" spans="1:44" ht="12" x14ac:dyDescent="0.2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3"/>
      <c r="T97" s="143"/>
      <c r="U97" s="114"/>
      <c r="V97" s="114"/>
      <c r="W97" s="114"/>
      <c r="X97" s="114"/>
      <c r="Y97" s="114"/>
      <c r="Z97" s="114"/>
      <c r="AA97" s="114"/>
      <c r="AB97" s="114"/>
      <c r="AK97" s="1"/>
      <c r="AL97" s="1"/>
      <c r="AQ97" s="114"/>
      <c r="AR97" s="114"/>
    </row>
  </sheetData>
  <sheetProtection password="CEBE" sheet="1" objects="1" scenarios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32:F32"/>
    <mergeCell ref="G32:AJ32"/>
    <mergeCell ref="AK32:AL32"/>
    <mergeCell ref="Y5:AA5"/>
    <mergeCell ref="AB5:AD5"/>
    <mergeCell ref="AE5:AG5"/>
    <mergeCell ref="AH5:AJ5"/>
    <mergeCell ref="AK5:AK6"/>
    <mergeCell ref="A35:F35"/>
    <mergeCell ref="G35:AJ35"/>
    <mergeCell ref="AK35:AL35"/>
    <mergeCell ref="A38:F38"/>
    <mergeCell ref="A39:AL39"/>
    <mergeCell ref="P41:R41"/>
    <mergeCell ref="S41:U41"/>
    <mergeCell ref="V41:X41"/>
    <mergeCell ref="A40:A42"/>
    <mergeCell ref="B40:B42"/>
    <mergeCell ref="C40:C42"/>
    <mergeCell ref="D40:D42"/>
    <mergeCell ref="E40:E42"/>
    <mergeCell ref="F40:F42"/>
    <mergeCell ref="A72:F72"/>
    <mergeCell ref="A73:F73"/>
    <mergeCell ref="A43:F43"/>
    <mergeCell ref="G43:AJ43"/>
    <mergeCell ref="AK43:AL43"/>
    <mergeCell ref="A58:F58"/>
    <mergeCell ref="G58:AJ58"/>
    <mergeCell ref="AK58:AL58"/>
    <mergeCell ref="A65:AL65"/>
    <mergeCell ref="B2:AD2"/>
    <mergeCell ref="AE2:AL2"/>
    <mergeCell ref="A63:F63"/>
    <mergeCell ref="G63:AJ63"/>
    <mergeCell ref="AK63:AL63"/>
    <mergeCell ref="Y41:AA41"/>
    <mergeCell ref="AB41:AD41"/>
    <mergeCell ref="AE41:AG41"/>
    <mergeCell ref="AH41:AJ41"/>
    <mergeCell ref="G40:AJ40"/>
    <mergeCell ref="AK40:AL40"/>
    <mergeCell ref="AK41:AK42"/>
    <mergeCell ref="AL41:AL42"/>
    <mergeCell ref="G41:I41"/>
    <mergeCell ref="J41:L41"/>
    <mergeCell ref="M41:O41"/>
  </mergeCells>
  <pageMargins left="0.47244094488188976" right="0.47244094488188976" top="0.27559055118110237" bottom="0.27559055118110237" header="0.11811023622047244" footer="0.11811023622047244"/>
  <pageSetup paperSize="9" scale="70" orientation="landscape" r:id="rId1"/>
  <rowBreaks count="1" manualBreakCount="1">
    <brk id="6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96"/>
  <sheetViews>
    <sheetView zoomScaleNormal="100" workbookViewId="0">
      <selection activeCell="C4" sqref="C4:C6"/>
    </sheetView>
  </sheetViews>
  <sheetFormatPr defaultRowHeight="11.25" x14ac:dyDescent="0.25"/>
  <cols>
    <col min="1" max="1" width="32.140625" style="1" customWidth="1"/>
    <col min="2" max="2" width="11.85546875" style="1" customWidth="1"/>
    <col min="3" max="3" width="13.140625" style="114" customWidth="1"/>
    <col min="4" max="6" width="4.710937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96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694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11" t="s">
        <v>0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3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15" t="s">
        <v>2</v>
      </c>
      <c r="H5" s="216"/>
      <c r="I5" s="217"/>
      <c r="J5" s="215" t="s">
        <v>3</v>
      </c>
      <c r="K5" s="216"/>
      <c r="L5" s="217"/>
      <c r="M5" s="215" t="s">
        <v>4</v>
      </c>
      <c r="N5" s="216"/>
      <c r="O5" s="217"/>
      <c r="P5" s="215" t="s">
        <v>5</v>
      </c>
      <c r="Q5" s="216"/>
      <c r="R5" s="217"/>
      <c r="S5" s="215" t="s">
        <v>6</v>
      </c>
      <c r="T5" s="216"/>
      <c r="U5" s="217"/>
      <c r="V5" s="215" t="s">
        <v>7</v>
      </c>
      <c r="W5" s="216"/>
      <c r="X5" s="217"/>
      <c r="Y5" s="215" t="s">
        <v>8</v>
      </c>
      <c r="Z5" s="216"/>
      <c r="AA5" s="217"/>
      <c r="AB5" s="215" t="s">
        <v>9</v>
      </c>
      <c r="AC5" s="216"/>
      <c r="AD5" s="217"/>
      <c r="AE5" s="215" t="s">
        <v>10</v>
      </c>
      <c r="AF5" s="216"/>
      <c r="AG5" s="217"/>
      <c r="AH5" s="215" t="s">
        <v>11</v>
      </c>
      <c r="AI5" s="216"/>
      <c r="AJ5" s="217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95</v>
      </c>
      <c r="B8" s="77" t="s">
        <v>617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42</v>
      </c>
      <c r="AB8" s="47">
        <v>2</v>
      </c>
      <c r="AC8" s="48">
        <v>8</v>
      </c>
      <c r="AD8" s="49" t="s">
        <v>42</v>
      </c>
      <c r="AE8" s="50"/>
      <c r="AF8" s="51"/>
      <c r="AG8" s="52"/>
      <c r="AH8" s="50"/>
      <c r="AI8" s="51"/>
      <c r="AJ8" s="52"/>
      <c r="AK8" s="156">
        <f t="shared" ref="AK8:AK30" si="0">SUM(G8,J8,M8,P8,S8,V8,Y8,AB8,AE8,AH8)*15</f>
        <v>240</v>
      </c>
      <c r="AL8" s="53">
        <f t="shared" ref="AL8:AL30" si="1"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286</v>
      </c>
      <c r="B9" s="80" t="s">
        <v>618</v>
      </c>
      <c r="C9" s="56" t="s">
        <v>630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si="0"/>
        <v>0</v>
      </c>
      <c r="AL9" s="61">
        <f t="shared" si="1"/>
        <v>2</v>
      </c>
    </row>
    <row r="10" spans="1:42" ht="12.6" customHeight="1" x14ac:dyDescent="0.25">
      <c r="A10" s="54" t="s">
        <v>170</v>
      </c>
      <c r="B10" s="80" t="s">
        <v>619</v>
      </c>
      <c r="C10" s="56" t="s">
        <v>321</v>
      </c>
      <c r="D10" s="81" t="s">
        <v>301</v>
      </c>
      <c r="E10" s="81" t="s">
        <v>43</v>
      </c>
      <c r="F10" s="82">
        <v>60</v>
      </c>
      <c r="G10" s="55">
        <v>2</v>
      </c>
      <c r="H10" s="56">
        <v>2</v>
      </c>
      <c r="I10" s="57" t="s">
        <v>43</v>
      </c>
      <c r="J10" s="55">
        <v>2</v>
      </c>
      <c r="K10" s="56">
        <v>2</v>
      </c>
      <c r="L10" s="57" t="s">
        <v>43</v>
      </c>
      <c r="M10" s="55">
        <v>2</v>
      </c>
      <c r="N10" s="56">
        <v>2</v>
      </c>
      <c r="O10" s="57" t="s">
        <v>43</v>
      </c>
      <c r="P10" s="55">
        <v>2</v>
      </c>
      <c r="Q10" s="56">
        <v>2</v>
      </c>
      <c r="R10" s="57" t="s">
        <v>43</v>
      </c>
      <c r="S10" s="55">
        <v>2</v>
      </c>
      <c r="T10" s="56">
        <v>2</v>
      </c>
      <c r="U10" s="57" t="s">
        <v>43</v>
      </c>
      <c r="V10" s="55">
        <v>2</v>
      </c>
      <c r="W10" s="56">
        <v>2</v>
      </c>
      <c r="X10" s="57" t="s">
        <v>43</v>
      </c>
      <c r="Y10" s="55">
        <v>2</v>
      </c>
      <c r="Z10" s="56">
        <v>2</v>
      </c>
      <c r="AA10" s="57" t="s">
        <v>43</v>
      </c>
      <c r="AB10" s="55">
        <v>2</v>
      </c>
      <c r="AC10" s="56">
        <v>2</v>
      </c>
      <c r="AD10" s="57" t="s">
        <v>43</v>
      </c>
      <c r="AE10" s="58"/>
      <c r="AF10" s="59"/>
      <c r="AG10" s="60"/>
      <c r="AH10" s="58"/>
      <c r="AI10" s="59"/>
      <c r="AJ10" s="60"/>
      <c r="AK10" s="157">
        <f t="shared" si="0"/>
        <v>240</v>
      </c>
      <c r="AL10" s="61">
        <f t="shared" si="1"/>
        <v>16</v>
      </c>
    </row>
    <row r="11" spans="1:42" ht="12.6" customHeight="1" x14ac:dyDescent="0.25">
      <c r="A11" s="54" t="s">
        <v>171</v>
      </c>
      <c r="B11" s="80" t="s">
        <v>595</v>
      </c>
      <c r="C11" s="56" t="s">
        <v>321</v>
      </c>
      <c r="D11" s="81" t="s">
        <v>301</v>
      </c>
      <c r="E11" s="81" t="s">
        <v>43</v>
      </c>
      <c r="F11" s="82">
        <v>60</v>
      </c>
      <c r="G11" s="55"/>
      <c r="H11" s="56"/>
      <c r="I11" s="57"/>
      <c r="J11" s="55"/>
      <c r="K11" s="56"/>
      <c r="L11" s="57"/>
      <c r="M11" s="55"/>
      <c r="N11" s="56"/>
      <c r="O11" s="57"/>
      <c r="P11" s="55"/>
      <c r="Q11" s="56"/>
      <c r="R11" s="57"/>
      <c r="S11" s="55">
        <v>2</v>
      </c>
      <c r="T11" s="56">
        <v>1</v>
      </c>
      <c r="U11" s="57" t="s">
        <v>43</v>
      </c>
      <c r="V11" s="55">
        <v>2</v>
      </c>
      <c r="W11" s="56">
        <v>1</v>
      </c>
      <c r="X11" s="57" t="s">
        <v>43</v>
      </c>
      <c r="Y11" s="55">
        <v>2</v>
      </c>
      <c r="Z11" s="56">
        <v>1</v>
      </c>
      <c r="AA11" s="57" t="s">
        <v>43</v>
      </c>
      <c r="AB11" s="55">
        <v>2</v>
      </c>
      <c r="AC11" s="56">
        <v>1</v>
      </c>
      <c r="AD11" s="57" t="s">
        <v>43</v>
      </c>
      <c r="AE11" s="58"/>
      <c r="AF11" s="59"/>
      <c r="AG11" s="60"/>
      <c r="AH11" s="58"/>
      <c r="AI11" s="59"/>
      <c r="AJ11" s="60"/>
      <c r="AK11" s="157">
        <f t="shared" si="0"/>
        <v>120</v>
      </c>
      <c r="AL11" s="61">
        <f t="shared" si="1"/>
        <v>4</v>
      </c>
    </row>
    <row r="12" spans="1:42" ht="12.6" customHeight="1" x14ac:dyDescent="0.25">
      <c r="A12" s="54" t="s">
        <v>172</v>
      </c>
      <c r="B12" s="80" t="s">
        <v>596</v>
      </c>
      <c r="C12" s="56" t="s">
        <v>321</v>
      </c>
      <c r="D12" s="81" t="s">
        <v>301</v>
      </c>
      <c r="E12" s="81" t="s">
        <v>43</v>
      </c>
      <c r="F12" s="82">
        <v>60</v>
      </c>
      <c r="G12" s="55"/>
      <c r="H12" s="103"/>
      <c r="I12" s="102"/>
      <c r="J12" s="101"/>
      <c r="K12" s="103"/>
      <c r="L12" s="57"/>
      <c r="M12" s="55"/>
      <c r="N12" s="56"/>
      <c r="O12" s="57"/>
      <c r="P12" s="55"/>
      <c r="Q12" s="56"/>
      <c r="R12" s="57"/>
      <c r="S12" s="55">
        <v>1</v>
      </c>
      <c r="T12" s="56">
        <v>1</v>
      </c>
      <c r="U12" s="57" t="s">
        <v>43</v>
      </c>
      <c r="V12" s="55">
        <v>1</v>
      </c>
      <c r="W12" s="56">
        <v>1</v>
      </c>
      <c r="X12" s="57" t="s">
        <v>43</v>
      </c>
      <c r="Y12" s="55">
        <v>1</v>
      </c>
      <c r="Z12" s="56">
        <v>1</v>
      </c>
      <c r="AA12" s="57" t="s">
        <v>43</v>
      </c>
      <c r="AB12" s="55">
        <v>1</v>
      </c>
      <c r="AC12" s="56">
        <v>1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60</v>
      </c>
      <c r="AL12" s="61">
        <f t="shared" si="1"/>
        <v>4</v>
      </c>
    </row>
    <row r="13" spans="1:42" ht="12.6" customHeight="1" x14ac:dyDescent="0.25">
      <c r="A13" s="54" t="s">
        <v>173</v>
      </c>
      <c r="B13" s="80" t="s">
        <v>597</v>
      </c>
      <c r="C13" s="56" t="s">
        <v>321</v>
      </c>
      <c r="D13" s="81" t="s">
        <v>301</v>
      </c>
      <c r="E13" s="81" t="s">
        <v>43</v>
      </c>
      <c r="F13" s="82">
        <v>60</v>
      </c>
      <c r="G13" s="55">
        <v>2</v>
      </c>
      <c r="H13" s="103">
        <v>2</v>
      </c>
      <c r="I13" s="102" t="s">
        <v>43</v>
      </c>
      <c r="J13" s="101">
        <v>2</v>
      </c>
      <c r="K13" s="103">
        <v>2</v>
      </c>
      <c r="L13" s="57" t="s">
        <v>43</v>
      </c>
      <c r="M13" s="55">
        <v>2</v>
      </c>
      <c r="N13" s="56">
        <v>2</v>
      </c>
      <c r="O13" s="57" t="s">
        <v>43</v>
      </c>
      <c r="P13" s="55">
        <v>2</v>
      </c>
      <c r="Q13" s="56">
        <v>2</v>
      </c>
      <c r="R13" s="57" t="s">
        <v>43</v>
      </c>
      <c r="S13" s="55"/>
      <c r="T13" s="56"/>
      <c r="U13" s="57"/>
      <c r="V13" s="55"/>
      <c r="W13" s="56"/>
      <c r="X13" s="57"/>
      <c r="Y13" s="55"/>
      <c r="Z13" s="56"/>
      <c r="AA13" s="57"/>
      <c r="AB13" s="55"/>
      <c r="AC13" s="56"/>
      <c r="AD13" s="57"/>
      <c r="AE13" s="58"/>
      <c r="AF13" s="59"/>
      <c r="AG13" s="60"/>
      <c r="AH13" s="58"/>
      <c r="AI13" s="59"/>
      <c r="AJ13" s="60"/>
      <c r="AK13" s="157">
        <f t="shared" si="0"/>
        <v>120</v>
      </c>
      <c r="AL13" s="61">
        <f t="shared" si="1"/>
        <v>8</v>
      </c>
    </row>
    <row r="14" spans="1:42" ht="12.6" customHeight="1" x14ac:dyDescent="0.25">
      <c r="A14" s="54" t="s">
        <v>174</v>
      </c>
      <c r="B14" s="80" t="s">
        <v>688</v>
      </c>
      <c r="C14" s="56" t="s">
        <v>321</v>
      </c>
      <c r="D14" s="81" t="s">
        <v>301</v>
      </c>
      <c r="E14" s="81" t="s">
        <v>43</v>
      </c>
      <c r="F14" s="82">
        <v>60</v>
      </c>
      <c r="G14" s="55">
        <v>2</v>
      </c>
      <c r="H14" s="103">
        <v>2</v>
      </c>
      <c r="I14" s="102" t="s">
        <v>43</v>
      </c>
      <c r="J14" s="101">
        <v>2</v>
      </c>
      <c r="K14" s="103">
        <v>2</v>
      </c>
      <c r="L14" s="57" t="s">
        <v>43</v>
      </c>
      <c r="M14" s="55"/>
      <c r="N14" s="56"/>
      <c r="O14" s="57"/>
      <c r="P14" s="55"/>
      <c r="Q14" s="56"/>
      <c r="R14" s="57"/>
      <c r="S14" s="55"/>
      <c r="T14" s="56"/>
      <c r="U14" s="57"/>
      <c r="V14" s="55"/>
      <c r="W14" s="56"/>
      <c r="X14" s="57"/>
      <c r="Y14" s="55"/>
      <c r="Z14" s="56"/>
      <c r="AA14" s="57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60</v>
      </c>
      <c r="AL14" s="61">
        <f t="shared" si="1"/>
        <v>4</v>
      </c>
    </row>
    <row r="15" spans="1:42" ht="12.6" customHeight="1" x14ac:dyDescent="0.25">
      <c r="A15" s="54" t="s">
        <v>280</v>
      </c>
      <c r="B15" s="80" t="s">
        <v>598</v>
      </c>
      <c r="C15" s="56" t="s">
        <v>321</v>
      </c>
      <c r="D15" s="81" t="s">
        <v>301</v>
      </c>
      <c r="E15" s="81" t="s">
        <v>305</v>
      </c>
      <c r="F15" s="82">
        <v>45</v>
      </c>
      <c r="G15" s="55">
        <v>2</v>
      </c>
      <c r="H15" s="103">
        <v>2</v>
      </c>
      <c r="I15" s="102" t="s">
        <v>42</v>
      </c>
      <c r="J15" s="101">
        <v>2</v>
      </c>
      <c r="K15" s="103">
        <v>2</v>
      </c>
      <c r="L15" s="57" t="s">
        <v>42</v>
      </c>
      <c r="M15" s="55">
        <v>2</v>
      </c>
      <c r="N15" s="56">
        <v>2</v>
      </c>
      <c r="O15" s="57" t="s">
        <v>42</v>
      </c>
      <c r="P15" s="55">
        <v>2</v>
      </c>
      <c r="Q15" s="56">
        <v>2</v>
      </c>
      <c r="R15" s="57" t="s">
        <v>43</v>
      </c>
      <c r="S15" s="55"/>
      <c r="T15" s="56"/>
      <c r="U15" s="57"/>
      <c r="V15" s="55"/>
      <c r="W15" s="56"/>
      <c r="X15" s="57"/>
      <c r="Y15" s="55"/>
      <c r="Z15" s="56"/>
      <c r="AA15" s="57"/>
      <c r="AB15" s="55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120</v>
      </c>
      <c r="AL15" s="61">
        <f t="shared" si="1"/>
        <v>8</v>
      </c>
    </row>
    <row r="16" spans="1:42" ht="12.6" customHeight="1" x14ac:dyDescent="0.25">
      <c r="A16" s="54" t="s">
        <v>281</v>
      </c>
      <c r="B16" s="80" t="s">
        <v>599</v>
      </c>
      <c r="C16" s="56" t="s">
        <v>610</v>
      </c>
      <c r="D16" s="81"/>
      <c r="E16" s="81"/>
      <c r="F16" s="82"/>
      <c r="G16" s="55"/>
      <c r="H16" s="103"/>
      <c r="I16" s="102"/>
      <c r="J16" s="101"/>
      <c r="K16" s="103"/>
      <c r="L16" s="57"/>
      <c r="M16" s="55"/>
      <c r="N16" s="56"/>
      <c r="O16" s="57"/>
      <c r="P16" s="101">
        <v>0</v>
      </c>
      <c r="Q16" s="103">
        <v>1</v>
      </c>
      <c r="R16" s="102" t="s">
        <v>48</v>
      </c>
      <c r="S16" s="55"/>
      <c r="T16" s="56"/>
      <c r="U16" s="57"/>
      <c r="V16" s="55"/>
      <c r="W16" s="56"/>
      <c r="X16" s="57"/>
      <c r="Y16" s="55"/>
      <c r="Z16" s="56"/>
      <c r="AA16" s="57"/>
      <c r="AB16" s="55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0</v>
      </c>
      <c r="AL16" s="61">
        <f t="shared" si="1"/>
        <v>1</v>
      </c>
    </row>
    <row r="17" spans="1:38" ht="12.6" customHeight="1" x14ac:dyDescent="0.25">
      <c r="A17" s="54" t="s">
        <v>282</v>
      </c>
      <c r="B17" s="80" t="s">
        <v>600</v>
      </c>
      <c r="C17" s="56" t="s">
        <v>321</v>
      </c>
      <c r="D17" s="81" t="s">
        <v>301</v>
      </c>
      <c r="E17" s="81" t="s">
        <v>306</v>
      </c>
      <c r="F17" s="82">
        <v>45</v>
      </c>
      <c r="G17" s="101">
        <v>2</v>
      </c>
      <c r="H17" s="103">
        <v>2</v>
      </c>
      <c r="I17" s="102" t="s">
        <v>42</v>
      </c>
      <c r="J17" s="101">
        <v>2</v>
      </c>
      <c r="K17" s="103">
        <v>2</v>
      </c>
      <c r="L17" s="102" t="s">
        <v>42</v>
      </c>
      <c r="M17" s="101">
        <v>2</v>
      </c>
      <c r="N17" s="103">
        <v>2</v>
      </c>
      <c r="O17" s="102" t="s">
        <v>42</v>
      </c>
      <c r="P17" s="101">
        <v>2</v>
      </c>
      <c r="Q17" s="103">
        <v>2</v>
      </c>
      <c r="R17" s="102" t="s">
        <v>42</v>
      </c>
      <c r="S17" s="101">
        <v>1</v>
      </c>
      <c r="T17" s="103">
        <v>1</v>
      </c>
      <c r="U17" s="102" t="s">
        <v>42</v>
      </c>
      <c r="V17" s="101">
        <v>1</v>
      </c>
      <c r="W17" s="103">
        <v>1</v>
      </c>
      <c r="X17" s="102" t="s">
        <v>43</v>
      </c>
      <c r="Y17" s="55"/>
      <c r="Z17" s="56"/>
      <c r="AA17" s="57"/>
      <c r="AB17" s="55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150</v>
      </c>
      <c r="AL17" s="61">
        <f t="shared" si="1"/>
        <v>10</v>
      </c>
    </row>
    <row r="18" spans="1:38" ht="12.6" customHeight="1" x14ac:dyDescent="0.25">
      <c r="A18" s="54" t="s">
        <v>283</v>
      </c>
      <c r="B18" s="80" t="s">
        <v>601</v>
      </c>
      <c r="C18" s="56" t="s">
        <v>611</v>
      </c>
      <c r="D18" s="81"/>
      <c r="E18" s="81"/>
      <c r="F18" s="82"/>
      <c r="G18" s="55"/>
      <c r="H18" s="56"/>
      <c r="I18" s="57"/>
      <c r="J18" s="55"/>
      <c r="K18" s="56"/>
      <c r="L18" s="57"/>
      <c r="M18" s="55"/>
      <c r="N18" s="56"/>
      <c r="O18" s="57"/>
      <c r="P18" s="55"/>
      <c r="Q18" s="56"/>
      <c r="R18" s="57"/>
      <c r="S18" s="55"/>
      <c r="T18" s="56"/>
      <c r="U18" s="57"/>
      <c r="V18" s="101">
        <v>0</v>
      </c>
      <c r="W18" s="103">
        <v>1</v>
      </c>
      <c r="X18" s="102" t="s">
        <v>48</v>
      </c>
      <c r="Y18" s="55"/>
      <c r="Z18" s="56"/>
      <c r="AA18" s="57"/>
      <c r="AB18" s="55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0</v>
      </c>
      <c r="AL18" s="61">
        <f t="shared" si="1"/>
        <v>1</v>
      </c>
    </row>
    <row r="19" spans="1:38" ht="12.6" customHeight="1" x14ac:dyDescent="0.25">
      <c r="A19" s="54" t="s">
        <v>175</v>
      </c>
      <c r="B19" s="80" t="s">
        <v>602</v>
      </c>
      <c r="C19" s="56" t="s">
        <v>321</v>
      </c>
      <c r="D19" s="81" t="s">
        <v>301</v>
      </c>
      <c r="E19" s="81" t="s">
        <v>305</v>
      </c>
      <c r="F19" s="82" t="s">
        <v>313</v>
      </c>
      <c r="G19" s="55">
        <v>0.5</v>
      </c>
      <c r="H19" s="56">
        <v>1</v>
      </c>
      <c r="I19" s="57" t="s">
        <v>43</v>
      </c>
      <c r="J19" s="55">
        <v>0.5</v>
      </c>
      <c r="K19" s="56">
        <v>1</v>
      </c>
      <c r="L19" s="57" t="s">
        <v>43</v>
      </c>
      <c r="M19" s="55">
        <v>0.5</v>
      </c>
      <c r="N19" s="56">
        <v>1</v>
      </c>
      <c r="O19" s="57" t="s">
        <v>43</v>
      </c>
      <c r="P19" s="55">
        <v>0.5</v>
      </c>
      <c r="Q19" s="56">
        <v>1</v>
      </c>
      <c r="R19" s="57" t="s">
        <v>43</v>
      </c>
      <c r="S19" s="55">
        <v>1</v>
      </c>
      <c r="T19" s="56">
        <v>1</v>
      </c>
      <c r="U19" s="57" t="s">
        <v>43</v>
      </c>
      <c r="V19" s="55">
        <v>1</v>
      </c>
      <c r="W19" s="56">
        <v>1</v>
      </c>
      <c r="X19" s="57" t="s">
        <v>43</v>
      </c>
      <c r="Y19" s="55"/>
      <c r="Z19" s="56"/>
      <c r="AA19" s="57"/>
      <c r="AB19" s="55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60</v>
      </c>
      <c r="AL19" s="61">
        <f t="shared" si="1"/>
        <v>6</v>
      </c>
    </row>
    <row r="20" spans="1:38" ht="12.6" customHeight="1" x14ac:dyDescent="0.25">
      <c r="A20" s="117" t="s">
        <v>177</v>
      </c>
      <c r="B20" s="80" t="s">
        <v>604</v>
      </c>
      <c r="C20" s="103" t="s">
        <v>321</v>
      </c>
      <c r="D20" s="96" t="s">
        <v>301</v>
      </c>
      <c r="E20" s="96" t="s">
        <v>305</v>
      </c>
      <c r="F20" s="97">
        <v>45</v>
      </c>
      <c r="G20" s="101">
        <v>1</v>
      </c>
      <c r="H20" s="103">
        <v>1</v>
      </c>
      <c r="I20" s="102" t="s">
        <v>42</v>
      </c>
      <c r="J20" s="101">
        <v>1</v>
      </c>
      <c r="K20" s="103">
        <v>1</v>
      </c>
      <c r="L20" s="102" t="s">
        <v>42</v>
      </c>
      <c r="M20" s="101">
        <v>1</v>
      </c>
      <c r="N20" s="103">
        <v>1</v>
      </c>
      <c r="O20" s="102" t="s">
        <v>42</v>
      </c>
      <c r="P20" s="101">
        <v>1</v>
      </c>
      <c r="Q20" s="103">
        <v>1</v>
      </c>
      <c r="R20" s="102" t="s">
        <v>42</v>
      </c>
      <c r="S20" s="101">
        <v>1</v>
      </c>
      <c r="T20" s="103">
        <v>1</v>
      </c>
      <c r="U20" s="102" t="s">
        <v>42</v>
      </c>
      <c r="V20" s="101">
        <v>1</v>
      </c>
      <c r="W20" s="103">
        <v>1</v>
      </c>
      <c r="X20" s="102" t="s">
        <v>43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90</v>
      </c>
      <c r="AL20" s="61">
        <f t="shared" si="1"/>
        <v>6</v>
      </c>
    </row>
    <row r="21" spans="1:38" ht="12.6" customHeight="1" x14ac:dyDescent="0.25">
      <c r="A21" s="117" t="s">
        <v>284</v>
      </c>
      <c r="B21" s="80" t="s">
        <v>605</v>
      </c>
      <c r="C21" s="103" t="s">
        <v>612</v>
      </c>
      <c r="D21" s="96"/>
      <c r="E21" s="96"/>
      <c r="F21" s="97"/>
      <c r="G21" s="101"/>
      <c r="H21" s="103"/>
      <c r="I21" s="102"/>
      <c r="J21" s="101"/>
      <c r="K21" s="103"/>
      <c r="L21" s="102"/>
      <c r="M21" s="101"/>
      <c r="N21" s="103"/>
      <c r="O21" s="102"/>
      <c r="P21" s="101"/>
      <c r="Q21" s="103"/>
      <c r="R21" s="102"/>
      <c r="S21" s="101"/>
      <c r="T21" s="103"/>
      <c r="U21" s="102"/>
      <c r="V21" s="101">
        <v>0</v>
      </c>
      <c r="W21" s="103">
        <v>1</v>
      </c>
      <c r="X21" s="102" t="s">
        <v>48</v>
      </c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0</v>
      </c>
      <c r="AL21" s="61">
        <f t="shared" si="1"/>
        <v>1</v>
      </c>
    </row>
    <row r="22" spans="1:38" ht="12.6" customHeight="1" x14ac:dyDescent="0.25">
      <c r="A22" s="117" t="s">
        <v>178</v>
      </c>
      <c r="B22" s="80" t="s">
        <v>606</v>
      </c>
      <c r="C22" s="103" t="s">
        <v>321</v>
      </c>
      <c r="D22" s="96" t="s">
        <v>301</v>
      </c>
      <c r="E22" s="96" t="s">
        <v>305</v>
      </c>
      <c r="F22" s="97">
        <v>45</v>
      </c>
      <c r="G22" s="101">
        <v>2</v>
      </c>
      <c r="H22" s="103">
        <v>2</v>
      </c>
      <c r="I22" s="102" t="s">
        <v>42</v>
      </c>
      <c r="J22" s="101">
        <v>2</v>
      </c>
      <c r="K22" s="103">
        <v>2</v>
      </c>
      <c r="L22" s="102" t="s">
        <v>42</v>
      </c>
      <c r="M22" s="101">
        <v>2</v>
      </c>
      <c r="N22" s="103">
        <v>2</v>
      </c>
      <c r="O22" s="102" t="s">
        <v>42</v>
      </c>
      <c r="P22" s="101">
        <v>2</v>
      </c>
      <c r="Q22" s="103">
        <v>2</v>
      </c>
      <c r="R22" s="102" t="s">
        <v>42</v>
      </c>
      <c r="S22" s="101">
        <v>2</v>
      </c>
      <c r="T22" s="103">
        <v>2</v>
      </c>
      <c r="U22" s="102" t="s">
        <v>42</v>
      </c>
      <c r="V22" s="101">
        <v>2</v>
      </c>
      <c r="W22" s="103">
        <v>2</v>
      </c>
      <c r="X22" s="102" t="s">
        <v>43</v>
      </c>
      <c r="Y22" s="101"/>
      <c r="Z22" s="103"/>
      <c r="AA22" s="102"/>
      <c r="AB22" s="101"/>
      <c r="AC22" s="56"/>
      <c r="AD22" s="57"/>
      <c r="AE22" s="58"/>
      <c r="AF22" s="59"/>
      <c r="AG22" s="60"/>
      <c r="AH22" s="58"/>
      <c r="AI22" s="59"/>
      <c r="AJ22" s="60"/>
      <c r="AK22" s="157">
        <f t="shared" si="0"/>
        <v>180</v>
      </c>
      <c r="AL22" s="61">
        <f t="shared" si="1"/>
        <v>12</v>
      </c>
    </row>
    <row r="23" spans="1:38" ht="12.6" customHeight="1" x14ac:dyDescent="0.25">
      <c r="A23" s="117" t="s">
        <v>241</v>
      </c>
      <c r="B23" s="80" t="s">
        <v>607</v>
      </c>
      <c r="C23" s="103" t="s">
        <v>613</v>
      </c>
      <c r="D23" s="96"/>
      <c r="E23" s="96"/>
      <c r="F23" s="97"/>
      <c r="G23" s="101"/>
      <c r="H23" s="103"/>
      <c r="I23" s="102"/>
      <c r="J23" s="101"/>
      <c r="K23" s="103"/>
      <c r="L23" s="102"/>
      <c r="M23" s="101"/>
      <c r="N23" s="103"/>
      <c r="O23" s="102"/>
      <c r="P23" s="101"/>
      <c r="Q23" s="103"/>
      <c r="R23" s="102"/>
      <c r="S23" s="101"/>
      <c r="T23" s="103"/>
      <c r="U23" s="102"/>
      <c r="V23" s="101">
        <v>0</v>
      </c>
      <c r="W23" s="103">
        <v>1</v>
      </c>
      <c r="X23" s="102" t="s">
        <v>48</v>
      </c>
      <c r="Y23" s="101"/>
      <c r="Z23" s="103"/>
      <c r="AA23" s="102"/>
      <c r="AB23" s="101"/>
      <c r="AC23" s="56"/>
      <c r="AD23" s="57"/>
      <c r="AE23" s="58"/>
      <c r="AF23" s="59"/>
      <c r="AG23" s="60"/>
      <c r="AH23" s="58"/>
      <c r="AI23" s="59"/>
      <c r="AJ23" s="60"/>
      <c r="AK23" s="157">
        <f t="shared" si="0"/>
        <v>0</v>
      </c>
      <c r="AL23" s="61">
        <f t="shared" si="1"/>
        <v>1</v>
      </c>
    </row>
    <row r="24" spans="1:38" ht="12.6" customHeight="1" x14ac:dyDescent="0.25">
      <c r="A24" s="117" t="s">
        <v>49</v>
      </c>
      <c r="B24" s="80" t="s">
        <v>365</v>
      </c>
      <c r="C24" s="103" t="s">
        <v>614</v>
      </c>
      <c r="D24" s="96" t="s">
        <v>301</v>
      </c>
      <c r="E24" s="96" t="s">
        <v>305</v>
      </c>
      <c r="F24" s="97">
        <v>45</v>
      </c>
      <c r="G24" s="101"/>
      <c r="H24" s="103"/>
      <c r="I24" s="102"/>
      <c r="J24" s="101"/>
      <c r="K24" s="103"/>
      <c r="L24" s="102"/>
      <c r="M24" s="101"/>
      <c r="N24" s="103"/>
      <c r="O24" s="102"/>
      <c r="P24" s="101"/>
      <c r="Q24" s="103"/>
      <c r="R24" s="102"/>
      <c r="S24" s="101"/>
      <c r="T24" s="103"/>
      <c r="U24" s="102"/>
      <c r="V24" s="101"/>
      <c r="W24" s="103"/>
      <c r="X24" s="102"/>
      <c r="Y24" s="101">
        <v>2</v>
      </c>
      <c r="Z24" s="103">
        <v>2</v>
      </c>
      <c r="AA24" s="102" t="s">
        <v>43</v>
      </c>
      <c r="AB24" s="101">
        <v>2</v>
      </c>
      <c r="AC24" s="56">
        <v>2</v>
      </c>
      <c r="AD24" s="57" t="s">
        <v>43</v>
      </c>
      <c r="AE24" s="58"/>
      <c r="AF24" s="59"/>
      <c r="AG24" s="60"/>
      <c r="AH24" s="58"/>
      <c r="AI24" s="59"/>
      <c r="AJ24" s="60"/>
      <c r="AK24" s="157">
        <f t="shared" si="0"/>
        <v>60</v>
      </c>
      <c r="AL24" s="61">
        <f t="shared" si="1"/>
        <v>4</v>
      </c>
    </row>
    <row r="25" spans="1:38" ht="12.6" customHeight="1" x14ac:dyDescent="0.25">
      <c r="A25" s="117" t="s">
        <v>50</v>
      </c>
      <c r="B25" s="80" t="s">
        <v>620</v>
      </c>
      <c r="C25" s="103" t="s">
        <v>321</v>
      </c>
      <c r="D25" s="96" t="s">
        <v>300</v>
      </c>
      <c r="E25" s="96" t="s">
        <v>43</v>
      </c>
      <c r="F25" s="97">
        <v>60</v>
      </c>
      <c r="G25" s="101">
        <v>0.5</v>
      </c>
      <c r="H25" s="103">
        <v>1</v>
      </c>
      <c r="I25" s="102" t="s">
        <v>43</v>
      </c>
      <c r="J25" s="101">
        <v>0.5</v>
      </c>
      <c r="K25" s="103">
        <v>1</v>
      </c>
      <c r="L25" s="57" t="s">
        <v>42</v>
      </c>
      <c r="M25" s="101"/>
      <c r="N25" s="103"/>
      <c r="O25" s="102"/>
      <c r="P25" s="101"/>
      <c r="Q25" s="103"/>
      <c r="R25" s="102"/>
      <c r="S25" s="101"/>
      <c r="T25" s="103"/>
      <c r="U25" s="102"/>
      <c r="V25" s="101"/>
      <c r="W25" s="103"/>
      <c r="X25" s="102"/>
      <c r="Y25" s="101"/>
      <c r="Z25" s="103"/>
      <c r="AA25" s="102"/>
      <c r="AB25" s="101"/>
      <c r="AC25" s="56"/>
      <c r="AD25" s="57"/>
      <c r="AE25" s="58"/>
      <c r="AF25" s="59"/>
      <c r="AG25" s="60"/>
      <c r="AH25" s="58"/>
      <c r="AI25" s="59"/>
      <c r="AJ25" s="60"/>
      <c r="AK25" s="157">
        <f t="shared" si="0"/>
        <v>15</v>
      </c>
      <c r="AL25" s="61">
        <f t="shared" si="1"/>
        <v>2</v>
      </c>
    </row>
    <row r="26" spans="1:38" ht="12.6" customHeight="1" x14ac:dyDescent="0.25">
      <c r="A26" s="117" t="s">
        <v>25</v>
      </c>
      <c r="B26" s="80" t="s">
        <v>366</v>
      </c>
      <c r="C26" s="103"/>
      <c r="D26" s="96" t="s">
        <v>301</v>
      </c>
      <c r="E26" s="96" t="s">
        <v>306</v>
      </c>
      <c r="F26" s="97">
        <v>45</v>
      </c>
      <c r="G26" s="101">
        <v>2</v>
      </c>
      <c r="H26" s="103">
        <v>2</v>
      </c>
      <c r="I26" s="102" t="s">
        <v>42</v>
      </c>
      <c r="J26" s="101">
        <v>2</v>
      </c>
      <c r="K26" s="103">
        <v>2</v>
      </c>
      <c r="L26" s="102" t="s">
        <v>42</v>
      </c>
      <c r="M26" s="101">
        <v>2</v>
      </c>
      <c r="N26" s="103">
        <v>2</v>
      </c>
      <c r="O26" s="102" t="s">
        <v>42</v>
      </c>
      <c r="P26" s="101">
        <v>2</v>
      </c>
      <c r="Q26" s="103">
        <v>2</v>
      </c>
      <c r="R26" s="102" t="s">
        <v>42</v>
      </c>
      <c r="S26" s="101">
        <v>2</v>
      </c>
      <c r="T26" s="103">
        <v>2</v>
      </c>
      <c r="U26" s="102" t="s">
        <v>42</v>
      </c>
      <c r="V26" s="101">
        <v>2</v>
      </c>
      <c r="W26" s="103">
        <v>2</v>
      </c>
      <c r="X26" s="102" t="s">
        <v>42</v>
      </c>
      <c r="Y26" s="101"/>
      <c r="Z26" s="103"/>
      <c r="AA26" s="102"/>
      <c r="AB26" s="101"/>
      <c r="AC26" s="56"/>
      <c r="AD26" s="57"/>
      <c r="AE26" s="58"/>
      <c r="AF26" s="59"/>
      <c r="AG26" s="60"/>
      <c r="AH26" s="58"/>
      <c r="AI26" s="59"/>
      <c r="AJ26" s="60"/>
      <c r="AK26" s="157">
        <f t="shared" si="0"/>
        <v>180</v>
      </c>
      <c r="AL26" s="61">
        <f t="shared" si="1"/>
        <v>12</v>
      </c>
    </row>
    <row r="27" spans="1:38" ht="12.6" customHeight="1" x14ac:dyDescent="0.25">
      <c r="A27" s="117" t="s">
        <v>37</v>
      </c>
      <c r="B27" s="80" t="s">
        <v>367</v>
      </c>
      <c r="C27" s="103"/>
      <c r="D27" s="96" t="s">
        <v>301</v>
      </c>
      <c r="E27" s="96" t="s">
        <v>306</v>
      </c>
      <c r="F27" s="97">
        <v>45</v>
      </c>
      <c r="G27" s="101"/>
      <c r="H27" s="103"/>
      <c r="I27" s="102"/>
      <c r="J27" s="101"/>
      <c r="K27" s="103"/>
      <c r="L27" s="102"/>
      <c r="M27" s="101"/>
      <c r="N27" s="103"/>
      <c r="O27" s="102"/>
      <c r="P27" s="101"/>
      <c r="Q27" s="103"/>
      <c r="R27" s="102"/>
      <c r="S27" s="101"/>
      <c r="T27" s="103"/>
      <c r="U27" s="102"/>
      <c r="V27" s="101">
        <v>1</v>
      </c>
      <c r="W27" s="103">
        <v>2</v>
      </c>
      <c r="X27" s="102" t="s">
        <v>42</v>
      </c>
      <c r="Y27" s="101"/>
      <c r="Z27" s="103"/>
      <c r="AA27" s="102"/>
      <c r="AB27" s="101"/>
      <c r="AC27" s="103"/>
      <c r="AD27" s="102"/>
      <c r="AE27" s="58"/>
      <c r="AF27" s="59"/>
      <c r="AG27" s="60"/>
      <c r="AH27" s="58"/>
      <c r="AI27" s="59"/>
      <c r="AJ27" s="60"/>
      <c r="AK27" s="157">
        <f t="shared" si="0"/>
        <v>15</v>
      </c>
      <c r="AL27" s="61">
        <f t="shared" si="1"/>
        <v>2</v>
      </c>
    </row>
    <row r="28" spans="1:38" ht="12.6" customHeight="1" x14ac:dyDescent="0.25">
      <c r="A28" s="117" t="s">
        <v>38</v>
      </c>
      <c r="B28" s="80" t="s">
        <v>368</v>
      </c>
      <c r="C28" s="103" t="s">
        <v>321</v>
      </c>
      <c r="D28" s="96" t="s">
        <v>301</v>
      </c>
      <c r="E28" s="96" t="s">
        <v>306</v>
      </c>
      <c r="F28" s="97">
        <v>45</v>
      </c>
      <c r="G28" s="55">
        <v>1</v>
      </c>
      <c r="H28" s="56">
        <v>2</v>
      </c>
      <c r="I28" s="57" t="s">
        <v>43</v>
      </c>
      <c r="J28" s="55">
        <v>1</v>
      </c>
      <c r="K28" s="56">
        <v>2</v>
      </c>
      <c r="L28" s="57" t="s">
        <v>43</v>
      </c>
      <c r="M28" s="101"/>
      <c r="N28" s="103"/>
      <c r="O28" s="102"/>
      <c r="P28" s="101"/>
      <c r="Q28" s="103"/>
      <c r="R28" s="102"/>
      <c r="S28" s="101"/>
      <c r="T28" s="103"/>
      <c r="U28" s="102"/>
      <c r="V28" s="101"/>
      <c r="W28" s="103"/>
      <c r="X28" s="102"/>
      <c r="Y28" s="101"/>
      <c r="Z28" s="103"/>
      <c r="AA28" s="102"/>
      <c r="AB28" s="101"/>
      <c r="AC28" s="56"/>
      <c r="AD28" s="57"/>
      <c r="AE28" s="58"/>
      <c r="AF28" s="59"/>
      <c r="AG28" s="60"/>
      <c r="AH28" s="58"/>
      <c r="AI28" s="59"/>
      <c r="AJ28" s="60"/>
      <c r="AK28" s="157">
        <f t="shared" si="0"/>
        <v>30</v>
      </c>
      <c r="AL28" s="61">
        <f t="shared" si="1"/>
        <v>4</v>
      </c>
    </row>
    <row r="29" spans="1:38" ht="12.6" customHeight="1" x14ac:dyDescent="0.25">
      <c r="A29" s="121" t="s">
        <v>179</v>
      </c>
      <c r="B29" s="122" t="s">
        <v>608</v>
      </c>
      <c r="C29" s="103" t="s">
        <v>321</v>
      </c>
      <c r="D29" s="96" t="s">
        <v>301</v>
      </c>
      <c r="E29" s="96" t="s">
        <v>306</v>
      </c>
      <c r="F29" s="97">
        <v>45</v>
      </c>
      <c r="G29" s="132"/>
      <c r="H29" s="133"/>
      <c r="I29" s="137"/>
      <c r="J29" s="132"/>
      <c r="K29" s="133"/>
      <c r="L29" s="137"/>
      <c r="M29" s="134">
        <v>1</v>
      </c>
      <c r="N29" s="135">
        <v>1</v>
      </c>
      <c r="O29" s="136" t="s">
        <v>42</v>
      </c>
      <c r="P29" s="134">
        <v>1</v>
      </c>
      <c r="Q29" s="135">
        <v>1</v>
      </c>
      <c r="R29" s="136" t="s">
        <v>42</v>
      </c>
      <c r="S29" s="134"/>
      <c r="T29" s="135"/>
      <c r="U29" s="136"/>
      <c r="V29" s="134"/>
      <c r="W29" s="135"/>
      <c r="X29" s="136"/>
      <c r="Y29" s="134"/>
      <c r="Z29" s="135"/>
      <c r="AA29" s="136"/>
      <c r="AB29" s="134"/>
      <c r="AC29" s="133"/>
      <c r="AD29" s="137"/>
      <c r="AE29" s="125"/>
      <c r="AF29" s="126"/>
      <c r="AG29" s="127"/>
      <c r="AH29" s="125"/>
      <c r="AI29" s="126"/>
      <c r="AJ29" s="127"/>
      <c r="AK29" s="157">
        <f t="shared" si="0"/>
        <v>30</v>
      </c>
      <c r="AL29" s="61">
        <f t="shared" si="1"/>
        <v>2</v>
      </c>
    </row>
    <row r="30" spans="1:38" ht="12.6" customHeight="1" thickBot="1" x14ac:dyDescent="0.3">
      <c r="A30" s="118" t="s">
        <v>26</v>
      </c>
      <c r="B30" s="83" t="s">
        <v>369</v>
      </c>
      <c r="C30" s="141"/>
      <c r="D30" s="98" t="s">
        <v>301</v>
      </c>
      <c r="E30" s="98" t="s">
        <v>306</v>
      </c>
      <c r="F30" s="99">
        <v>45</v>
      </c>
      <c r="G30" s="104">
        <v>1</v>
      </c>
      <c r="H30" s="105">
        <v>1</v>
      </c>
      <c r="I30" s="106" t="s">
        <v>43</v>
      </c>
      <c r="J30" s="104"/>
      <c r="K30" s="105"/>
      <c r="L30" s="106"/>
      <c r="M30" s="104"/>
      <c r="N30" s="105"/>
      <c r="O30" s="106"/>
      <c r="P30" s="104"/>
      <c r="Q30" s="105"/>
      <c r="R30" s="106"/>
      <c r="S30" s="104"/>
      <c r="T30" s="105"/>
      <c r="U30" s="106"/>
      <c r="V30" s="104"/>
      <c r="W30" s="105"/>
      <c r="X30" s="106"/>
      <c r="Y30" s="104"/>
      <c r="Z30" s="105"/>
      <c r="AA30" s="106"/>
      <c r="AB30" s="104"/>
      <c r="AC30" s="64"/>
      <c r="AD30" s="65"/>
      <c r="AE30" s="66"/>
      <c r="AF30" s="67"/>
      <c r="AG30" s="68"/>
      <c r="AH30" s="66"/>
      <c r="AI30" s="67"/>
      <c r="AJ30" s="68"/>
      <c r="AK30" s="158">
        <f t="shared" si="0"/>
        <v>15</v>
      </c>
      <c r="AL30" s="69">
        <f t="shared" si="1"/>
        <v>1</v>
      </c>
    </row>
    <row r="31" spans="1:38" ht="12.6" customHeight="1" thickBot="1" x14ac:dyDescent="0.3">
      <c r="A31" s="222" t="s">
        <v>64</v>
      </c>
      <c r="B31" s="223"/>
      <c r="C31" s="223"/>
      <c r="D31" s="223"/>
      <c r="E31" s="223"/>
      <c r="F31" s="224"/>
      <c r="G31" s="225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7"/>
      <c r="AK31" s="228"/>
      <c r="AL31" s="229"/>
    </row>
    <row r="32" spans="1:38" ht="12.6" customHeight="1" x14ac:dyDescent="0.25">
      <c r="A32" s="46" t="s">
        <v>65</v>
      </c>
      <c r="B32" s="77" t="s">
        <v>372</v>
      </c>
      <c r="C32" s="48" t="s">
        <v>321</v>
      </c>
      <c r="D32" s="78" t="s">
        <v>301</v>
      </c>
      <c r="E32" s="78" t="s">
        <v>306</v>
      </c>
      <c r="F32" s="79">
        <v>45</v>
      </c>
      <c r="G32" s="47">
        <v>1</v>
      </c>
      <c r="H32" s="48">
        <v>1</v>
      </c>
      <c r="I32" s="49" t="s">
        <v>43</v>
      </c>
      <c r="J32" s="47">
        <v>1</v>
      </c>
      <c r="K32" s="48">
        <v>1</v>
      </c>
      <c r="L32" s="49" t="s">
        <v>43</v>
      </c>
      <c r="M32" s="47"/>
      <c r="N32" s="48"/>
      <c r="O32" s="49"/>
      <c r="P32" s="47"/>
      <c r="Q32" s="48"/>
      <c r="R32" s="49"/>
      <c r="S32" s="47"/>
      <c r="T32" s="48"/>
      <c r="U32" s="49"/>
      <c r="V32" s="47"/>
      <c r="W32" s="48"/>
      <c r="X32" s="49"/>
      <c r="Y32" s="47"/>
      <c r="Z32" s="48"/>
      <c r="AA32" s="49"/>
      <c r="AB32" s="47"/>
      <c r="AC32" s="48"/>
      <c r="AD32" s="49"/>
      <c r="AE32" s="50"/>
      <c r="AF32" s="51"/>
      <c r="AG32" s="52"/>
      <c r="AH32" s="50"/>
      <c r="AI32" s="51"/>
      <c r="AJ32" s="52"/>
      <c r="AK32" s="156">
        <f>SUM(G32,J32,M32,P32,S32,V32,Y32,AB32,AE32,AH32)*15</f>
        <v>30</v>
      </c>
      <c r="AL32" s="53">
        <f>SUM(H32,K32,N32,Q32,T32,W32,Z32,AC32,AF32,AI32)</f>
        <v>2</v>
      </c>
    </row>
    <row r="33" spans="1:42" ht="12.6" customHeight="1" thickBot="1" x14ac:dyDescent="0.3">
      <c r="A33" s="62" t="s">
        <v>66</v>
      </c>
      <c r="B33" s="83" t="s">
        <v>373</v>
      </c>
      <c r="C33" s="64" t="s">
        <v>321</v>
      </c>
      <c r="D33" s="84" t="s">
        <v>301</v>
      </c>
      <c r="E33" s="84" t="s">
        <v>306</v>
      </c>
      <c r="F33" s="85">
        <v>45</v>
      </c>
      <c r="G33" s="63">
        <v>1</v>
      </c>
      <c r="H33" s="64">
        <v>1</v>
      </c>
      <c r="I33" s="65" t="s">
        <v>43</v>
      </c>
      <c r="J33" s="63">
        <v>1</v>
      </c>
      <c r="K33" s="64">
        <v>1</v>
      </c>
      <c r="L33" s="65" t="s">
        <v>43</v>
      </c>
      <c r="M33" s="63"/>
      <c r="N33" s="64"/>
      <c r="O33" s="65"/>
      <c r="P33" s="63"/>
      <c r="Q33" s="64"/>
      <c r="R33" s="65"/>
      <c r="S33" s="63"/>
      <c r="T33" s="64"/>
      <c r="U33" s="65"/>
      <c r="V33" s="63"/>
      <c r="W33" s="64"/>
      <c r="X33" s="65"/>
      <c r="Y33" s="63"/>
      <c r="Z33" s="64"/>
      <c r="AA33" s="65"/>
      <c r="AB33" s="63"/>
      <c r="AC33" s="64"/>
      <c r="AD33" s="65"/>
      <c r="AE33" s="66"/>
      <c r="AF33" s="67"/>
      <c r="AG33" s="68"/>
      <c r="AH33" s="66"/>
      <c r="AI33" s="67"/>
      <c r="AJ33" s="68"/>
      <c r="AK33" s="158">
        <f>SUM(G33,J33,M33,P33,S33,V33,Y33,AB33,AE33,AH33)*15</f>
        <v>30</v>
      </c>
      <c r="AL33" s="69">
        <f>SUM(H33,K33,N33,Q33,T33,W33,Z33,AC33,AF33,AI33)</f>
        <v>2</v>
      </c>
    </row>
    <row r="34" spans="1:42" ht="12.6" customHeight="1" thickBot="1" x14ac:dyDescent="0.3">
      <c r="A34" s="230" t="s">
        <v>41</v>
      </c>
      <c r="B34" s="231"/>
      <c r="C34" s="231"/>
      <c r="D34" s="231"/>
      <c r="E34" s="231"/>
      <c r="F34" s="232"/>
      <c r="G34" s="233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5"/>
      <c r="AK34" s="228"/>
      <c r="AL34" s="229"/>
    </row>
    <row r="35" spans="1:42" ht="12.6" customHeight="1" thickBot="1" x14ac:dyDescent="0.3">
      <c r="A35" s="76" t="s">
        <v>350</v>
      </c>
      <c r="B35" s="86" t="s">
        <v>374</v>
      </c>
      <c r="C35" s="2"/>
      <c r="D35" s="87"/>
      <c r="E35" s="87"/>
      <c r="F35" s="88"/>
      <c r="G35" s="20"/>
      <c r="H35" s="21">
        <v>2</v>
      </c>
      <c r="I35" s="19"/>
      <c r="J35" s="20"/>
      <c r="K35" s="21">
        <v>2</v>
      </c>
      <c r="L35" s="19"/>
      <c r="M35" s="20"/>
      <c r="N35" s="21">
        <v>3</v>
      </c>
      <c r="O35" s="19"/>
      <c r="P35" s="20"/>
      <c r="Q35" s="21"/>
      <c r="R35" s="19"/>
      <c r="S35" s="20"/>
      <c r="T35" s="21">
        <v>3</v>
      </c>
      <c r="U35" s="19"/>
      <c r="V35" s="20"/>
      <c r="W35" s="21"/>
      <c r="X35" s="19"/>
      <c r="Y35" s="20"/>
      <c r="Z35" s="21">
        <v>3</v>
      </c>
      <c r="AA35" s="19"/>
      <c r="AB35" s="20"/>
      <c r="AC35" s="21">
        <v>2</v>
      </c>
      <c r="AD35" s="19"/>
      <c r="AE35" s="130"/>
      <c r="AF35" s="129"/>
      <c r="AG35" s="18"/>
      <c r="AH35" s="130"/>
      <c r="AI35" s="129"/>
      <c r="AJ35" s="18"/>
      <c r="AK35" s="159"/>
      <c r="AL35" s="164">
        <f>SUM(H35,K35,N35,Q35,T35,W35,Z35,AC35,AF35,AI35)</f>
        <v>15</v>
      </c>
    </row>
    <row r="36" spans="1:42" ht="12.6" customHeight="1" thickBot="1" x14ac:dyDescent="0.3">
      <c r="A36" s="107" t="s">
        <v>24</v>
      </c>
      <c r="B36" s="151" t="s">
        <v>375</v>
      </c>
      <c r="C36" s="22"/>
      <c r="D36" s="149"/>
      <c r="E36" s="152" t="s">
        <v>307</v>
      </c>
      <c r="F36" s="150"/>
      <c r="G36" s="108"/>
      <c r="H36" s="109"/>
      <c r="I36" s="110"/>
      <c r="J36" s="108"/>
      <c r="K36" s="109"/>
      <c r="L36" s="110"/>
      <c r="M36" s="108"/>
      <c r="N36" s="109"/>
      <c r="O36" s="110"/>
      <c r="P36" s="108"/>
      <c r="Q36" s="109"/>
      <c r="R36" s="110"/>
      <c r="S36" s="108"/>
      <c r="T36" s="109"/>
      <c r="U36" s="110"/>
      <c r="V36" s="108"/>
      <c r="W36" s="109"/>
      <c r="X36" s="110"/>
      <c r="Y36" s="108"/>
      <c r="Z36" s="109"/>
      <c r="AA36" s="110"/>
      <c r="AB36" s="108"/>
      <c r="AC36" s="2"/>
      <c r="AD36" s="71"/>
      <c r="AE36" s="72">
        <v>0</v>
      </c>
      <c r="AF36" s="73">
        <v>4</v>
      </c>
      <c r="AG36" s="74" t="s">
        <v>43</v>
      </c>
      <c r="AH36" s="72">
        <v>0</v>
      </c>
      <c r="AI36" s="73">
        <v>4</v>
      </c>
      <c r="AJ36" s="74" t="s">
        <v>43</v>
      </c>
      <c r="AK36" s="162">
        <f>SUM(G36,J36,M36,P36,S36,V36,Y36,AB36,AE36,AH36)*15</f>
        <v>0</v>
      </c>
      <c r="AL36" s="131">
        <f>SUM(H36,K36,N36,Q36,T36,W36,Z36,AC36,AF36,AI36)</f>
        <v>8</v>
      </c>
    </row>
    <row r="37" spans="1:42" ht="12.6" customHeight="1" thickBot="1" x14ac:dyDescent="0.3">
      <c r="A37" s="236" t="s">
        <v>23</v>
      </c>
      <c r="B37" s="237"/>
      <c r="C37" s="237"/>
      <c r="D37" s="237"/>
      <c r="E37" s="237"/>
      <c r="F37" s="238"/>
      <c r="G37" s="25">
        <f>SUM(G8:G30,G32,G35,G36)</f>
        <v>21</v>
      </c>
      <c r="H37" s="26">
        <f>SUM(H8:H30,H32,H35,H36)</f>
        <v>31</v>
      </c>
      <c r="I37" s="27"/>
      <c r="J37" s="25">
        <f>SUM(J8:J30,J32,J35,J36)</f>
        <v>20</v>
      </c>
      <c r="K37" s="26">
        <f>SUM(K8:K30,K32,K35,K36)</f>
        <v>30</v>
      </c>
      <c r="L37" s="27"/>
      <c r="M37" s="25">
        <f>SUM(M8:M30,M32,M35,M36)</f>
        <v>16.5</v>
      </c>
      <c r="N37" s="26">
        <f>SUM(N8:N30,N32,N35,N36)</f>
        <v>26</v>
      </c>
      <c r="O37" s="27"/>
      <c r="P37" s="25">
        <f>SUM(P8:P30,P32,P35,P36)</f>
        <v>16.5</v>
      </c>
      <c r="Q37" s="26">
        <f>SUM(Q8:Q30,Q32,Q35,Q36)</f>
        <v>24</v>
      </c>
      <c r="R37" s="27"/>
      <c r="S37" s="25">
        <f>SUM(S8:S30,S32,S35,S36)</f>
        <v>14</v>
      </c>
      <c r="T37" s="26">
        <f>SUM(T8:T30,T32,T35,T36)</f>
        <v>22</v>
      </c>
      <c r="U37" s="27"/>
      <c r="V37" s="25">
        <f>SUM(V8:V30,V32,V35,V36)</f>
        <v>15</v>
      </c>
      <c r="W37" s="26">
        <f>SUM(W8:W30,W32,W35,W36)</f>
        <v>24</v>
      </c>
      <c r="X37" s="27"/>
      <c r="Y37" s="25">
        <f>SUM(Y8:Y30,Y32,Y35,Y36)</f>
        <v>9</v>
      </c>
      <c r="Z37" s="26">
        <f>SUM(Z8:Z30,Z32,Z35,Z36)</f>
        <v>17</v>
      </c>
      <c r="AA37" s="27"/>
      <c r="AB37" s="25">
        <f>SUM(AB8:AB30,AB32,AB35,AB36)</f>
        <v>9</v>
      </c>
      <c r="AC37" s="26">
        <f>SUM(AC8:AC30,AC32,AC35,AC36)</f>
        <v>18</v>
      </c>
      <c r="AD37" s="27"/>
      <c r="AE37" s="28">
        <f>SUM(AE8:AE30,AE32,AE35,AE36)</f>
        <v>0</v>
      </c>
      <c r="AF37" s="29">
        <f>SUM(AF8:AF30,AF32,AF35,AF36)</f>
        <v>4</v>
      </c>
      <c r="AG37" s="30"/>
      <c r="AH37" s="31">
        <f>SUM(AH8:AH30,AH32,AH35,AH36)</f>
        <v>0</v>
      </c>
      <c r="AI37" s="29">
        <f>SUM(AI8:AI30,AI32,AI35,AI36)</f>
        <v>4</v>
      </c>
      <c r="AJ37" s="30"/>
      <c r="AK37" s="160">
        <f>SUM(AK8:AK30,AK32,AK35,AK36)</f>
        <v>1815</v>
      </c>
      <c r="AL37" s="111">
        <f>SUM(AL8:AL30,AL32,AL35,AL36)</f>
        <v>200</v>
      </c>
    </row>
    <row r="38" spans="1:42" ht="12.6" customHeight="1" thickTop="1" thickBot="1" x14ac:dyDescent="0.3">
      <c r="A38" s="194" t="s">
        <v>28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6"/>
    </row>
    <row r="39" spans="1:42" ht="12.6" customHeight="1" thickBot="1" x14ac:dyDescent="0.3">
      <c r="A39" s="197" t="s">
        <v>303</v>
      </c>
      <c r="B39" s="199" t="s">
        <v>304</v>
      </c>
      <c r="C39" s="202" t="s">
        <v>302</v>
      </c>
      <c r="D39" s="205" t="s">
        <v>299</v>
      </c>
      <c r="E39" s="205" t="s">
        <v>54</v>
      </c>
      <c r="F39" s="208" t="s">
        <v>298</v>
      </c>
      <c r="G39" s="211" t="s">
        <v>0</v>
      </c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3"/>
      <c r="AK39" s="211"/>
      <c r="AL39" s="214"/>
    </row>
    <row r="40" spans="1:42" ht="12.6" customHeight="1" x14ac:dyDescent="0.25">
      <c r="A40" s="197"/>
      <c r="B40" s="200"/>
      <c r="C40" s="203"/>
      <c r="D40" s="206"/>
      <c r="E40" s="206"/>
      <c r="F40" s="209"/>
      <c r="G40" s="215" t="s">
        <v>2</v>
      </c>
      <c r="H40" s="216"/>
      <c r="I40" s="217"/>
      <c r="J40" s="215" t="s">
        <v>3</v>
      </c>
      <c r="K40" s="216"/>
      <c r="L40" s="217"/>
      <c r="M40" s="215" t="s">
        <v>4</v>
      </c>
      <c r="N40" s="216"/>
      <c r="O40" s="217"/>
      <c r="P40" s="215" t="s">
        <v>5</v>
      </c>
      <c r="Q40" s="216"/>
      <c r="R40" s="217"/>
      <c r="S40" s="215" t="s">
        <v>6</v>
      </c>
      <c r="T40" s="216"/>
      <c r="U40" s="217"/>
      <c r="V40" s="215" t="s">
        <v>7</v>
      </c>
      <c r="W40" s="216"/>
      <c r="X40" s="217"/>
      <c r="Y40" s="215" t="s">
        <v>8</v>
      </c>
      <c r="Z40" s="216"/>
      <c r="AA40" s="217"/>
      <c r="AB40" s="215" t="s">
        <v>9</v>
      </c>
      <c r="AC40" s="216"/>
      <c r="AD40" s="217"/>
      <c r="AE40" s="215" t="s">
        <v>10</v>
      </c>
      <c r="AF40" s="216"/>
      <c r="AG40" s="217"/>
      <c r="AH40" s="215" t="s">
        <v>11</v>
      </c>
      <c r="AI40" s="216"/>
      <c r="AJ40" s="217"/>
      <c r="AK40" s="218" t="s">
        <v>308</v>
      </c>
      <c r="AL40" s="220" t="s">
        <v>61</v>
      </c>
      <c r="AN40" s="16"/>
      <c r="AO40" s="16"/>
      <c r="AP40" s="16"/>
    </row>
    <row r="41" spans="1:42" ht="12.6" customHeight="1" thickBot="1" x14ac:dyDescent="0.3">
      <c r="A41" s="198"/>
      <c r="B41" s="201"/>
      <c r="C41" s="204"/>
      <c r="D41" s="207"/>
      <c r="E41" s="207"/>
      <c r="F41" s="210"/>
      <c r="G41" s="100" t="s">
        <v>1</v>
      </c>
      <c r="H41" s="22" t="s">
        <v>12</v>
      </c>
      <c r="I41" s="115" t="s">
        <v>27</v>
      </c>
      <c r="J41" s="100" t="s">
        <v>1</v>
      </c>
      <c r="K41" s="22" t="s">
        <v>12</v>
      </c>
      <c r="L41" s="115" t="s">
        <v>27</v>
      </c>
      <c r="M41" s="100" t="s">
        <v>1</v>
      </c>
      <c r="N41" s="22" t="s">
        <v>12</v>
      </c>
      <c r="O41" s="115" t="s">
        <v>27</v>
      </c>
      <c r="P41" s="100" t="s">
        <v>1</v>
      </c>
      <c r="Q41" s="22" t="s">
        <v>12</v>
      </c>
      <c r="R41" s="115" t="s">
        <v>27</v>
      </c>
      <c r="S41" s="100" t="s">
        <v>1</v>
      </c>
      <c r="T41" s="22" t="s">
        <v>12</v>
      </c>
      <c r="U41" s="115" t="s">
        <v>27</v>
      </c>
      <c r="V41" s="100" t="s">
        <v>1</v>
      </c>
      <c r="W41" s="22" t="s">
        <v>12</v>
      </c>
      <c r="X41" s="115" t="s">
        <v>27</v>
      </c>
      <c r="Y41" s="100" t="s">
        <v>1</v>
      </c>
      <c r="Z41" s="22" t="s">
        <v>12</v>
      </c>
      <c r="AA41" s="115" t="s">
        <v>27</v>
      </c>
      <c r="AB41" s="100" t="s">
        <v>1</v>
      </c>
      <c r="AC41" s="22" t="s">
        <v>12</v>
      </c>
      <c r="AD41" s="115" t="s">
        <v>27</v>
      </c>
      <c r="AE41" s="100" t="s">
        <v>1</v>
      </c>
      <c r="AF41" s="22" t="s">
        <v>12</v>
      </c>
      <c r="AG41" s="115" t="s">
        <v>27</v>
      </c>
      <c r="AH41" s="100" t="s">
        <v>1</v>
      </c>
      <c r="AI41" s="22" t="s">
        <v>12</v>
      </c>
      <c r="AJ41" s="115" t="s">
        <v>27</v>
      </c>
      <c r="AK41" s="219"/>
      <c r="AL41" s="221"/>
      <c r="AN41" s="3"/>
      <c r="AO41" s="3"/>
      <c r="AP41" s="3"/>
    </row>
    <row r="42" spans="1:42" ht="12.6" customHeight="1" thickBot="1" x14ac:dyDescent="0.3">
      <c r="A42" s="222" t="s">
        <v>63</v>
      </c>
      <c r="B42" s="223"/>
      <c r="C42" s="223"/>
      <c r="D42" s="223"/>
      <c r="E42" s="223"/>
      <c r="F42" s="224"/>
      <c r="G42" s="225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7"/>
      <c r="AK42" s="228"/>
      <c r="AL42" s="229"/>
    </row>
    <row r="43" spans="1:42" ht="12.6" customHeight="1" x14ac:dyDescent="0.25">
      <c r="A43" s="46" t="s">
        <v>14</v>
      </c>
      <c r="B43" s="77" t="s">
        <v>376</v>
      </c>
      <c r="C43" s="48" t="s">
        <v>386</v>
      </c>
      <c r="D43" s="78" t="s">
        <v>301</v>
      </c>
      <c r="E43" s="78" t="s">
        <v>305</v>
      </c>
      <c r="F43" s="79">
        <v>45</v>
      </c>
      <c r="G43" s="47"/>
      <c r="H43" s="48"/>
      <c r="I43" s="49"/>
      <c r="J43" s="47"/>
      <c r="K43" s="48"/>
      <c r="L43" s="49"/>
      <c r="M43" s="47"/>
      <c r="N43" s="48"/>
      <c r="O43" s="49"/>
      <c r="P43" s="47"/>
      <c r="Q43" s="48"/>
      <c r="R43" s="49"/>
      <c r="S43" s="47">
        <v>3</v>
      </c>
      <c r="T43" s="48">
        <v>4</v>
      </c>
      <c r="U43" s="49" t="s">
        <v>42</v>
      </c>
      <c r="V43" s="47"/>
      <c r="W43" s="48"/>
      <c r="X43" s="49"/>
      <c r="Y43" s="47"/>
      <c r="Z43" s="48"/>
      <c r="AA43" s="49"/>
      <c r="AB43" s="47"/>
      <c r="AC43" s="48"/>
      <c r="AD43" s="49"/>
      <c r="AE43" s="50"/>
      <c r="AF43" s="51"/>
      <c r="AG43" s="52"/>
      <c r="AH43" s="50"/>
      <c r="AI43" s="51"/>
      <c r="AJ43" s="52"/>
      <c r="AK43" s="156">
        <f t="shared" ref="AK43:AK56" si="2">SUM(G43,J43,M43,P43,S43,V43,Y43,AB43,AE43,AH43)*15</f>
        <v>45</v>
      </c>
      <c r="AL43" s="53">
        <f t="shared" ref="AL43:AL56" si="3">SUM(H43,K43,N43,Q43,T43,W43,Z43,AC43,AF43,AI43)</f>
        <v>4</v>
      </c>
    </row>
    <row r="44" spans="1:42" ht="12.6" customHeight="1" x14ac:dyDescent="0.25">
      <c r="A44" s="54" t="s">
        <v>15</v>
      </c>
      <c r="B44" s="80" t="s">
        <v>377</v>
      </c>
      <c r="C44" s="56" t="s">
        <v>397</v>
      </c>
      <c r="D44" s="81" t="s">
        <v>301</v>
      </c>
      <c r="E44" s="81" t="s">
        <v>305</v>
      </c>
      <c r="F44" s="82">
        <v>45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2</v>
      </c>
      <c r="Z44" s="56">
        <v>3</v>
      </c>
      <c r="AA44" s="57" t="s">
        <v>43</v>
      </c>
      <c r="AB44" s="55">
        <v>2</v>
      </c>
      <c r="AC44" s="56">
        <v>3</v>
      </c>
      <c r="AD44" s="57" t="s">
        <v>42</v>
      </c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6</v>
      </c>
    </row>
    <row r="45" spans="1:42" ht="12.6" customHeight="1" x14ac:dyDescent="0.25">
      <c r="A45" s="54" t="s">
        <v>13</v>
      </c>
      <c r="B45" s="80" t="s">
        <v>378</v>
      </c>
      <c r="C45" s="56"/>
      <c r="D45" s="81" t="s">
        <v>301</v>
      </c>
      <c r="E45" s="81" t="s">
        <v>305</v>
      </c>
      <c r="F45" s="82">
        <v>45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>
        <v>3</v>
      </c>
      <c r="W45" s="56">
        <v>4</v>
      </c>
      <c r="X45" s="57" t="s">
        <v>42</v>
      </c>
      <c r="Y45" s="55"/>
      <c r="Z45" s="56"/>
      <c r="AA45" s="57"/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45</v>
      </c>
      <c r="AL45" s="61">
        <f t="shared" si="3"/>
        <v>4</v>
      </c>
    </row>
    <row r="46" spans="1:42" ht="12.6" customHeight="1" x14ac:dyDescent="0.25">
      <c r="A46" s="54" t="s">
        <v>16</v>
      </c>
      <c r="B46" s="80" t="s">
        <v>379</v>
      </c>
      <c r="C46" s="56" t="s">
        <v>398</v>
      </c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/>
      <c r="W46" s="56"/>
      <c r="X46" s="57"/>
      <c r="Y46" s="55">
        <v>2</v>
      </c>
      <c r="Z46" s="56">
        <v>3</v>
      </c>
      <c r="AA46" s="57" t="s">
        <v>43</v>
      </c>
      <c r="AB46" s="55">
        <v>2</v>
      </c>
      <c r="AC46" s="56">
        <v>3</v>
      </c>
      <c r="AD46" s="57" t="s">
        <v>42</v>
      </c>
      <c r="AE46" s="58"/>
      <c r="AF46" s="59"/>
      <c r="AG46" s="60"/>
      <c r="AH46" s="58"/>
      <c r="AI46" s="59"/>
      <c r="AJ46" s="60"/>
      <c r="AK46" s="157">
        <f t="shared" si="2"/>
        <v>60</v>
      </c>
      <c r="AL46" s="61">
        <f t="shared" si="3"/>
        <v>6</v>
      </c>
    </row>
    <row r="47" spans="1:42" ht="12.6" customHeight="1" x14ac:dyDescent="0.25">
      <c r="A47" s="54" t="s">
        <v>20</v>
      </c>
      <c r="B47" s="80" t="s">
        <v>380</v>
      </c>
      <c r="C47" s="56"/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>
        <v>1</v>
      </c>
      <c r="N47" s="56">
        <v>0</v>
      </c>
      <c r="O47" s="57" t="s">
        <v>62</v>
      </c>
      <c r="P47" s="55"/>
      <c r="Q47" s="56"/>
      <c r="R47" s="57"/>
      <c r="S47" s="55"/>
      <c r="T47" s="56"/>
      <c r="U47" s="57"/>
      <c r="V47" s="55"/>
      <c r="W47" s="56"/>
      <c r="X47" s="57"/>
      <c r="Y47" s="55"/>
      <c r="Z47" s="56"/>
      <c r="AA47" s="57"/>
      <c r="AB47" s="55"/>
      <c r="AC47" s="56"/>
      <c r="AD47" s="57"/>
      <c r="AE47" s="58"/>
      <c r="AF47" s="59"/>
      <c r="AG47" s="60"/>
      <c r="AH47" s="58"/>
      <c r="AI47" s="59"/>
      <c r="AJ47" s="60"/>
      <c r="AK47" s="157">
        <f t="shared" si="2"/>
        <v>15</v>
      </c>
      <c r="AL47" s="61">
        <f t="shared" si="3"/>
        <v>0</v>
      </c>
    </row>
    <row r="48" spans="1:42" ht="12.6" customHeight="1" x14ac:dyDescent="0.25">
      <c r="A48" s="54" t="s">
        <v>695</v>
      </c>
      <c r="B48" s="80" t="s">
        <v>700</v>
      </c>
      <c r="C48" s="56" t="s">
        <v>321</v>
      </c>
      <c r="D48" s="81" t="s">
        <v>301</v>
      </c>
      <c r="E48" s="81" t="s">
        <v>305</v>
      </c>
      <c r="F48" s="82">
        <v>45</v>
      </c>
      <c r="G48" s="55"/>
      <c r="H48" s="56"/>
      <c r="I48" s="57"/>
      <c r="J48" s="55"/>
      <c r="K48" s="56"/>
      <c r="L48" s="57"/>
      <c r="M48" s="55">
        <v>2</v>
      </c>
      <c r="N48" s="56">
        <v>4</v>
      </c>
      <c r="O48" s="57" t="s">
        <v>43</v>
      </c>
      <c r="P48" s="55">
        <v>2</v>
      </c>
      <c r="Q48" s="56">
        <v>4</v>
      </c>
      <c r="R48" s="57" t="s">
        <v>43</v>
      </c>
      <c r="S48" s="55"/>
      <c r="T48" s="56"/>
      <c r="U48" s="57"/>
      <c r="V48" s="55"/>
      <c r="W48" s="56"/>
      <c r="X48" s="57"/>
      <c r="Y48" s="55"/>
      <c r="Z48" s="56"/>
      <c r="AA48" s="57"/>
      <c r="AB48" s="55"/>
      <c r="AC48" s="56"/>
      <c r="AD48" s="57"/>
      <c r="AE48" s="58"/>
      <c r="AF48" s="59"/>
      <c r="AG48" s="60"/>
      <c r="AH48" s="58"/>
      <c r="AI48" s="59"/>
      <c r="AJ48" s="60"/>
      <c r="AK48" s="157">
        <f t="shared" si="2"/>
        <v>60</v>
      </c>
      <c r="AL48" s="61">
        <f t="shared" si="3"/>
        <v>8</v>
      </c>
    </row>
    <row r="49" spans="1:38" ht="12.6" customHeight="1" x14ac:dyDescent="0.25">
      <c r="A49" s="116" t="s">
        <v>182</v>
      </c>
      <c r="B49" s="92" t="s">
        <v>710</v>
      </c>
      <c r="C49" s="178" t="s">
        <v>703</v>
      </c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182"/>
      <c r="N49" s="181"/>
      <c r="O49" s="180"/>
      <c r="P49" s="182"/>
      <c r="Q49" s="181"/>
      <c r="R49" s="180"/>
      <c r="S49" s="55">
        <v>1</v>
      </c>
      <c r="T49" s="56">
        <v>2</v>
      </c>
      <c r="U49" s="57" t="s">
        <v>43</v>
      </c>
      <c r="V49" s="55">
        <v>1</v>
      </c>
      <c r="W49" s="56">
        <v>2</v>
      </c>
      <c r="X49" s="57" t="s">
        <v>43</v>
      </c>
      <c r="Y49" s="55"/>
      <c r="Z49" s="56"/>
      <c r="AA49" s="57"/>
      <c r="AB49" s="55"/>
      <c r="AC49" s="56"/>
      <c r="AD49" s="57"/>
      <c r="AE49" s="58"/>
      <c r="AF49" s="59"/>
      <c r="AG49" s="60"/>
      <c r="AH49" s="58"/>
      <c r="AI49" s="59"/>
      <c r="AJ49" s="60"/>
      <c r="AK49" s="157">
        <f t="shared" si="2"/>
        <v>30</v>
      </c>
      <c r="AL49" s="61">
        <f t="shared" si="3"/>
        <v>4</v>
      </c>
    </row>
    <row r="50" spans="1:38" ht="24" customHeight="1" x14ac:dyDescent="0.25">
      <c r="A50" s="179" t="s">
        <v>705</v>
      </c>
      <c r="B50" s="92" t="s">
        <v>704</v>
      </c>
      <c r="C50" s="178" t="s">
        <v>711</v>
      </c>
      <c r="D50" s="81"/>
      <c r="E50" s="81"/>
      <c r="F50" s="82"/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>
        <v>0</v>
      </c>
      <c r="W50" s="56">
        <v>2</v>
      </c>
      <c r="X50" s="57" t="s">
        <v>699</v>
      </c>
      <c r="Y50" s="55"/>
      <c r="Z50" s="56"/>
      <c r="AA50" s="57"/>
      <c r="AB50" s="55"/>
      <c r="AC50" s="56"/>
      <c r="AD50" s="57"/>
      <c r="AE50" s="58"/>
      <c r="AF50" s="59"/>
      <c r="AG50" s="60"/>
      <c r="AH50" s="58"/>
      <c r="AI50" s="59"/>
      <c r="AJ50" s="60"/>
      <c r="AK50" s="157">
        <f t="shared" si="2"/>
        <v>0</v>
      </c>
      <c r="AL50" s="61">
        <f t="shared" si="3"/>
        <v>2</v>
      </c>
    </row>
    <row r="51" spans="1:38" ht="12.6" customHeight="1" x14ac:dyDescent="0.25">
      <c r="A51" s="54" t="s">
        <v>183</v>
      </c>
      <c r="B51" s="80" t="s">
        <v>621</v>
      </c>
      <c r="C51" s="56" t="s">
        <v>322</v>
      </c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/>
      <c r="AC51" s="56"/>
      <c r="AD51" s="57"/>
      <c r="AE51" s="58">
        <v>1</v>
      </c>
      <c r="AF51" s="59">
        <v>2</v>
      </c>
      <c r="AG51" s="60" t="s">
        <v>43</v>
      </c>
      <c r="AH51" s="58">
        <v>1</v>
      </c>
      <c r="AI51" s="59">
        <v>2</v>
      </c>
      <c r="AJ51" s="60" t="s">
        <v>43</v>
      </c>
      <c r="AK51" s="157">
        <f t="shared" si="2"/>
        <v>30</v>
      </c>
      <c r="AL51" s="61">
        <f t="shared" si="3"/>
        <v>4</v>
      </c>
    </row>
    <row r="52" spans="1:38" ht="12.6" customHeight="1" x14ac:dyDescent="0.25">
      <c r="A52" s="54" t="s">
        <v>17</v>
      </c>
      <c r="B52" s="80" t="s">
        <v>383</v>
      </c>
      <c r="C52" s="56" t="s">
        <v>622</v>
      </c>
      <c r="D52" s="81" t="s">
        <v>301</v>
      </c>
      <c r="E52" s="81" t="s">
        <v>43</v>
      </c>
      <c r="F52" s="82" t="s">
        <v>324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>
        <v>2</v>
      </c>
      <c r="T52" s="56">
        <v>1</v>
      </c>
      <c r="U52" s="57" t="s">
        <v>43</v>
      </c>
      <c r="V52" s="55">
        <v>2</v>
      </c>
      <c r="W52" s="56">
        <v>1</v>
      </c>
      <c r="X52" s="57" t="s">
        <v>43</v>
      </c>
      <c r="Y52" s="55"/>
      <c r="Z52" s="56"/>
      <c r="AA52" s="57"/>
      <c r="AB52" s="55"/>
      <c r="AC52" s="56"/>
      <c r="AD52" s="57"/>
      <c r="AE52" s="58"/>
      <c r="AF52" s="59"/>
      <c r="AG52" s="60"/>
      <c r="AH52" s="58"/>
      <c r="AI52" s="59"/>
      <c r="AJ52" s="60"/>
      <c r="AK52" s="157">
        <f t="shared" si="2"/>
        <v>60</v>
      </c>
      <c r="AL52" s="61">
        <f t="shared" si="3"/>
        <v>2</v>
      </c>
    </row>
    <row r="53" spans="1:38" ht="12.6" customHeight="1" x14ac:dyDescent="0.25">
      <c r="A53" s="54" t="s">
        <v>18</v>
      </c>
      <c r="B53" s="80" t="s">
        <v>384</v>
      </c>
      <c r="C53" s="56" t="s">
        <v>401</v>
      </c>
      <c r="D53" s="81" t="s">
        <v>300</v>
      </c>
      <c r="E53" s="81" t="s">
        <v>43</v>
      </c>
      <c r="F53" s="82" t="s">
        <v>324</v>
      </c>
      <c r="G53" s="55"/>
      <c r="H53" s="56"/>
      <c r="I53" s="57"/>
      <c r="J53" s="55"/>
      <c r="K53" s="56"/>
      <c r="L53" s="57"/>
      <c r="M53" s="55"/>
      <c r="N53" s="56"/>
      <c r="O53" s="57"/>
      <c r="P53" s="55"/>
      <c r="Q53" s="56"/>
      <c r="R53" s="57"/>
      <c r="S53" s="55"/>
      <c r="T53" s="56"/>
      <c r="U53" s="57"/>
      <c r="V53" s="55"/>
      <c r="W53" s="56"/>
      <c r="X53" s="57"/>
      <c r="Y53" s="55">
        <v>2</v>
      </c>
      <c r="Z53" s="56">
        <v>2</v>
      </c>
      <c r="AA53" s="57" t="s">
        <v>43</v>
      </c>
      <c r="AB53" s="55">
        <v>2</v>
      </c>
      <c r="AC53" s="56">
        <v>2</v>
      </c>
      <c r="AD53" s="57" t="s">
        <v>43</v>
      </c>
      <c r="AE53" s="58"/>
      <c r="AF53" s="59"/>
      <c r="AG53" s="60"/>
      <c r="AH53" s="58"/>
      <c r="AI53" s="59"/>
      <c r="AJ53" s="60"/>
      <c r="AK53" s="157">
        <f t="shared" si="2"/>
        <v>60</v>
      </c>
      <c r="AL53" s="61">
        <f t="shared" si="3"/>
        <v>4</v>
      </c>
    </row>
    <row r="54" spans="1:38" ht="12.6" customHeight="1" x14ac:dyDescent="0.25">
      <c r="A54" s="54" t="s">
        <v>19</v>
      </c>
      <c r="B54" s="80" t="s">
        <v>385</v>
      </c>
      <c r="C54" s="56"/>
      <c r="D54" s="81" t="s">
        <v>301</v>
      </c>
      <c r="E54" s="81" t="s">
        <v>43</v>
      </c>
      <c r="F54" s="82" t="s">
        <v>324</v>
      </c>
      <c r="G54" s="55"/>
      <c r="H54" s="56"/>
      <c r="I54" s="57"/>
      <c r="J54" s="55"/>
      <c r="K54" s="56"/>
      <c r="L54" s="57"/>
      <c r="M54" s="55"/>
      <c r="N54" s="56"/>
      <c r="O54" s="57"/>
      <c r="P54" s="55"/>
      <c r="Q54" s="56"/>
      <c r="R54" s="57"/>
      <c r="S54" s="55"/>
      <c r="T54" s="56"/>
      <c r="U54" s="57"/>
      <c r="V54" s="55"/>
      <c r="W54" s="56"/>
      <c r="X54" s="57"/>
      <c r="Y54" s="55">
        <v>1</v>
      </c>
      <c r="Z54" s="56">
        <v>1</v>
      </c>
      <c r="AA54" s="57" t="s">
        <v>43</v>
      </c>
      <c r="AB54" s="55"/>
      <c r="AC54" s="56"/>
      <c r="AD54" s="57"/>
      <c r="AE54" s="58"/>
      <c r="AF54" s="59"/>
      <c r="AG54" s="60"/>
      <c r="AH54" s="58"/>
      <c r="AI54" s="59"/>
      <c r="AJ54" s="60"/>
      <c r="AK54" s="157">
        <f t="shared" si="2"/>
        <v>15</v>
      </c>
      <c r="AL54" s="61">
        <f t="shared" si="3"/>
        <v>1</v>
      </c>
    </row>
    <row r="55" spans="1:38" ht="12.6" customHeight="1" x14ac:dyDescent="0.25">
      <c r="A55" s="54" t="s">
        <v>309</v>
      </c>
      <c r="B55" s="80" t="s">
        <v>386</v>
      </c>
      <c r="C55" s="56"/>
      <c r="D55" s="81" t="s">
        <v>301</v>
      </c>
      <c r="E55" s="81" t="s">
        <v>305</v>
      </c>
      <c r="F55" s="82">
        <v>45</v>
      </c>
      <c r="G55" s="55"/>
      <c r="H55" s="56"/>
      <c r="I55" s="57"/>
      <c r="J55" s="55"/>
      <c r="K55" s="56"/>
      <c r="L55" s="57"/>
      <c r="M55" s="55"/>
      <c r="N55" s="56"/>
      <c r="O55" s="57"/>
      <c r="P55" s="55">
        <v>2</v>
      </c>
      <c r="Q55" s="56">
        <v>3</v>
      </c>
      <c r="R55" s="57" t="s">
        <v>43</v>
      </c>
      <c r="S55" s="55"/>
      <c r="T55" s="56"/>
      <c r="U55" s="57"/>
      <c r="V55" s="55"/>
      <c r="W55" s="56"/>
      <c r="X55" s="57"/>
      <c r="Y55" s="55"/>
      <c r="Z55" s="56"/>
      <c r="AA55" s="57"/>
      <c r="AB55" s="55"/>
      <c r="AC55" s="56"/>
      <c r="AD55" s="57"/>
      <c r="AE55" s="58"/>
      <c r="AF55" s="59"/>
      <c r="AG55" s="60"/>
      <c r="AH55" s="58"/>
      <c r="AI55" s="59"/>
      <c r="AJ55" s="60"/>
      <c r="AK55" s="157">
        <f t="shared" si="2"/>
        <v>30</v>
      </c>
      <c r="AL55" s="61">
        <f t="shared" si="3"/>
        <v>3</v>
      </c>
    </row>
    <row r="56" spans="1:38" ht="12.6" customHeight="1" thickBot="1" x14ac:dyDescent="0.3">
      <c r="A56" s="62" t="s">
        <v>232</v>
      </c>
      <c r="B56" s="83" t="s">
        <v>387</v>
      </c>
      <c r="C56" s="64" t="s">
        <v>323</v>
      </c>
      <c r="D56" s="84" t="s">
        <v>301</v>
      </c>
      <c r="E56" s="84" t="s">
        <v>305</v>
      </c>
      <c r="F56" s="85">
        <v>45</v>
      </c>
      <c r="G56" s="63"/>
      <c r="H56" s="64"/>
      <c r="I56" s="65"/>
      <c r="J56" s="63"/>
      <c r="K56" s="64"/>
      <c r="L56" s="65"/>
      <c r="M56" s="63"/>
      <c r="N56" s="64"/>
      <c r="O56" s="65"/>
      <c r="P56" s="63"/>
      <c r="Q56" s="64"/>
      <c r="R56" s="65"/>
      <c r="S56" s="63"/>
      <c r="T56" s="64"/>
      <c r="U56" s="65"/>
      <c r="V56" s="63"/>
      <c r="W56" s="64"/>
      <c r="X56" s="65"/>
      <c r="Y56" s="63"/>
      <c r="Z56" s="64"/>
      <c r="AA56" s="65"/>
      <c r="AB56" s="63"/>
      <c r="AC56" s="64"/>
      <c r="AD56" s="65"/>
      <c r="AE56" s="66">
        <v>2</v>
      </c>
      <c r="AF56" s="67">
        <v>2</v>
      </c>
      <c r="AG56" s="68" t="s">
        <v>43</v>
      </c>
      <c r="AH56" s="66"/>
      <c r="AI56" s="67"/>
      <c r="AJ56" s="68"/>
      <c r="AK56" s="158">
        <f t="shared" si="2"/>
        <v>30</v>
      </c>
      <c r="AL56" s="69">
        <f t="shared" si="3"/>
        <v>2</v>
      </c>
    </row>
    <row r="57" spans="1:38" ht="12.6" customHeight="1" thickBot="1" x14ac:dyDescent="0.3">
      <c r="A57" s="222" t="s">
        <v>64</v>
      </c>
      <c r="B57" s="223"/>
      <c r="C57" s="223"/>
      <c r="D57" s="223"/>
      <c r="E57" s="223"/>
      <c r="F57" s="224"/>
      <c r="G57" s="225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7"/>
      <c r="AK57" s="228"/>
      <c r="AL57" s="229"/>
    </row>
    <row r="58" spans="1:38" ht="12.6" customHeight="1" x14ac:dyDescent="0.25">
      <c r="A58" s="165" t="s">
        <v>680</v>
      </c>
      <c r="B58" s="166" t="s">
        <v>681</v>
      </c>
      <c r="C58" s="78"/>
      <c r="D58" s="78" t="s">
        <v>301</v>
      </c>
      <c r="E58" s="78" t="s">
        <v>305</v>
      </c>
      <c r="F58" s="79">
        <v>45</v>
      </c>
      <c r="G58" s="47"/>
      <c r="H58" s="48"/>
      <c r="I58" s="49"/>
      <c r="J58" s="47"/>
      <c r="K58" s="48"/>
      <c r="L58" s="49"/>
      <c r="M58" s="47"/>
      <c r="N58" s="48"/>
      <c r="O58" s="49"/>
      <c r="P58" s="47"/>
      <c r="Q58" s="48"/>
      <c r="R58" s="49"/>
      <c r="S58" s="47"/>
      <c r="T58" s="48"/>
      <c r="U58" s="49"/>
      <c r="V58" s="47"/>
      <c r="W58" s="48"/>
      <c r="X58" s="49"/>
      <c r="Y58" s="47"/>
      <c r="Z58" s="48"/>
      <c r="AA58" s="49"/>
      <c r="AB58" s="47">
        <v>2</v>
      </c>
      <c r="AC58" s="48">
        <v>3</v>
      </c>
      <c r="AD58" s="49" t="s">
        <v>43</v>
      </c>
      <c r="AE58" s="50"/>
      <c r="AF58" s="51"/>
      <c r="AG58" s="52"/>
      <c r="AH58" s="50"/>
      <c r="AI58" s="51"/>
      <c r="AJ58" s="52"/>
      <c r="AK58" s="156">
        <f>SUM(G58,J58,M58,P58,S58,V58,Y58,AB58,AE58,AH58)*15</f>
        <v>30</v>
      </c>
      <c r="AL58" s="53">
        <f>SUM(H58,K58,N58,Q58,T58,W58,Z58,AC58,AF58,AI58)</f>
        <v>3</v>
      </c>
    </row>
    <row r="59" spans="1:38" ht="12.6" customHeight="1" x14ac:dyDescent="0.25">
      <c r="A59" s="119" t="s">
        <v>233</v>
      </c>
      <c r="B59" s="80" t="s">
        <v>388</v>
      </c>
      <c r="C59" s="81"/>
      <c r="D59" s="81" t="s">
        <v>301</v>
      </c>
      <c r="E59" s="81" t="s">
        <v>305</v>
      </c>
      <c r="F59" s="82">
        <v>45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>
        <v>2</v>
      </c>
      <c r="AC59" s="56">
        <v>3</v>
      </c>
      <c r="AD59" s="57" t="s">
        <v>43</v>
      </c>
      <c r="AE59" s="58"/>
      <c r="AF59" s="59"/>
      <c r="AG59" s="60"/>
      <c r="AH59" s="58"/>
      <c r="AI59" s="59"/>
      <c r="AJ59" s="60"/>
      <c r="AK59" s="157">
        <f>SUM(G59,J59,M59,P59,S59,V59,Y59,AB59,AE59,AH59)*15</f>
        <v>30</v>
      </c>
      <c r="AL59" s="61">
        <f>SUM(H59,K59,N59,Q59,T59,W59,Z59,AC59,AF59,AI59)</f>
        <v>3</v>
      </c>
    </row>
    <row r="60" spans="1:38" ht="12.6" customHeight="1" x14ac:dyDescent="0.25">
      <c r="A60" s="119" t="s">
        <v>235</v>
      </c>
      <c r="B60" s="80" t="s">
        <v>389</v>
      </c>
      <c r="C60" s="81"/>
      <c r="D60" s="81" t="s">
        <v>301</v>
      </c>
      <c r="E60" s="81" t="s">
        <v>305</v>
      </c>
      <c r="F60" s="82">
        <v>45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>
        <v>2</v>
      </c>
      <c r="AC60" s="56">
        <v>3</v>
      </c>
      <c r="AD60" s="57" t="s">
        <v>43</v>
      </c>
      <c r="AE60" s="58"/>
      <c r="AF60" s="59"/>
      <c r="AG60" s="60"/>
      <c r="AH60" s="58"/>
      <c r="AI60" s="59"/>
      <c r="AJ60" s="60"/>
      <c r="AK60" s="157">
        <f>SUM(G60,J60,M60,P60,S60,V60,Y60,AB60,AE60,AH60)*15</f>
        <v>30</v>
      </c>
      <c r="AL60" s="61">
        <f>SUM(H60,K60,N60,Q60,T60,W60,Z60,AC60,AF60,AI60)</f>
        <v>3</v>
      </c>
    </row>
    <row r="61" spans="1:38" ht="12.6" customHeight="1" thickBot="1" x14ac:dyDescent="0.3">
      <c r="A61" s="120" t="s">
        <v>234</v>
      </c>
      <c r="B61" s="83" t="s">
        <v>390</v>
      </c>
      <c r="C61" s="84"/>
      <c r="D61" s="84" t="s">
        <v>301</v>
      </c>
      <c r="E61" s="84" t="s">
        <v>305</v>
      </c>
      <c r="F61" s="85">
        <v>45</v>
      </c>
      <c r="G61" s="63"/>
      <c r="H61" s="64"/>
      <c r="I61" s="65"/>
      <c r="J61" s="63"/>
      <c r="K61" s="64"/>
      <c r="L61" s="65"/>
      <c r="M61" s="63"/>
      <c r="N61" s="64"/>
      <c r="O61" s="65"/>
      <c r="P61" s="63"/>
      <c r="Q61" s="64"/>
      <c r="R61" s="65"/>
      <c r="S61" s="63"/>
      <c r="T61" s="64"/>
      <c r="U61" s="65"/>
      <c r="V61" s="63"/>
      <c r="W61" s="64"/>
      <c r="X61" s="65"/>
      <c r="Y61" s="63"/>
      <c r="Z61" s="64"/>
      <c r="AA61" s="65"/>
      <c r="AB61" s="63">
        <v>2</v>
      </c>
      <c r="AC61" s="64">
        <v>3</v>
      </c>
      <c r="AD61" s="65" t="s">
        <v>43</v>
      </c>
      <c r="AE61" s="66"/>
      <c r="AF61" s="67"/>
      <c r="AG61" s="68"/>
      <c r="AH61" s="66"/>
      <c r="AI61" s="67"/>
      <c r="AJ61" s="68"/>
      <c r="AK61" s="158">
        <f>SUM(G61,J61,M61,P61,S61,V61,Y61,AB61,AE61,AH61)*15</f>
        <v>30</v>
      </c>
      <c r="AL61" s="69">
        <f>SUM(H61,K61,N61,Q61,T61,W61,Z61,AC61,AF61,AI61)</f>
        <v>3</v>
      </c>
    </row>
    <row r="62" spans="1:38" ht="12.6" customHeight="1" thickBot="1" x14ac:dyDescent="0.3">
      <c r="A62" s="230" t="s">
        <v>41</v>
      </c>
      <c r="B62" s="231"/>
      <c r="C62" s="231"/>
      <c r="D62" s="231"/>
      <c r="E62" s="231"/>
      <c r="F62" s="232"/>
      <c r="G62" s="248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50"/>
      <c r="AK62" s="228"/>
      <c r="AL62" s="229"/>
    </row>
    <row r="63" spans="1:38" ht="12.6" customHeight="1" thickBot="1" x14ac:dyDescent="0.3">
      <c r="A63" s="76" t="s">
        <v>350</v>
      </c>
      <c r="B63" s="86" t="s">
        <v>374</v>
      </c>
      <c r="C63" s="2"/>
      <c r="D63" s="87"/>
      <c r="E63" s="87"/>
      <c r="F63" s="88"/>
      <c r="G63" s="20"/>
      <c r="H63" s="21"/>
      <c r="I63" s="19"/>
      <c r="J63" s="20"/>
      <c r="K63" s="21"/>
      <c r="L63" s="19"/>
      <c r="M63" s="20"/>
      <c r="N63" s="21"/>
      <c r="O63" s="19"/>
      <c r="P63" s="20"/>
      <c r="Q63" s="21"/>
      <c r="R63" s="19"/>
      <c r="S63" s="20"/>
      <c r="T63" s="21"/>
      <c r="U63" s="19"/>
      <c r="V63" s="20"/>
      <c r="W63" s="21"/>
      <c r="X63" s="19"/>
      <c r="Y63" s="20"/>
      <c r="Z63" s="21">
        <v>3</v>
      </c>
      <c r="AA63" s="19"/>
      <c r="AB63" s="20"/>
      <c r="AC63" s="21"/>
      <c r="AD63" s="19"/>
      <c r="AE63" s="130"/>
      <c r="AF63" s="129"/>
      <c r="AG63" s="18"/>
      <c r="AH63" s="130"/>
      <c r="AI63" s="129"/>
      <c r="AJ63" s="18"/>
      <c r="AK63" s="156"/>
      <c r="AL63" s="53">
        <f>SUM(H63,K63,N63,Q63,T63,W63,Z63,AC63,AF63,AI63)</f>
        <v>3</v>
      </c>
    </row>
    <row r="64" spans="1:38" ht="12.6" customHeight="1" thickBot="1" x14ac:dyDescent="0.3">
      <c r="A64" s="251" t="s">
        <v>21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3"/>
    </row>
    <row r="65" spans="1:38" ht="12.6" customHeight="1" x14ac:dyDescent="0.25">
      <c r="A65" s="46" t="s">
        <v>29</v>
      </c>
      <c r="B65" s="77" t="s">
        <v>391</v>
      </c>
      <c r="C65" s="48" t="s">
        <v>322</v>
      </c>
      <c r="D65" s="78" t="s">
        <v>300</v>
      </c>
      <c r="E65" s="78" t="s">
        <v>43</v>
      </c>
      <c r="F65" s="79" t="s">
        <v>324</v>
      </c>
      <c r="G65" s="47"/>
      <c r="H65" s="48"/>
      <c r="I65" s="49"/>
      <c r="J65" s="47"/>
      <c r="K65" s="48"/>
      <c r="L65" s="49"/>
      <c r="M65" s="47"/>
      <c r="N65" s="48"/>
      <c r="O65" s="49"/>
      <c r="P65" s="47"/>
      <c r="Q65" s="48"/>
      <c r="R65" s="49"/>
      <c r="S65" s="47"/>
      <c r="T65" s="48"/>
      <c r="U65" s="49"/>
      <c r="V65" s="47"/>
      <c r="W65" s="48"/>
      <c r="X65" s="49"/>
      <c r="Y65" s="47"/>
      <c r="Z65" s="48"/>
      <c r="AA65" s="49"/>
      <c r="AB65" s="47"/>
      <c r="AC65" s="48"/>
      <c r="AD65" s="49"/>
      <c r="AE65" s="50">
        <v>5</v>
      </c>
      <c r="AF65" s="51">
        <v>11</v>
      </c>
      <c r="AG65" s="52" t="s">
        <v>43</v>
      </c>
      <c r="AH65" s="50">
        <v>5</v>
      </c>
      <c r="AI65" s="51">
        <v>11</v>
      </c>
      <c r="AJ65" s="52" t="s">
        <v>43</v>
      </c>
      <c r="AK65" s="156">
        <f t="shared" ref="AK65:AK70" si="4">SUM(G65,J65,M65,P65,S65,V65,Y65,AB65,AE65,AH65)*15</f>
        <v>150</v>
      </c>
      <c r="AL65" s="53">
        <f t="shared" ref="AL65:AL70" si="5">SUM(H65,K65,N65,Q65,T65,W65,Z65,AC65,AF65,AI65)</f>
        <v>22</v>
      </c>
    </row>
    <row r="66" spans="1:38" ht="12.6" customHeight="1" x14ac:dyDescent="0.25">
      <c r="A66" s="54" t="s">
        <v>30</v>
      </c>
      <c r="B66" s="80" t="s">
        <v>392</v>
      </c>
      <c r="C66" s="56" t="s">
        <v>323</v>
      </c>
      <c r="D66" s="81" t="s">
        <v>301</v>
      </c>
      <c r="E66" s="81" t="s">
        <v>43</v>
      </c>
      <c r="F66" s="82" t="s">
        <v>324</v>
      </c>
      <c r="G66" s="55"/>
      <c r="H66" s="56"/>
      <c r="I66" s="57"/>
      <c r="J66" s="55"/>
      <c r="K66" s="56"/>
      <c r="L66" s="57"/>
      <c r="M66" s="55"/>
      <c r="N66" s="56"/>
      <c r="O66" s="57"/>
      <c r="P66" s="55"/>
      <c r="Q66" s="56"/>
      <c r="R66" s="57"/>
      <c r="S66" s="55"/>
      <c r="T66" s="56"/>
      <c r="U66" s="57"/>
      <c r="V66" s="55"/>
      <c r="W66" s="56"/>
      <c r="X66" s="57"/>
      <c r="Y66" s="55"/>
      <c r="Z66" s="56"/>
      <c r="AA66" s="57"/>
      <c r="AB66" s="55"/>
      <c r="AC66" s="56"/>
      <c r="AD66" s="57"/>
      <c r="AE66" s="58"/>
      <c r="AF66" s="59"/>
      <c r="AG66" s="60"/>
      <c r="AH66" s="58">
        <v>2</v>
      </c>
      <c r="AI66" s="59">
        <v>3</v>
      </c>
      <c r="AJ66" s="60" t="s">
        <v>43</v>
      </c>
      <c r="AK66" s="157">
        <f t="shared" si="4"/>
        <v>30</v>
      </c>
      <c r="AL66" s="61">
        <f t="shared" si="5"/>
        <v>3</v>
      </c>
    </row>
    <row r="67" spans="1:38" ht="12.6" customHeight="1" x14ac:dyDescent="0.25">
      <c r="A67" s="54" t="s">
        <v>31</v>
      </c>
      <c r="B67" s="80" t="s">
        <v>393</v>
      </c>
      <c r="C67" s="56" t="s">
        <v>322</v>
      </c>
      <c r="D67" s="81" t="s">
        <v>301</v>
      </c>
      <c r="E67" s="81" t="s">
        <v>305</v>
      </c>
      <c r="F67" s="82">
        <v>45</v>
      </c>
      <c r="G67" s="55"/>
      <c r="H67" s="56"/>
      <c r="I67" s="57"/>
      <c r="J67" s="55"/>
      <c r="K67" s="56"/>
      <c r="L67" s="57"/>
      <c r="M67" s="55"/>
      <c r="N67" s="56"/>
      <c r="O67" s="57"/>
      <c r="P67" s="55"/>
      <c r="Q67" s="56"/>
      <c r="R67" s="57"/>
      <c r="S67" s="55"/>
      <c r="T67" s="56"/>
      <c r="U67" s="57"/>
      <c r="V67" s="55"/>
      <c r="W67" s="56"/>
      <c r="X67" s="57"/>
      <c r="Y67" s="55"/>
      <c r="Z67" s="56"/>
      <c r="AA67" s="57"/>
      <c r="AB67" s="55"/>
      <c r="AC67" s="56"/>
      <c r="AD67" s="57"/>
      <c r="AE67" s="58">
        <v>1</v>
      </c>
      <c r="AF67" s="59">
        <v>3</v>
      </c>
      <c r="AG67" s="60" t="s">
        <v>43</v>
      </c>
      <c r="AH67" s="58">
        <v>1</v>
      </c>
      <c r="AI67" s="59">
        <v>3</v>
      </c>
      <c r="AJ67" s="60" t="s">
        <v>43</v>
      </c>
      <c r="AK67" s="157">
        <f t="shared" si="4"/>
        <v>30</v>
      </c>
      <c r="AL67" s="61">
        <f t="shared" si="5"/>
        <v>6</v>
      </c>
    </row>
    <row r="68" spans="1:38" ht="12.6" customHeight="1" x14ac:dyDescent="0.25">
      <c r="A68" s="54" t="s">
        <v>32</v>
      </c>
      <c r="B68" s="80" t="s">
        <v>394</v>
      </c>
      <c r="C68" s="56" t="s">
        <v>322</v>
      </c>
      <c r="D68" s="81" t="s">
        <v>301</v>
      </c>
      <c r="E68" s="81" t="s">
        <v>43</v>
      </c>
      <c r="F68" s="82" t="s">
        <v>324</v>
      </c>
      <c r="G68" s="55"/>
      <c r="H68" s="56"/>
      <c r="I68" s="57"/>
      <c r="J68" s="55"/>
      <c r="K68" s="56"/>
      <c r="L68" s="57"/>
      <c r="M68" s="55"/>
      <c r="N68" s="56"/>
      <c r="O68" s="57"/>
      <c r="P68" s="55"/>
      <c r="Q68" s="56"/>
      <c r="R68" s="57"/>
      <c r="S68" s="55"/>
      <c r="T68" s="56"/>
      <c r="U68" s="57"/>
      <c r="V68" s="55"/>
      <c r="W68" s="56"/>
      <c r="X68" s="57"/>
      <c r="Y68" s="55"/>
      <c r="Z68" s="56"/>
      <c r="AA68" s="57"/>
      <c r="AB68" s="55"/>
      <c r="AC68" s="56"/>
      <c r="AD68" s="57"/>
      <c r="AE68" s="58">
        <v>1</v>
      </c>
      <c r="AF68" s="59">
        <v>3</v>
      </c>
      <c r="AG68" s="60" t="s">
        <v>43</v>
      </c>
      <c r="AH68" s="58">
        <v>1</v>
      </c>
      <c r="AI68" s="59">
        <v>3</v>
      </c>
      <c r="AJ68" s="60" t="s">
        <v>43</v>
      </c>
      <c r="AK68" s="157">
        <f t="shared" si="4"/>
        <v>30</v>
      </c>
      <c r="AL68" s="61">
        <f t="shared" si="5"/>
        <v>6</v>
      </c>
    </row>
    <row r="69" spans="1:38" ht="12.6" customHeight="1" thickBot="1" x14ac:dyDescent="0.3">
      <c r="A69" s="62" t="s">
        <v>33</v>
      </c>
      <c r="B69" s="83" t="s">
        <v>395</v>
      </c>
      <c r="C69" s="64" t="s">
        <v>323</v>
      </c>
      <c r="D69" s="84" t="s">
        <v>301</v>
      </c>
      <c r="E69" s="84" t="s">
        <v>305</v>
      </c>
      <c r="F69" s="85">
        <v>45</v>
      </c>
      <c r="G69" s="63"/>
      <c r="H69" s="64"/>
      <c r="I69" s="65"/>
      <c r="J69" s="63"/>
      <c r="K69" s="64"/>
      <c r="L69" s="65"/>
      <c r="M69" s="63"/>
      <c r="N69" s="64"/>
      <c r="O69" s="65"/>
      <c r="P69" s="63"/>
      <c r="Q69" s="64"/>
      <c r="R69" s="65"/>
      <c r="S69" s="63"/>
      <c r="T69" s="64"/>
      <c r="U69" s="65"/>
      <c r="V69" s="63"/>
      <c r="W69" s="64"/>
      <c r="X69" s="65"/>
      <c r="Y69" s="63"/>
      <c r="Z69" s="64"/>
      <c r="AA69" s="65"/>
      <c r="AB69" s="63"/>
      <c r="AC69" s="64"/>
      <c r="AD69" s="65"/>
      <c r="AE69" s="66">
        <v>1</v>
      </c>
      <c r="AF69" s="67">
        <v>3</v>
      </c>
      <c r="AG69" s="68" t="s">
        <v>43</v>
      </c>
      <c r="AH69" s="66"/>
      <c r="AI69" s="67"/>
      <c r="AJ69" s="68"/>
      <c r="AK69" s="161">
        <f t="shared" si="4"/>
        <v>15</v>
      </c>
      <c r="AL69" s="128">
        <f t="shared" si="5"/>
        <v>3</v>
      </c>
    </row>
    <row r="70" spans="1:38" ht="12.6" customHeight="1" thickBot="1" x14ac:dyDescent="0.3">
      <c r="A70" s="70" t="s">
        <v>22</v>
      </c>
      <c r="B70" s="86" t="s">
        <v>396</v>
      </c>
      <c r="C70" s="2" t="s">
        <v>322</v>
      </c>
      <c r="D70" s="87"/>
      <c r="E70" s="87" t="s">
        <v>307</v>
      </c>
      <c r="F70" s="88"/>
      <c r="G70" s="15"/>
      <c r="H70" s="2"/>
      <c r="I70" s="71"/>
      <c r="J70" s="15"/>
      <c r="K70" s="2"/>
      <c r="L70" s="71"/>
      <c r="M70" s="15"/>
      <c r="N70" s="2"/>
      <c r="O70" s="71"/>
      <c r="P70" s="15"/>
      <c r="Q70" s="2"/>
      <c r="R70" s="71"/>
      <c r="S70" s="15"/>
      <c r="T70" s="2"/>
      <c r="U70" s="71"/>
      <c r="V70" s="15"/>
      <c r="W70" s="2"/>
      <c r="X70" s="71"/>
      <c r="Y70" s="15"/>
      <c r="Z70" s="2"/>
      <c r="AA70" s="71"/>
      <c r="AB70" s="15"/>
      <c r="AC70" s="2"/>
      <c r="AD70" s="71"/>
      <c r="AE70" s="72">
        <v>0</v>
      </c>
      <c r="AF70" s="73">
        <v>2</v>
      </c>
      <c r="AG70" s="74" t="s">
        <v>43</v>
      </c>
      <c r="AH70" s="72">
        <v>0</v>
      </c>
      <c r="AI70" s="73">
        <v>2</v>
      </c>
      <c r="AJ70" s="74" t="s">
        <v>43</v>
      </c>
      <c r="AK70" s="162">
        <f t="shared" si="4"/>
        <v>0</v>
      </c>
      <c r="AL70" s="131">
        <f t="shared" si="5"/>
        <v>4</v>
      </c>
    </row>
    <row r="71" spans="1:38" ht="12.6" customHeight="1" thickBot="1" x14ac:dyDescent="0.3">
      <c r="A71" s="258" t="s">
        <v>23</v>
      </c>
      <c r="B71" s="259"/>
      <c r="C71" s="259"/>
      <c r="D71" s="259"/>
      <c r="E71" s="259"/>
      <c r="F71" s="260"/>
      <c r="G71" s="39">
        <f>SUM(G43:G56,G58,G63,G65:G70)</f>
        <v>0</v>
      </c>
      <c r="H71" s="40">
        <f>SUM(H43:H56,H58,H63,H65:H70)</f>
        <v>0</v>
      </c>
      <c r="I71" s="41"/>
      <c r="J71" s="39">
        <f>SUM(J43:J56,J58,J63,J65:J70)</f>
        <v>0</v>
      </c>
      <c r="K71" s="40">
        <f>SUM(K43:K56,K58,K63,K65:K70)</f>
        <v>0</v>
      </c>
      <c r="L71" s="41"/>
      <c r="M71" s="39">
        <f>SUM(M43:M56,M58,M63,M65:M70)</f>
        <v>3</v>
      </c>
      <c r="N71" s="40">
        <f>SUM(N43:N56,N58,N63,N65:N70)</f>
        <v>4</v>
      </c>
      <c r="O71" s="41"/>
      <c r="P71" s="39">
        <f>SUM(P43:P56,P58,P63,P65:P70)</f>
        <v>4</v>
      </c>
      <c r="Q71" s="40">
        <f>SUM(Q43:Q56,Q58,Q63,Q65:Q70)</f>
        <v>7</v>
      </c>
      <c r="R71" s="41"/>
      <c r="S71" s="39">
        <f>SUM(S43:S56,S58,S63,S65:S70)</f>
        <v>6</v>
      </c>
      <c r="T71" s="40">
        <f>SUM(T43:T56,T58,T63,T65:T70)</f>
        <v>7</v>
      </c>
      <c r="U71" s="41"/>
      <c r="V71" s="39">
        <f>SUM(V43:V56,V58,V63,V65:V70)</f>
        <v>6</v>
      </c>
      <c r="W71" s="40">
        <f>SUM(W43:W56,W58,W63,W65:W70)</f>
        <v>9</v>
      </c>
      <c r="X71" s="41"/>
      <c r="Y71" s="39">
        <f>SUM(Y43:Y56,Y58,Y63,Y65:Y70)</f>
        <v>7</v>
      </c>
      <c r="Z71" s="40">
        <f>SUM(Z43:Z56,Z58,Z63,Z65:Z70)</f>
        <v>12</v>
      </c>
      <c r="AA71" s="41"/>
      <c r="AB71" s="39">
        <f>SUM(AB43:AB56,AB58,AB63,AB65:AB70)</f>
        <v>8</v>
      </c>
      <c r="AC71" s="40">
        <f>SUM(AC43:AC56,AC58,AC63,AC65:AC70)</f>
        <v>11</v>
      </c>
      <c r="AD71" s="41"/>
      <c r="AE71" s="42">
        <f>SUM(AE43:AE56,AE58,AE63,AE65:AE70)</f>
        <v>11</v>
      </c>
      <c r="AF71" s="43">
        <f>SUM(AF43:AF56,AF58,AF63,AF65:AF70)</f>
        <v>26</v>
      </c>
      <c r="AG71" s="44"/>
      <c r="AH71" s="45">
        <f>SUM(AH43:AH56,AH58,AH63,AH65:AH70)</f>
        <v>10</v>
      </c>
      <c r="AI71" s="43">
        <f>SUM(AI43:AI56,AI58,AI63,AI65:AI70)</f>
        <v>24</v>
      </c>
      <c r="AJ71" s="44"/>
      <c r="AK71" s="154">
        <f>SUM(AK43:AK56,AK58,AK63,AK65:AK70)</f>
        <v>825</v>
      </c>
      <c r="AL71" s="112">
        <f>SUM(AL43:AL56,AL58,AL63,AL65:AL70)</f>
        <v>100</v>
      </c>
    </row>
    <row r="72" spans="1:38" ht="12.6" customHeight="1" thickTop="1" thickBot="1" x14ac:dyDescent="0.3">
      <c r="A72" s="246" t="s">
        <v>39</v>
      </c>
      <c r="B72" s="247"/>
      <c r="C72" s="247"/>
      <c r="D72" s="247"/>
      <c r="E72" s="247"/>
      <c r="F72" s="247"/>
      <c r="G72" s="75">
        <f>SUM(G37,G71)</f>
        <v>21</v>
      </c>
      <c r="H72" s="33">
        <f>SUM(H37,H71)</f>
        <v>31</v>
      </c>
      <c r="I72" s="34"/>
      <c r="J72" s="32">
        <f>SUM(J37,J71)</f>
        <v>20</v>
      </c>
      <c r="K72" s="33">
        <f>SUM(K37,K71)</f>
        <v>30</v>
      </c>
      <c r="L72" s="34"/>
      <c r="M72" s="32">
        <f>SUM(M37,M71)</f>
        <v>19.5</v>
      </c>
      <c r="N72" s="33">
        <f>SUM(N37,N71)</f>
        <v>30</v>
      </c>
      <c r="O72" s="34"/>
      <c r="P72" s="32">
        <f>SUM(P37,P71)</f>
        <v>20.5</v>
      </c>
      <c r="Q72" s="33">
        <f>SUM(Q37,Q71)</f>
        <v>31</v>
      </c>
      <c r="R72" s="34"/>
      <c r="S72" s="32">
        <f>SUM(S37,S71)</f>
        <v>20</v>
      </c>
      <c r="T72" s="33">
        <f>SUM(T37,T71)</f>
        <v>29</v>
      </c>
      <c r="U72" s="34"/>
      <c r="V72" s="32">
        <f>SUM(V37,V71)</f>
        <v>21</v>
      </c>
      <c r="W72" s="33">
        <f>SUM(W37,W71)</f>
        <v>33</v>
      </c>
      <c r="X72" s="34"/>
      <c r="Y72" s="32">
        <f>SUM(Y37,Y71)</f>
        <v>16</v>
      </c>
      <c r="Z72" s="33">
        <f>SUM(Z37,Z71)</f>
        <v>29</v>
      </c>
      <c r="AA72" s="34"/>
      <c r="AB72" s="32">
        <f>SUM(AB37,AB71)</f>
        <v>17</v>
      </c>
      <c r="AC72" s="33">
        <f>SUM(AC37,AC71)</f>
        <v>29</v>
      </c>
      <c r="AD72" s="34"/>
      <c r="AE72" s="35">
        <f>SUM(AE37,AE71)</f>
        <v>11</v>
      </c>
      <c r="AF72" s="36">
        <f>SUM(AF37,AF71)</f>
        <v>30</v>
      </c>
      <c r="AG72" s="37"/>
      <c r="AH72" s="38">
        <f>SUM(AH37,AH71)</f>
        <v>10</v>
      </c>
      <c r="AI72" s="36">
        <f>SUM(AI37,AI71)</f>
        <v>28</v>
      </c>
      <c r="AJ72" s="37"/>
      <c r="AK72" s="155">
        <f>SUM(AK37,AK71)</f>
        <v>2640</v>
      </c>
      <c r="AL72" s="113">
        <f>SUM(AL37,AL71)</f>
        <v>300</v>
      </c>
    </row>
    <row r="73" spans="1:38" ht="12" thickTop="1" x14ac:dyDescent="0.25"/>
    <row r="74" spans="1:38" ht="12" x14ac:dyDescent="0.2">
      <c r="A74" s="153" t="s">
        <v>679</v>
      </c>
    </row>
    <row r="76" spans="1:38" ht="12" x14ac:dyDescent="0.2">
      <c r="A76" s="142" t="s">
        <v>325</v>
      </c>
      <c r="B76" s="142"/>
      <c r="C76" s="143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3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8" ht="12" x14ac:dyDescent="0.2">
      <c r="A77" s="142" t="s">
        <v>353</v>
      </c>
      <c r="B77" s="142"/>
      <c r="C77" s="143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3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8" ht="12" x14ac:dyDescent="0.2">
      <c r="A78" s="142" t="s">
        <v>354</v>
      </c>
      <c r="B78" s="142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3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8" ht="12" x14ac:dyDescent="0.2">
      <c r="A79" s="142" t="s">
        <v>355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8" ht="12" x14ac:dyDescent="0.2">
      <c r="A80" s="142"/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5" t="s">
        <v>326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6" t="s">
        <v>327</v>
      </c>
      <c r="B82" s="142"/>
      <c r="C82" s="143"/>
      <c r="D82" s="114"/>
      <c r="E82" s="114"/>
      <c r="F82" s="114"/>
      <c r="G82" s="142" t="s">
        <v>328</v>
      </c>
      <c r="H82" s="146"/>
      <c r="I82" s="142"/>
      <c r="J82" s="114"/>
      <c r="K82" s="114"/>
      <c r="L82" s="114"/>
      <c r="M82" s="142" t="s">
        <v>329</v>
      </c>
      <c r="N82" s="146"/>
      <c r="O82" s="142"/>
      <c r="P82" s="142"/>
      <c r="Q82" s="146"/>
      <c r="R82" s="146"/>
      <c r="S82" s="114"/>
      <c r="T82" s="146" t="s">
        <v>330</v>
      </c>
      <c r="U82" s="142"/>
      <c r="V82" s="146"/>
      <c r="W82" s="142"/>
      <c r="X82" s="14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6" t="s">
        <v>331</v>
      </c>
      <c r="B83" s="142"/>
      <c r="C83" s="143"/>
      <c r="D83" s="114"/>
      <c r="E83" s="114"/>
      <c r="F83" s="114"/>
      <c r="G83" s="142" t="s">
        <v>332</v>
      </c>
      <c r="H83" s="146"/>
      <c r="I83" s="142"/>
      <c r="J83" s="114"/>
      <c r="K83" s="114"/>
      <c r="L83" s="114"/>
      <c r="M83" s="142" t="s">
        <v>333</v>
      </c>
      <c r="N83" s="146"/>
      <c r="O83" s="142"/>
      <c r="P83" s="142"/>
      <c r="Q83" s="146"/>
      <c r="R83" s="146"/>
      <c r="S83" s="114"/>
      <c r="T83" s="146" t="s">
        <v>334</v>
      </c>
      <c r="U83" s="142"/>
      <c r="V83" s="146"/>
      <c r="W83" s="142"/>
      <c r="X83" s="14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335</v>
      </c>
      <c r="B84" s="142"/>
      <c r="C84" s="143"/>
      <c r="D84" s="114"/>
      <c r="E84" s="114"/>
      <c r="F84" s="114"/>
      <c r="G84" s="142" t="s">
        <v>336</v>
      </c>
      <c r="H84" s="142"/>
      <c r="I84" s="142"/>
      <c r="J84" s="114"/>
      <c r="K84" s="114"/>
      <c r="L84" s="114"/>
      <c r="M84" s="142" t="s">
        <v>337</v>
      </c>
      <c r="N84" s="142"/>
      <c r="O84" s="142"/>
      <c r="P84" s="142"/>
      <c r="Q84" s="142"/>
      <c r="R84" s="142"/>
      <c r="S84" s="114"/>
      <c r="T84" s="142" t="s">
        <v>338</v>
      </c>
      <c r="U84" s="142"/>
      <c r="V84" s="142"/>
      <c r="W84" s="142"/>
      <c r="X84" s="143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339</v>
      </c>
      <c r="B85" s="142"/>
      <c r="C85" s="143"/>
      <c r="D85" s="114"/>
      <c r="E85" s="114"/>
      <c r="F85" s="114"/>
      <c r="G85" s="142"/>
      <c r="H85" s="142"/>
      <c r="I85" s="142"/>
      <c r="J85" s="114"/>
      <c r="K85" s="114"/>
      <c r="L85" s="114"/>
      <c r="M85" s="142" t="s">
        <v>340</v>
      </c>
      <c r="N85" s="142"/>
      <c r="O85" s="142"/>
      <c r="P85" s="142"/>
      <c r="Q85" s="142"/>
      <c r="R85" s="142"/>
      <c r="S85" s="114"/>
      <c r="T85" s="153" t="s">
        <v>356</v>
      </c>
      <c r="U85" s="153"/>
      <c r="V85" s="153"/>
      <c r="W85" s="153"/>
      <c r="X85" s="175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2" t="s">
        <v>341</v>
      </c>
      <c r="B86" s="142"/>
      <c r="C86" s="143"/>
      <c r="D86" s="114"/>
      <c r="E86" s="114"/>
      <c r="F86" s="114"/>
      <c r="G86" s="142"/>
      <c r="H86" s="142"/>
      <c r="I86" s="142"/>
      <c r="J86" s="114"/>
      <c r="K86" s="114"/>
      <c r="L86" s="114"/>
      <c r="M86" s="142" t="s">
        <v>342</v>
      </c>
      <c r="N86" s="142"/>
      <c r="O86" s="142"/>
      <c r="P86" s="142"/>
      <c r="Q86" s="142"/>
      <c r="R86" s="142"/>
      <c r="S86" s="142"/>
      <c r="T86" s="176" t="s">
        <v>696</v>
      </c>
      <c r="U86" s="153"/>
      <c r="V86" s="153"/>
      <c r="W86" s="153"/>
      <c r="X86" s="175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</row>
    <row r="87" spans="1:44" ht="12" x14ac:dyDescent="0.2">
      <c r="A87" s="142" t="s">
        <v>345</v>
      </c>
      <c r="B87" s="142"/>
      <c r="C87" s="143"/>
      <c r="D87" s="114"/>
      <c r="E87" s="114"/>
      <c r="F87" s="114"/>
      <c r="G87" s="142"/>
      <c r="H87" s="142"/>
      <c r="I87" s="142"/>
      <c r="J87" s="114"/>
      <c r="K87" s="114"/>
      <c r="L87" s="114"/>
      <c r="M87" s="142"/>
      <c r="N87" s="142"/>
      <c r="O87" s="142"/>
      <c r="P87" s="142"/>
      <c r="Q87" s="142"/>
      <c r="R87" s="142"/>
      <c r="S87" s="142"/>
      <c r="T87" s="177" t="s">
        <v>702</v>
      </c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</row>
    <row r="88" spans="1:44" ht="12" x14ac:dyDescent="0.2">
      <c r="A88" s="142" t="s">
        <v>346</v>
      </c>
      <c r="B88" s="142"/>
      <c r="C88" s="143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3"/>
      <c r="S88" s="142"/>
      <c r="T88" s="176" t="s">
        <v>697</v>
      </c>
      <c r="U88" s="153"/>
      <c r="V88" s="153"/>
      <c r="W88" s="153"/>
      <c r="X88" s="175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</row>
    <row r="89" spans="1:44" ht="12" x14ac:dyDescent="0.2">
      <c r="A89" s="142"/>
      <c r="B89" s="142"/>
      <c r="C89" s="143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3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</row>
    <row r="90" spans="1:44" ht="12" x14ac:dyDescent="0.2">
      <c r="A90" s="145" t="s">
        <v>343</v>
      </c>
      <c r="B90" s="142"/>
      <c r="C90" s="143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3"/>
      <c r="T90" s="143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</row>
    <row r="91" spans="1:44" ht="12" x14ac:dyDescent="0.2">
      <c r="A91" s="142" t="s">
        <v>351</v>
      </c>
      <c r="B91" s="142"/>
      <c r="C91" s="143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3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</row>
    <row r="92" spans="1:44" ht="12" x14ac:dyDescent="0.2">
      <c r="A92" s="142" t="s">
        <v>347</v>
      </c>
      <c r="B92" s="142"/>
      <c r="C92" s="143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3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</row>
    <row r="93" spans="1:44" ht="12" x14ac:dyDescent="0.2">
      <c r="A93" s="142" t="s">
        <v>348</v>
      </c>
      <c r="B93" s="142"/>
      <c r="C93" s="143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3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</row>
    <row r="94" spans="1:44" ht="12" x14ac:dyDescent="0.2">
      <c r="A94" s="142" t="s">
        <v>352</v>
      </c>
      <c r="B94" s="142"/>
      <c r="C94" s="143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3"/>
      <c r="U94" s="114"/>
      <c r="V94" s="114"/>
      <c r="W94" s="114"/>
      <c r="X94" s="114"/>
      <c r="Y94" s="114"/>
      <c r="Z94" s="114"/>
      <c r="AA94" s="114"/>
      <c r="AB94" s="114"/>
      <c r="AK94" s="1"/>
      <c r="AL94" s="1"/>
      <c r="AQ94" s="114"/>
      <c r="AR94" s="114"/>
    </row>
    <row r="95" spans="1:44" ht="12" x14ac:dyDescent="0.2">
      <c r="A95" s="142" t="s">
        <v>344</v>
      </c>
      <c r="B95" s="142"/>
      <c r="C95" s="143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3"/>
      <c r="U95" s="114"/>
      <c r="V95" s="114"/>
      <c r="W95" s="114"/>
      <c r="X95" s="114"/>
      <c r="Y95" s="114"/>
      <c r="Z95" s="114"/>
      <c r="AA95" s="114"/>
      <c r="AB95" s="114"/>
      <c r="AK95" s="1"/>
      <c r="AL95" s="1"/>
      <c r="AQ95" s="114"/>
      <c r="AR95" s="114"/>
    </row>
    <row r="96" spans="1:44" ht="12" x14ac:dyDescent="0.2">
      <c r="A96" s="142"/>
      <c r="B96" s="142"/>
      <c r="C96" s="143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3"/>
      <c r="T96" s="143"/>
      <c r="U96" s="114"/>
      <c r="V96" s="114"/>
      <c r="W96" s="114"/>
      <c r="X96" s="114"/>
      <c r="Y96" s="114"/>
      <c r="Z96" s="114"/>
      <c r="AA96" s="114"/>
      <c r="AB96" s="114"/>
      <c r="AK96" s="1"/>
      <c r="AL96" s="1"/>
      <c r="AQ96" s="114"/>
      <c r="AR96" s="114"/>
    </row>
  </sheetData>
  <sheetProtection password="CEBE" sheet="1"/>
  <mergeCells count="67">
    <mergeCell ref="A72:F72"/>
    <mergeCell ref="A42:F42"/>
    <mergeCell ref="G42:AJ42"/>
    <mergeCell ref="AK42:AL42"/>
    <mergeCell ref="A57:F57"/>
    <mergeCell ref="G57:AJ57"/>
    <mergeCell ref="AK57:AL57"/>
    <mergeCell ref="A62:F62"/>
    <mergeCell ref="G62:AJ62"/>
    <mergeCell ref="AK62:AL62"/>
    <mergeCell ref="A64:AL64"/>
    <mergeCell ref="A71:F71"/>
    <mergeCell ref="E39:E41"/>
    <mergeCell ref="F39:F41"/>
    <mergeCell ref="G39:AJ39"/>
    <mergeCell ref="AK39:AL39"/>
    <mergeCell ref="AL40:AL41"/>
    <mergeCell ref="G40:I40"/>
    <mergeCell ref="J40:L40"/>
    <mergeCell ref="M40:O40"/>
    <mergeCell ref="AK40:AK41"/>
    <mergeCell ref="V40:X40"/>
    <mergeCell ref="Y40:AA40"/>
    <mergeCell ref="AB40:AD40"/>
    <mergeCell ref="P40:R40"/>
    <mergeCell ref="S40:U40"/>
    <mergeCell ref="A31:F31"/>
    <mergeCell ref="G31:AJ31"/>
    <mergeCell ref="AK31:AL31"/>
    <mergeCell ref="A34:F34"/>
    <mergeCell ref="G34:AJ34"/>
    <mergeCell ref="AK34:AL34"/>
    <mergeCell ref="AE40:AG40"/>
    <mergeCell ref="AH40:AJ40"/>
    <mergeCell ref="A37:F37"/>
    <mergeCell ref="A38:AL38"/>
    <mergeCell ref="A39:A41"/>
    <mergeCell ref="B39:B41"/>
    <mergeCell ref="C39:C41"/>
    <mergeCell ref="D39:D41"/>
    <mergeCell ref="AH5:AJ5"/>
    <mergeCell ref="AK5:AK6"/>
    <mergeCell ref="AL5:AL6"/>
    <mergeCell ref="A7:F7"/>
    <mergeCell ref="G7:AJ7"/>
    <mergeCell ref="AK7:AL7"/>
    <mergeCell ref="S5:U5"/>
    <mergeCell ref="V5:X5"/>
    <mergeCell ref="Y5:AA5"/>
    <mergeCell ref="AB5:AD5"/>
    <mergeCell ref="AE5:AG5"/>
    <mergeCell ref="B2:AD2"/>
    <mergeCell ref="AE2:AL2"/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</mergeCells>
  <pageMargins left="0.47244094488188976" right="0.47244094488188976" top="0.27559055118110237" bottom="0.27559055118110237" header="0.11811023622047244" footer="0.11811023622047244"/>
  <pageSetup paperSize="9" scale="70" orientation="landscape" r:id="rId1"/>
  <rowBreaks count="1" manualBreakCount="1">
    <brk id="6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96"/>
  <sheetViews>
    <sheetView zoomScaleNormal="100" workbookViewId="0">
      <selection activeCell="K47" sqref="K47"/>
    </sheetView>
  </sheetViews>
  <sheetFormatPr defaultRowHeight="11.25" x14ac:dyDescent="0.25"/>
  <cols>
    <col min="1" max="1" width="34.7109375" style="1" customWidth="1"/>
    <col min="2" max="2" width="11.5703125" style="1" customWidth="1"/>
    <col min="3" max="3" width="13.140625" style="114" customWidth="1"/>
    <col min="4" max="6" width="4.285156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88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694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11" t="s">
        <v>0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3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15" t="s">
        <v>2</v>
      </c>
      <c r="H5" s="216"/>
      <c r="I5" s="217"/>
      <c r="J5" s="215" t="s">
        <v>3</v>
      </c>
      <c r="K5" s="216"/>
      <c r="L5" s="217"/>
      <c r="M5" s="215" t="s">
        <v>4</v>
      </c>
      <c r="N5" s="216"/>
      <c r="O5" s="217"/>
      <c r="P5" s="215" t="s">
        <v>5</v>
      </c>
      <c r="Q5" s="216"/>
      <c r="R5" s="217"/>
      <c r="S5" s="215" t="s">
        <v>6</v>
      </c>
      <c r="T5" s="216"/>
      <c r="U5" s="217"/>
      <c r="V5" s="215" t="s">
        <v>7</v>
      </c>
      <c r="W5" s="216"/>
      <c r="X5" s="217"/>
      <c r="Y5" s="215" t="s">
        <v>8</v>
      </c>
      <c r="Z5" s="216"/>
      <c r="AA5" s="217"/>
      <c r="AB5" s="215" t="s">
        <v>9</v>
      </c>
      <c r="AC5" s="216"/>
      <c r="AD5" s="217"/>
      <c r="AE5" s="215" t="s">
        <v>10</v>
      </c>
      <c r="AF5" s="216"/>
      <c r="AG5" s="217"/>
      <c r="AH5" s="215" t="s">
        <v>11</v>
      </c>
      <c r="AI5" s="216"/>
      <c r="AJ5" s="217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87</v>
      </c>
      <c r="B8" s="77" t="s">
        <v>623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42</v>
      </c>
      <c r="AB8" s="47">
        <v>2</v>
      </c>
      <c r="AC8" s="48">
        <v>8</v>
      </c>
      <c r="AD8" s="49" t="s">
        <v>42</v>
      </c>
      <c r="AE8" s="50"/>
      <c r="AF8" s="51"/>
      <c r="AG8" s="52"/>
      <c r="AH8" s="50"/>
      <c r="AI8" s="51"/>
      <c r="AJ8" s="52"/>
      <c r="AK8" s="156">
        <f t="shared" ref="AK8:AK30" si="0">SUM(G8,J8,M8,P8,S8,V8,Y8,AB8,AE8,AH8)*15</f>
        <v>240</v>
      </c>
      <c r="AL8" s="53">
        <f t="shared" ref="AL8:AL30" si="1"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314</v>
      </c>
      <c r="B9" s="80" t="s">
        <v>624</v>
      </c>
      <c r="C9" s="56" t="s">
        <v>631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si="0"/>
        <v>0</v>
      </c>
      <c r="AL9" s="61">
        <f t="shared" si="1"/>
        <v>2</v>
      </c>
    </row>
    <row r="10" spans="1:42" ht="12.6" customHeight="1" x14ac:dyDescent="0.25">
      <c r="A10" s="54" t="s">
        <v>170</v>
      </c>
      <c r="B10" s="80" t="s">
        <v>634</v>
      </c>
      <c r="C10" s="56" t="s">
        <v>321</v>
      </c>
      <c r="D10" s="81" t="s">
        <v>301</v>
      </c>
      <c r="E10" s="81" t="s">
        <v>43</v>
      </c>
      <c r="F10" s="82">
        <v>60</v>
      </c>
      <c r="G10" s="55">
        <v>2</v>
      </c>
      <c r="H10" s="56">
        <v>2</v>
      </c>
      <c r="I10" s="57" t="s">
        <v>43</v>
      </c>
      <c r="J10" s="55">
        <v>2</v>
      </c>
      <c r="K10" s="56">
        <v>2</v>
      </c>
      <c r="L10" s="57" t="s">
        <v>43</v>
      </c>
      <c r="M10" s="55">
        <v>2</v>
      </c>
      <c r="N10" s="56">
        <v>2</v>
      </c>
      <c r="O10" s="57" t="s">
        <v>43</v>
      </c>
      <c r="P10" s="55">
        <v>2</v>
      </c>
      <c r="Q10" s="56">
        <v>2</v>
      </c>
      <c r="R10" s="57" t="s">
        <v>43</v>
      </c>
      <c r="S10" s="55">
        <v>2</v>
      </c>
      <c r="T10" s="56">
        <v>2</v>
      </c>
      <c r="U10" s="57" t="s">
        <v>43</v>
      </c>
      <c r="V10" s="55">
        <v>2</v>
      </c>
      <c r="W10" s="56">
        <v>2</v>
      </c>
      <c r="X10" s="57" t="s">
        <v>43</v>
      </c>
      <c r="Y10" s="55">
        <v>2</v>
      </c>
      <c r="Z10" s="56">
        <v>2</v>
      </c>
      <c r="AA10" s="57" t="s">
        <v>43</v>
      </c>
      <c r="AB10" s="55">
        <v>2</v>
      </c>
      <c r="AC10" s="56">
        <v>2</v>
      </c>
      <c r="AD10" s="57" t="s">
        <v>43</v>
      </c>
      <c r="AE10" s="58"/>
      <c r="AF10" s="59"/>
      <c r="AG10" s="60"/>
      <c r="AH10" s="58"/>
      <c r="AI10" s="59"/>
      <c r="AJ10" s="60"/>
      <c r="AK10" s="157">
        <f t="shared" si="0"/>
        <v>240</v>
      </c>
      <c r="AL10" s="61">
        <f t="shared" si="1"/>
        <v>16</v>
      </c>
    </row>
    <row r="11" spans="1:42" ht="12.6" customHeight="1" x14ac:dyDescent="0.25">
      <c r="A11" s="54" t="s">
        <v>171</v>
      </c>
      <c r="B11" s="80" t="s">
        <v>595</v>
      </c>
      <c r="C11" s="56" t="s">
        <v>321</v>
      </c>
      <c r="D11" s="81" t="s">
        <v>301</v>
      </c>
      <c r="E11" s="81" t="s">
        <v>43</v>
      </c>
      <c r="F11" s="82">
        <v>60</v>
      </c>
      <c r="G11" s="55"/>
      <c r="H11" s="56"/>
      <c r="I11" s="57"/>
      <c r="J11" s="55"/>
      <c r="K11" s="56"/>
      <c r="L11" s="57"/>
      <c r="M11" s="55"/>
      <c r="N11" s="56"/>
      <c r="O11" s="57"/>
      <c r="P11" s="55"/>
      <c r="Q11" s="56"/>
      <c r="R11" s="57"/>
      <c r="S11" s="55">
        <v>2</v>
      </c>
      <c r="T11" s="56">
        <v>1</v>
      </c>
      <c r="U11" s="57" t="s">
        <v>43</v>
      </c>
      <c r="V11" s="55">
        <v>2</v>
      </c>
      <c r="W11" s="56">
        <v>1</v>
      </c>
      <c r="X11" s="57" t="s">
        <v>43</v>
      </c>
      <c r="Y11" s="55">
        <v>2</v>
      </c>
      <c r="Z11" s="56">
        <v>1</v>
      </c>
      <c r="AA11" s="57" t="s">
        <v>43</v>
      </c>
      <c r="AB11" s="55">
        <v>2</v>
      </c>
      <c r="AC11" s="56">
        <v>1</v>
      </c>
      <c r="AD11" s="57" t="s">
        <v>43</v>
      </c>
      <c r="AE11" s="58"/>
      <c r="AF11" s="59"/>
      <c r="AG11" s="60"/>
      <c r="AH11" s="58"/>
      <c r="AI11" s="59"/>
      <c r="AJ11" s="60"/>
      <c r="AK11" s="157">
        <f t="shared" si="0"/>
        <v>120</v>
      </c>
      <c r="AL11" s="61">
        <f t="shared" si="1"/>
        <v>4</v>
      </c>
    </row>
    <row r="12" spans="1:42" ht="12.6" customHeight="1" x14ac:dyDescent="0.25">
      <c r="A12" s="54" t="s">
        <v>172</v>
      </c>
      <c r="B12" s="80" t="s">
        <v>596</v>
      </c>
      <c r="C12" s="56" t="s">
        <v>321</v>
      </c>
      <c r="D12" s="81" t="s">
        <v>301</v>
      </c>
      <c r="E12" s="81" t="s">
        <v>43</v>
      </c>
      <c r="F12" s="82">
        <v>60</v>
      </c>
      <c r="G12" s="55"/>
      <c r="H12" s="56"/>
      <c r="I12" s="57"/>
      <c r="J12" s="55"/>
      <c r="K12" s="56"/>
      <c r="L12" s="57"/>
      <c r="M12" s="55"/>
      <c r="N12" s="56"/>
      <c r="O12" s="57"/>
      <c r="P12" s="55"/>
      <c r="Q12" s="56"/>
      <c r="R12" s="57"/>
      <c r="S12" s="55">
        <v>1</v>
      </c>
      <c r="T12" s="56">
        <v>1</v>
      </c>
      <c r="U12" s="57" t="s">
        <v>43</v>
      </c>
      <c r="V12" s="55">
        <v>1</v>
      </c>
      <c r="W12" s="56">
        <v>1</v>
      </c>
      <c r="X12" s="57" t="s">
        <v>43</v>
      </c>
      <c r="Y12" s="55">
        <v>1</v>
      </c>
      <c r="Z12" s="56">
        <v>1</v>
      </c>
      <c r="AA12" s="57" t="s">
        <v>43</v>
      </c>
      <c r="AB12" s="55">
        <v>1</v>
      </c>
      <c r="AC12" s="56">
        <v>1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60</v>
      </c>
      <c r="AL12" s="61">
        <f t="shared" si="1"/>
        <v>4</v>
      </c>
    </row>
    <row r="13" spans="1:42" ht="12.6" customHeight="1" x14ac:dyDescent="0.25">
      <c r="A13" s="54" t="s">
        <v>173</v>
      </c>
      <c r="B13" s="80" t="s">
        <v>597</v>
      </c>
      <c r="C13" s="56" t="s">
        <v>321</v>
      </c>
      <c r="D13" s="81" t="s">
        <v>301</v>
      </c>
      <c r="E13" s="81" t="s">
        <v>43</v>
      </c>
      <c r="F13" s="82">
        <v>60</v>
      </c>
      <c r="G13" s="101">
        <v>2</v>
      </c>
      <c r="H13" s="103">
        <v>2</v>
      </c>
      <c r="I13" s="102" t="s">
        <v>43</v>
      </c>
      <c r="J13" s="101">
        <v>2</v>
      </c>
      <c r="K13" s="103">
        <v>2</v>
      </c>
      <c r="L13" s="57" t="s">
        <v>43</v>
      </c>
      <c r="M13" s="55">
        <v>2</v>
      </c>
      <c r="N13" s="56">
        <v>2</v>
      </c>
      <c r="O13" s="57" t="s">
        <v>43</v>
      </c>
      <c r="P13" s="55">
        <v>2</v>
      </c>
      <c r="Q13" s="56">
        <v>2</v>
      </c>
      <c r="R13" s="57" t="s">
        <v>43</v>
      </c>
      <c r="S13" s="55"/>
      <c r="T13" s="56"/>
      <c r="U13" s="57"/>
      <c r="V13" s="55"/>
      <c r="W13" s="56"/>
      <c r="X13" s="57"/>
      <c r="Y13" s="55"/>
      <c r="Z13" s="56"/>
      <c r="AA13" s="57"/>
      <c r="AB13" s="55"/>
      <c r="AC13" s="56"/>
      <c r="AD13" s="57"/>
      <c r="AE13" s="58"/>
      <c r="AF13" s="59"/>
      <c r="AG13" s="60"/>
      <c r="AH13" s="58"/>
      <c r="AI13" s="59"/>
      <c r="AJ13" s="60"/>
      <c r="AK13" s="157">
        <f t="shared" si="0"/>
        <v>120</v>
      </c>
      <c r="AL13" s="61">
        <f t="shared" si="1"/>
        <v>8</v>
      </c>
    </row>
    <row r="14" spans="1:42" ht="12.6" customHeight="1" x14ac:dyDescent="0.25">
      <c r="A14" s="54" t="s">
        <v>174</v>
      </c>
      <c r="B14" s="80" t="s">
        <v>688</v>
      </c>
      <c r="C14" s="56" t="s">
        <v>321</v>
      </c>
      <c r="D14" s="81" t="s">
        <v>301</v>
      </c>
      <c r="E14" s="81" t="s">
        <v>43</v>
      </c>
      <c r="F14" s="82">
        <v>60</v>
      </c>
      <c r="G14" s="101">
        <v>2</v>
      </c>
      <c r="H14" s="103">
        <v>2</v>
      </c>
      <c r="I14" s="102" t="s">
        <v>43</v>
      </c>
      <c r="J14" s="101">
        <v>2</v>
      </c>
      <c r="K14" s="103">
        <v>2</v>
      </c>
      <c r="L14" s="57" t="s">
        <v>43</v>
      </c>
      <c r="M14" s="55"/>
      <c r="N14" s="56"/>
      <c r="O14" s="57"/>
      <c r="P14" s="55"/>
      <c r="Q14" s="56"/>
      <c r="R14" s="57"/>
      <c r="S14" s="55"/>
      <c r="T14" s="56"/>
      <c r="U14" s="57"/>
      <c r="V14" s="55"/>
      <c r="W14" s="56"/>
      <c r="X14" s="57"/>
      <c r="Y14" s="55"/>
      <c r="Z14" s="56"/>
      <c r="AA14" s="57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60</v>
      </c>
      <c r="AL14" s="61">
        <f t="shared" si="1"/>
        <v>4</v>
      </c>
    </row>
    <row r="15" spans="1:42" ht="12.6" customHeight="1" x14ac:dyDescent="0.25">
      <c r="A15" s="54" t="s">
        <v>280</v>
      </c>
      <c r="B15" s="80" t="s">
        <v>598</v>
      </c>
      <c r="C15" s="56" t="s">
        <v>321</v>
      </c>
      <c r="D15" s="81" t="s">
        <v>301</v>
      </c>
      <c r="E15" s="81" t="s">
        <v>305</v>
      </c>
      <c r="F15" s="82">
        <v>45</v>
      </c>
      <c r="G15" s="101">
        <v>2</v>
      </c>
      <c r="H15" s="103">
        <v>2</v>
      </c>
      <c r="I15" s="102" t="s">
        <v>42</v>
      </c>
      <c r="J15" s="101">
        <v>2</v>
      </c>
      <c r="K15" s="103">
        <v>2</v>
      </c>
      <c r="L15" s="57" t="s">
        <v>42</v>
      </c>
      <c r="M15" s="55">
        <v>2</v>
      </c>
      <c r="N15" s="56">
        <v>2</v>
      </c>
      <c r="O15" s="57" t="s">
        <v>42</v>
      </c>
      <c r="P15" s="55">
        <v>2</v>
      </c>
      <c r="Q15" s="56">
        <v>2</v>
      </c>
      <c r="R15" s="57" t="s">
        <v>43</v>
      </c>
      <c r="S15" s="55"/>
      <c r="T15" s="56"/>
      <c r="U15" s="57"/>
      <c r="V15" s="55"/>
      <c r="W15" s="56"/>
      <c r="X15" s="57"/>
      <c r="Y15" s="55"/>
      <c r="Z15" s="56"/>
      <c r="AA15" s="57"/>
      <c r="AB15" s="55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120</v>
      </c>
      <c r="AL15" s="61">
        <f t="shared" si="1"/>
        <v>8</v>
      </c>
    </row>
    <row r="16" spans="1:42" ht="12.6" customHeight="1" x14ac:dyDescent="0.25">
      <c r="A16" s="54" t="s">
        <v>281</v>
      </c>
      <c r="B16" s="80" t="s">
        <v>599</v>
      </c>
      <c r="C16" s="56" t="s">
        <v>610</v>
      </c>
      <c r="D16" s="81"/>
      <c r="E16" s="81"/>
      <c r="F16" s="82"/>
      <c r="G16" s="101"/>
      <c r="H16" s="103"/>
      <c r="I16" s="102"/>
      <c r="J16" s="101"/>
      <c r="K16" s="103"/>
      <c r="L16" s="57"/>
      <c r="M16" s="55"/>
      <c r="N16" s="56"/>
      <c r="O16" s="57"/>
      <c r="P16" s="101">
        <v>0</v>
      </c>
      <c r="Q16" s="103">
        <v>1</v>
      </c>
      <c r="R16" s="102" t="s">
        <v>48</v>
      </c>
      <c r="S16" s="55"/>
      <c r="T16" s="56"/>
      <c r="U16" s="57"/>
      <c r="V16" s="55"/>
      <c r="W16" s="56"/>
      <c r="X16" s="57"/>
      <c r="Y16" s="55"/>
      <c r="Z16" s="56"/>
      <c r="AA16" s="57"/>
      <c r="AB16" s="55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0</v>
      </c>
      <c r="AL16" s="61">
        <f t="shared" si="1"/>
        <v>1</v>
      </c>
    </row>
    <row r="17" spans="1:38" ht="12.6" customHeight="1" x14ac:dyDescent="0.25">
      <c r="A17" s="54" t="s">
        <v>282</v>
      </c>
      <c r="B17" s="80" t="s">
        <v>600</v>
      </c>
      <c r="C17" s="56" t="s">
        <v>321</v>
      </c>
      <c r="D17" s="81" t="s">
        <v>301</v>
      </c>
      <c r="E17" s="81" t="s">
        <v>306</v>
      </c>
      <c r="F17" s="82">
        <v>45</v>
      </c>
      <c r="G17" s="101">
        <v>2</v>
      </c>
      <c r="H17" s="103">
        <v>2</v>
      </c>
      <c r="I17" s="102" t="s">
        <v>42</v>
      </c>
      <c r="J17" s="101">
        <v>2</v>
      </c>
      <c r="K17" s="103">
        <v>2</v>
      </c>
      <c r="L17" s="102" t="s">
        <v>42</v>
      </c>
      <c r="M17" s="101">
        <v>2</v>
      </c>
      <c r="N17" s="103">
        <v>2</v>
      </c>
      <c r="O17" s="102" t="s">
        <v>42</v>
      </c>
      <c r="P17" s="101">
        <v>2</v>
      </c>
      <c r="Q17" s="103">
        <v>2</v>
      </c>
      <c r="R17" s="102" t="s">
        <v>42</v>
      </c>
      <c r="S17" s="101">
        <v>1</v>
      </c>
      <c r="T17" s="103">
        <v>1</v>
      </c>
      <c r="U17" s="102" t="s">
        <v>42</v>
      </c>
      <c r="V17" s="101">
        <v>1</v>
      </c>
      <c r="W17" s="103">
        <v>1</v>
      </c>
      <c r="X17" s="102" t="s">
        <v>43</v>
      </c>
      <c r="Y17" s="55"/>
      <c r="Z17" s="56"/>
      <c r="AA17" s="57"/>
      <c r="AB17" s="55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150</v>
      </c>
      <c r="AL17" s="61">
        <f t="shared" si="1"/>
        <v>10</v>
      </c>
    </row>
    <row r="18" spans="1:38" ht="12.6" customHeight="1" x14ac:dyDescent="0.25">
      <c r="A18" s="54" t="s">
        <v>283</v>
      </c>
      <c r="B18" s="80" t="s">
        <v>601</v>
      </c>
      <c r="C18" s="56" t="s">
        <v>611</v>
      </c>
      <c r="D18" s="81"/>
      <c r="E18" s="81"/>
      <c r="F18" s="82"/>
      <c r="G18" s="55"/>
      <c r="H18" s="56"/>
      <c r="I18" s="57"/>
      <c r="J18" s="55"/>
      <c r="K18" s="56"/>
      <c r="L18" s="57"/>
      <c r="M18" s="55"/>
      <c r="N18" s="56"/>
      <c r="O18" s="57"/>
      <c r="P18" s="55"/>
      <c r="Q18" s="56"/>
      <c r="R18" s="57"/>
      <c r="S18" s="55"/>
      <c r="T18" s="56"/>
      <c r="U18" s="57"/>
      <c r="V18" s="101">
        <v>0</v>
      </c>
      <c r="W18" s="103">
        <v>1</v>
      </c>
      <c r="X18" s="102" t="s">
        <v>48</v>
      </c>
      <c r="Y18" s="55"/>
      <c r="Z18" s="56"/>
      <c r="AA18" s="57"/>
      <c r="AB18" s="55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0</v>
      </c>
      <c r="AL18" s="61">
        <f t="shared" si="1"/>
        <v>1</v>
      </c>
    </row>
    <row r="19" spans="1:38" ht="12.6" customHeight="1" x14ac:dyDescent="0.25">
      <c r="A19" s="54" t="s">
        <v>175</v>
      </c>
      <c r="B19" s="80" t="s">
        <v>602</v>
      </c>
      <c r="C19" s="56" t="s">
        <v>321</v>
      </c>
      <c r="D19" s="81" t="s">
        <v>301</v>
      </c>
      <c r="E19" s="81" t="s">
        <v>305</v>
      </c>
      <c r="F19" s="82" t="s">
        <v>313</v>
      </c>
      <c r="G19" s="55">
        <v>0.5</v>
      </c>
      <c r="H19" s="56">
        <v>1</v>
      </c>
      <c r="I19" s="57" t="s">
        <v>43</v>
      </c>
      <c r="J19" s="55">
        <v>0.5</v>
      </c>
      <c r="K19" s="56">
        <v>1</v>
      </c>
      <c r="L19" s="57" t="s">
        <v>43</v>
      </c>
      <c r="M19" s="55">
        <v>0.5</v>
      </c>
      <c r="N19" s="56">
        <v>1</v>
      </c>
      <c r="O19" s="57" t="s">
        <v>43</v>
      </c>
      <c r="P19" s="55">
        <v>0.5</v>
      </c>
      <c r="Q19" s="56">
        <v>1</v>
      </c>
      <c r="R19" s="57" t="s">
        <v>43</v>
      </c>
      <c r="S19" s="55">
        <v>1</v>
      </c>
      <c r="T19" s="56">
        <v>1</v>
      </c>
      <c r="U19" s="57" t="s">
        <v>43</v>
      </c>
      <c r="V19" s="55">
        <v>1</v>
      </c>
      <c r="W19" s="56">
        <v>1</v>
      </c>
      <c r="X19" s="57" t="s">
        <v>43</v>
      </c>
      <c r="Y19" s="55"/>
      <c r="Z19" s="56"/>
      <c r="AA19" s="57"/>
      <c r="AB19" s="55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60</v>
      </c>
      <c r="AL19" s="61">
        <f t="shared" si="1"/>
        <v>6</v>
      </c>
    </row>
    <row r="20" spans="1:38" ht="12.6" customHeight="1" x14ac:dyDescent="0.25">
      <c r="A20" s="117" t="s">
        <v>177</v>
      </c>
      <c r="B20" s="80" t="s">
        <v>604</v>
      </c>
      <c r="C20" s="103" t="s">
        <v>321</v>
      </c>
      <c r="D20" s="96" t="s">
        <v>301</v>
      </c>
      <c r="E20" s="96" t="s">
        <v>305</v>
      </c>
      <c r="F20" s="97">
        <v>45</v>
      </c>
      <c r="G20" s="101">
        <v>1</v>
      </c>
      <c r="H20" s="103">
        <v>1</v>
      </c>
      <c r="I20" s="102" t="s">
        <v>42</v>
      </c>
      <c r="J20" s="101">
        <v>1</v>
      </c>
      <c r="K20" s="103">
        <v>1</v>
      </c>
      <c r="L20" s="102" t="s">
        <v>42</v>
      </c>
      <c r="M20" s="101">
        <v>1</v>
      </c>
      <c r="N20" s="103">
        <v>1</v>
      </c>
      <c r="O20" s="102" t="s">
        <v>42</v>
      </c>
      <c r="P20" s="101">
        <v>1</v>
      </c>
      <c r="Q20" s="103">
        <v>1</v>
      </c>
      <c r="R20" s="102" t="s">
        <v>42</v>
      </c>
      <c r="S20" s="101">
        <v>1</v>
      </c>
      <c r="T20" s="103">
        <v>1</v>
      </c>
      <c r="U20" s="102" t="s">
        <v>42</v>
      </c>
      <c r="V20" s="101">
        <v>1</v>
      </c>
      <c r="W20" s="103">
        <v>1</v>
      </c>
      <c r="X20" s="102" t="s">
        <v>43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90</v>
      </c>
      <c r="AL20" s="61">
        <f t="shared" si="1"/>
        <v>6</v>
      </c>
    </row>
    <row r="21" spans="1:38" ht="12.6" customHeight="1" x14ac:dyDescent="0.25">
      <c r="A21" s="117" t="s">
        <v>284</v>
      </c>
      <c r="B21" s="80" t="s">
        <v>605</v>
      </c>
      <c r="C21" s="103" t="s">
        <v>612</v>
      </c>
      <c r="D21" s="96"/>
      <c r="E21" s="96"/>
      <c r="F21" s="97"/>
      <c r="G21" s="101"/>
      <c r="H21" s="103"/>
      <c r="I21" s="102"/>
      <c r="J21" s="101"/>
      <c r="K21" s="103"/>
      <c r="L21" s="102"/>
      <c r="M21" s="101"/>
      <c r="N21" s="103"/>
      <c r="O21" s="102"/>
      <c r="P21" s="101"/>
      <c r="Q21" s="103"/>
      <c r="R21" s="102"/>
      <c r="S21" s="101"/>
      <c r="T21" s="103"/>
      <c r="U21" s="102"/>
      <c r="V21" s="101">
        <v>0</v>
      </c>
      <c r="W21" s="103">
        <v>1</v>
      </c>
      <c r="X21" s="102" t="s">
        <v>48</v>
      </c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0</v>
      </c>
      <c r="AL21" s="61">
        <f t="shared" si="1"/>
        <v>1</v>
      </c>
    </row>
    <row r="22" spans="1:38" ht="12.6" customHeight="1" x14ac:dyDescent="0.25">
      <c r="A22" s="117" t="s">
        <v>178</v>
      </c>
      <c r="B22" s="80" t="s">
        <v>606</v>
      </c>
      <c r="C22" s="103" t="s">
        <v>321</v>
      </c>
      <c r="D22" s="96" t="s">
        <v>301</v>
      </c>
      <c r="E22" s="96" t="s">
        <v>305</v>
      </c>
      <c r="F22" s="97">
        <v>45</v>
      </c>
      <c r="G22" s="101">
        <v>2</v>
      </c>
      <c r="H22" s="103">
        <v>2</v>
      </c>
      <c r="I22" s="102" t="s">
        <v>42</v>
      </c>
      <c r="J22" s="101">
        <v>2</v>
      </c>
      <c r="K22" s="103">
        <v>2</v>
      </c>
      <c r="L22" s="102" t="s">
        <v>42</v>
      </c>
      <c r="M22" s="101">
        <v>2</v>
      </c>
      <c r="N22" s="103">
        <v>2</v>
      </c>
      <c r="O22" s="102" t="s">
        <v>42</v>
      </c>
      <c r="P22" s="101">
        <v>2</v>
      </c>
      <c r="Q22" s="103">
        <v>2</v>
      </c>
      <c r="R22" s="102" t="s">
        <v>42</v>
      </c>
      <c r="S22" s="101">
        <v>2</v>
      </c>
      <c r="T22" s="103">
        <v>2</v>
      </c>
      <c r="U22" s="102" t="s">
        <v>42</v>
      </c>
      <c r="V22" s="101">
        <v>2</v>
      </c>
      <c r="W22" s="103">
        <v>2</v>
      </c>
      <c r="X22" s="102" t="s">
        <v>43</v>
      </c>
      <c r="Y22" s="101"/>
      <c r="Z22" s="103"/>
      <c r="AA22" s="102"/>
      <c r="AB22" s="101"/>
      <c r="AC22" s="56"/>
      <c r="AD22" s="57"/>
      <c r="AE22" s="58"/>
      <c r="AF22" s="59"/>
      <c r="AG22" s="60"/>
      <c r="AH22" s="58"/>
      <c r="AI22" s="59"/>
      <c r="AJ22" s="60"/>
      <c r="AK22" s="157">
        <f t="shared" si="0"/>
        <v>180</v>
      </c>
      <c r="AL22" s="61">
        <f t="shared" si="1"/>
        <v>12</v>
      </c>
    </row>
    <row r="23" spans="1:38" ht="12.6" customHeight="1" x14ac:dyDescent="0.25">
      <c r="A23" s="117" t="s">
        <v>241</v>
      </c>
      <c r="B23" s="80" t="s">
        <v>607</v>
      </c>
      <c r="C23" s="103" t="s">
        <v>613</v>
      </c>
      <c r="D23" s="96"/>
      <c r="E23" s="96"/>
      <c r="F23" s="97"/>
      <c r="G23" s="101"/>
      <c r="H23" s="103"/>
      <c r="I23" s="102"/>
      <c r="J23" s="101"/>
      <c r="K23" s="103"/>
      <c r="L23" s="102"/>
      <c r="M23" s="101"/>
      <c r="N23" s="103"/>
      <c r="O23" s="102"/>
      <c r="P23" s="101"/>
      <c r="Q23" s="103"/>
      <c r="R23" s="102"/>
      <c r="S23" s="101"/>
      <c r="T23" s="103"/>
      <c r="U23" s="102"/>
      <c r="V23" s="101">
        <v>0</v>
      </c>
      <c r="W23" s="103">
        <v>1</v>
      </c>
      <c r="X23" s="102" t="s">
        <v>48</v>
      </c>
      <c r="Y23" s="101"/>
      <c r="Z23" s="103"/>
      <c r="AA23" s="102"/>
      <c r="AB23" s="101"/>
      <c r="AC23" s="56"/>
      <c r="AD23" s="57"/>
      <c r="AE23" s="58"/>
      <c r="AF23" s="59"/>
      <c r="AG23" s="60"/>
      <c r="AH23" s="58"/>
      <c r="AI23" s="59"/>
      <c r="AJ23" s="60"/>
      <c r="AK23" s="157">
        <f t="shared" si="0"/>
        <v>0</v>
      </c>
      <c r="AL23" s="61">
        <f t="shared" si="1"/>
        <v>1</v>
      </c>
    </row>
    <row r="24" spans="1:38" ht="12.6" customHeight="1" x14ac:dyDescent="0.25">
      <c r="A24" s="117" t="s">
        <v>49</v>
      </c>
      <c r="B24" s="80" t="s">
        <v>365</v>
      </c>
      <c r="C24" s="103" t="s">
        <v>614</v>
      </c>
      <c r="D24" s="96" t="s">
        <v>301</v>
      </c>
      <c r="E24" s="96" t="s">
        <v>305</v>
      </c>
      <c r="F24" s="97">
        <v>45</v>
      </c>
      <c r="G24" s="101"/>
      <c r="H24" s="103"/>
      <c r="I24" s="102"/>
      <c r="J24" s="101"/>
      <c r="K24" s="103"/>
      <c r="L24" s="102"/>
      <c r="M24" s="101"/>
      <c r="N24" s="103"/>
      <c r="O24" s="102"/>
      <c r="P24" s="101"/>
      <c r="Q24" s="103"/>
      <c r="R24" s="102"/>
      <c r="S24" s="101"/>
      <c r="T24" s="103"/>
      <c r="U24" s="102"/>
      <c r="V24" s="101"/>
      <c r="W24" s="103"/>
      <c r="X24" s="102"/>
      <c r="Y24" s="101">
        <v>2</v>
      </c>
      <c r="Z24" s="103">
        <v>2</v>
      </c>
      <c r="AA24" s="102" t="s">
        <v>43</v>
      </c>
      <c r="AB24" s="101">
        <v>2</v>
      </c>
      <c r="AC24" s="56">
        <v>2</v>
      </c>
      <c r="AD24" s="57" t="s">
        <v>43</v>
      </c>
      <c r="AE24" s="58"/>
      <c r="AF24" s="59"/>
      <c r="AG24" s="60"/>
      <c r="AH24" s="58"/>
      <c r="AI24" s="59"/>
      <c r="AJ24" s="60"/>
      <c r="AK24" s="157">
        <f t="shared" si="0"/>
        <v>60</v>
      </c>
      <c r="AL24" s="61">
        <f t="shared" si="1"/>
        <v>4</v>
      </c>
    </row>
    <row r="25" spans="1:38" ht="12.6" customHeight="1" x14ac:dyDescent="0.25">
      <c r="A25" s="117" t="s">
        <v>50</v>
      </c>
      <c r="B25" s="80" t="s">
        <v>620</v>
      </c>
      <c r="C25" s="103" t="s">
        <v>321</v>
      </c>
      <c r="D25" s="96" t="s">
        <v>300</v>
      </c>
      <c r="E25" s="96" t="s">
        <v>43</v>
      </c>
      <c r="F25" s="97">
        <v>60</v>
      </c>
      <c r="G25" s="101">
        <v>0.5</v>
      </c>
      <c r="H25" s="103">
        <v>1</v>
      </c>
      <c r="I25" s="102" t="s">
        <v>43</v>
      </c>
      <c r="J25" s="101">
        <v>0.5</v>
      </c>
      <c r="K25" s="103">
        <v>1</v>
      </c>
      <c r="L25" s="57" t="s">
        <v>42</v>
      </c>
      <c r="M25" s="101"/>
      <c r="N25" s="103"/>
      <c r="O25" s="102"/>
      <c r="P25" s="101"/>
      <c r="Q25" s="103"/>
      <c r="R25" s="102"/>
      <c r="S25" s="101"/>
      <c r="T25" s="103"/>
      <c r="U25" s="102"/>
      <c r="V25" s="101"/>
      <c r="W25" s="103"/>
      <c r="X25" s="102"/>
      <c r="Y25" s="101"/>
      <c r="Z25" s="103"/>
      <c r="AA25" s="102"/>
      <c r="AB25" s="101"/>
      <c r="AC25" s="56"/>
      <c r="AD25" s="57"/>
      <c r="AE25" s="58"/>
      <c r="AF25" s="59"/>
      <c r="AG25" s="60"/>
      <c r="AH25" s="58"/>
      <c r="AI25" s="59"/>
      <c r="AJ25" s="60"/>
      <c r="AK25" s="157">
        <f t="shared" si="0"/>
        <v>15</v>
      </c>
      <c r="AL25" s="61">
        <f t="shared" si="1"/>
        <v>2</v>
      </c>
    </row>
    <row r="26" spans="1:38" ht="12.6" customHeight="1" x14ac:dyDescent="0.25">
      <c r="A26" s="117" t="s">
        <v>25</v>
      </c>
      <c r="B26" s="80" t="s">
        <v>366</v>
      </c>
      <c r="C26" s="103"/>
      <c r="D26" s="96" t="s">
        <v>301</v>
      </c>
      <c r="E26" s="96" t="s">
        <v>306</v>
      </c>
      <c r="F26" s="97">
        <v>45</v>
      </c>
      <c r="G26" s="101">
        <v>2</v>
      </c>
      <c r="H26" s="103">
        <v>2</v>
      </c>
      <c r="I26" s="102" t="s">
        <v>42</v>
      </c>
      <c r="J26" s="101">
        <v>2</v>
      </c>
      <c r="K26" s="103">
        <v>2</v>
      </c>
      <c r="L26" s="102" t="s">
        <v>42</v>
      </c>
      <c r="M26" s="101">
        <v>2</v>
      </c>
      <c r="N26" s="103">
        <v>2</v>
      </c>
      <c r="O26" s="102" t="s">
        <v>42</v>
      </c>
      <c r="P26" s="101">
        <v>2</v>
      </c>
      <c r="Q26" s="103">
        <v>2</v>
      </c>
      <c r="R26" s="102" t="s">
        <v>42</v>
      </c>
      <c r="S26" s="101">
        <v>2</v>
      </c>
      <c r="T26" s="103">
        <v>2</v>
      </c>
      <c r="U26" s="102" t="s">
        <v>42</v>
      </c>
      <c r="V26" s="101">
        <v>2</v>
      </c>
      <c r="W26" s="103">
        <v>2</v>
      </c>
      <c r="X26" s="102" t="s">
        <v>42</v>
      </c>
      <c r="Y26" s="101"/>
      <c r="Z26" s="103"/>
      <c r="AA26" s="102"/>
      <c r="AB26" s="101"/>
      <c r="AC26" s="56"/>
      <c r="AD26" s="57"/>
      <c r="AE26" s="58"/>
      <c r="AF26" s="59"/>
      <c r="AG26" s="60"/>
      <c r="AH26" s="58"/>
      <c r="AI26" s="59"/>
      <c r="AJ26" s="60"/>
      <c r="AK26" s="157">
        <f t="shared" si="0"/>
        <v>180</v>
      </c>
      <c r="AL26" s="61">
        <f t="shared" si="1"/>
        <v>12</v>
      </c>
    </row>
    <row r="27" spans="1:38" ht="12.6" customHeight="1" x14ac:dyDescent="0.25">
      <c r="A27" s="117" t="s">
        <v>37</v>
      </c>
      <c r="B27" s="80" t="s">
        <v>367</v>
      </c>
      <c r="C27" s="103"/>
      <c r="D27" s="96" t="s">
        <v>301</v>
      </c>
      <c r="E27" s="96" t="s">
        <v>306</v>
      </c>
      <c r="F27" s="97">
        <v>45</v>
      </c>
      <c r="G27" s="101"/>
      <c r="H27" s="103"/>
      <c r="I27" s="102"/>
      <c r="J27" s="101"/>
      <c r="K27" s="103"/>
      <c r="L27" s="102"/>
      <c r="M27" s="101"/>
      <c r="N27" s="103"/>
      <c r="O27" s="102"/>
      <c r="P27" s="101"/>
      <c r="Q27" s="103"/>
      <c r="R27" s="102"/>
      <c r="S27" s="101"/>
      <c r="T27" s="103"/>
      <c r="U27" s="102"/>
      <c r="V27" s="101">
        <v>1</v>
      </c>
      <c r="W27" s="103">
        <v>2</v>
      </c>
      <c r="X27" s="102" t="s">
        <v>42</v>
      </c>
      <c r="Y27" s="101"/>
      <c r="Z27" s="103"/>
      <c r="AA27" s="102"/>
      <c r="AB27" s="101"/>
      <c r="AC27" s="103"/>
      <c r="AD27" s="102"/>
      <c r="AE27" s="58"/>
      <c r="AF27" s="59"/>
      <c r="AG27" s="60"/>
      <c r="AH27" s="58"/>
      <c r="AI27" s="59"/>
      <c r="AJ27" s="60"/>
      <c r="AK27" s="157">
        <f t="shared" si="0"/>
        <v>15</v>
      </c>
      <c r="AL27" s="61">
        <f t="shared" si="1"/>
        <v>2</v>
      </c>
    </row>
    <row r="28" spans="1:38" ht="12.6" customHeight="1" x14ac:dyDescent="0.25">
      <c r="A28" s="117" t="s">
        <v>38</v>
      </c>
      <c r="B28" s="80" t="s">
        <v>368</v>
      </c>
      <c r="C28" s="103" t="s">
        <v>321</v>
      </c>
      <c r="D28" s="96" t="s">
        <v>301</v>
      </c>
      <c r="E28" s="96" t="s">
        <v>306</v>
      </c>
      <c r="F28" s="97">
        <v>45</v>
      </c>
      <c r="G28" s="55">
        <v>1</v>
      </c>
      <c r="H28" s="56">
        <v>2</v>
      </c>
      <c r="I28" s="57" t="s">
        <v>43</v>
      </c>
      <c r="J28" s="55">
        <v>1</v>
      </c>
      <c r="K28" s="56">
        <v>2</v>
      </c>
      <c r="L28" s="57" t="s">
        <v>43</v>
      </c>
      <c r="M28" s="101"/>
      <c r="N28" s="103"/>
      <c r="O28" s="102"/>
      <c r="P28" s="101"/>
      <c r="Q28" s="103"/>
      <c r="R28" s="102"/>
      <c r="S28" s="101"/>
      <c r="T28" s="103"/>
      <c r="U28" s="102"/>
      <c r="V28" s="101"/>
      <c r="W28" s="103"/>
      <c r="X28" s="102"/>
      <c r="Y28" s="101"/>
      <c r="Z28" s="103"/>
      <c r="AA28" s="102"/>
      <c r="AB28" s="101"/>
      <c r="AC28" s="56"/>
      <c r="AD28" s="57"/>
      <c r="AE28" s="58"/>
      <c r="AF28" s="59"/>
      <c r="AG28" s="60"/>
      <c r="AH28" s="58"/>
      <c r="AI28" s="59"/>
      <c r="AJ28" s="60"/>
      <c r="AK28" s="157">
        <f t="shared" si="0"/>
        <v>30</v>
      </c>
      <c r="AL28" s="61">
        <f t="shared" si="1"/>
        <v>4</v>
      </c>
    </row>
    <row r="29" spans="1:38" ht="12.6" customHeight="1" x14ac:dyDescent="0.25">
      <c r="A29" s="121" t="s">
        <v>179</v>
      </c>
      <c r="B29" s="122" t="s">
        <v>608</v>
      </c>
      <c r="C29" s="103" t="s">
        <v>321</v>
      </c>
      <c r="D29" s="96" t="s">
        <v>301</v>
      </c>
      <c r="E29" s="96" t="s">
        <v>306</v>
      </c>
      <c r="F29" s="97">
        <v>45</v>
      </c>
      <c r="G29" s="132"/>
      <c r="H29" s="133"/>
      <c r="I29" s="137"/>
      <c r="J29" s="132"/>
      <c r="K29" s="133"/>
      <c r="L29" s="137"/>
      <c r="M29" s="134">
        <v>1</v>
      </c>
      <c r="N29" s="135">
        <v>1</v>
      </c>
      <c r="O29" s="136" t="s">
        <v>42</v>
      </c>
      <c r="P29" s="134">
        <v>1</v>
      </c>
      <c r="Q29" s="135">
        <v>1</v>
      </c>
      <c r="R29" s="136" t="s">
        <v>42</v>
      </c>
      <c r="S29" s="134"/>
      <c r="T29" s="135"/>
      <c r="U29" s="136"/>
      <c r="V29" s="134"/>
      <c r="W29" s="135"/>
      <c r="X29" s="136"/>
      <c r="Y29" s="134"/>
      <c r="Z29" s="135"/>
      <c r="AA29" s="136"/>
      <c r="AB29" s="134"/>
      <c r="AC29" s="133"/>
      <c r="AD29" s="137"/>
      <c r="AE29" s="125"/>
      <c r="AF29" s="126"/>
      <c r="AG29" s="127"/>
      <c r="AH29" s="125"/>
      <c r="AI29" s="126"/>
      <c r="AJ29" s="127"/>
      <c r="AK29" s="157">
        <f t="shared" si="0"/>
        <v>30</v>
      </c>
      <c r="AL29" s="61">
        <f t="shared" si="1"/>
        <v>2</v>
      </c>
    </row>
    <row r="30" spans="1:38" ht="12.6" customHeight="1" thickBot="1" x14ac:dyDescent="0.3">
      <c r="A30" s="118" t="s">
        <v>26</v>
      </c>
      <c r="B30" s="83" t="s">
        <v>369</v>
      </c>
      <c r="C30" s="141"/>
      <c r="D30" s="98" t="s">
        <v>301</v>
      </c>
      <c r="E30" s="98" t="s">
        <v>306</v>
      </c>
      <c r="F30" s="99">
        <v>45</v>
      </c>
      <c r="G30" s="104">
        <v>1</v>
      </c>
      <c r="H30" s="105">
        <v>1</v>
      </c>
      <c r="I30" s="106" t="s">
        <v>43</v>
      </c>
      <c r="J30" s="104"/>
      <c r="K30" s="105"/>
      <c r="L30" s="106"/>
      <c r="M30" s="104"/>
      <c r="N30" s="105"/>
      <c r="O30" s="106"/>
      <c r="P30" s="104"/>
      <c r="Q30" s="105"/>
      <c r="R30" s="106"/>
      <c r="S30" s="104"/>
      <c r="T30" s="105"/>
      <c r="U30" s="106"/>
      <c r="V30" s="104"/>
      <c r="W30" s="105"/>
      <c r="X30" s="106"/>
      <c r="Y30" s="104"/>
      <c r="Z30" s="105"/>
      <c r="AA30" s="106"/>
      <c r="AB30" s="104"/>
      <c r="AC30" s="64"/>
      <c r="AD30" s="65"/>
      <c r="AE30" s="66"/>
      <c r="AF30" s="67"/>
      <c r="AG30" s="68"/>
      <c r="AH30" s="66"/>
      <c r="AI30" s="67"/>
      <c r="AJ30" s="68"/>
      <c r="AK30" s="158">
        <f t="shared" si="0"/>
        <v>15</v>
      </c>
      <c r="AL30" s="69">
        <f t="shared" si="1"/>
        <v>1</v>
      </c>
    </row>
    <row r="31" spans="1:38" ht="12.6" customHeight="1" thickBot="1" x14ac:dyDescent="0.3">
      <c r="A31" s="222" t="s">
        <v>64</v>
      </c>
      <c r="B31" s="223"/>
      <c r="C31" s="223"/>
      <c r="D31" s="223"/>
      <c r="E31" s="223"/>
      <c r="F31" s="224"/>
      <c r="G31" s="225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7"/>
      <c r="AK31" s="228"/>
      <c r="AL31" s="229"/>
    </row>
    <row r="32" spans="1:38" ht="12.6" customHeight="1" x14ac:dyDescent="0.25">
      <c r="A32" s="46" t="s">
        <v>65</v>
      </c>
      <c r="B32" s="77" t="s">
        <v>372</v>
      </c>
      <c r="C32" s="48" t="s">
        <v>321</v>
      </c>
      <c r="D32" s="78" t="s">
        <v>301</v>
      </c>
      <c r="E32" s="78" t="s">
        <v>306</v>
      </c>
      <c r="F32" s="79">
        <v>45</v>
      </c>
      <c r="G32" s="47">
        <v>1</v>
      </c>
      <c r="H32" s="48">
        <v>1</v>
      </c>
      <c r="I32" s="49" t="s">
        <v>43</v>
      </c>
      <c r="J32" s="47">
        <v>1</v>
      </c>
      <c r="K32" s="48">
        <v>1</v>
      </c>
      <c r="L32" s="49" t="s">
        <v>43</v>
      </c>
      <c r="M32" s="47"/>
      <c r="N32" s="48"/>
      <c r="O32" s="49"/>
      <c r="P32" s="47"/>
      <c r="Q32" s="48"/>
      <c r="R32" s="49"/>
      <c r="S32" s="47"/>
      <c r="T32" s="48"/>
      <c r="U32" s="49"/>
      <c r="V32" s="47"/>
      <c r="W32" s="48"/>
      <c r="X32" s="49"/>
      <c r="Y32" s="47"/>
      <c r="Z32" s="48"/>
      <c r="AA32" s="49"/>
      <c r="AB32" s="47"/>
      <c r="AC32" s="48"/>
      <c r="AD32" s="49"/>
      <c r="AE32" s="50"/>
      <c r="AF32" s="51"/>
      <c r="AG32" s="52"/>
      <c r="AH32" s="50"/>
      <c r="AI32" s="51"/>
      <c r="AJ32" s="52"/>
      <c r="AK32" s="156">
        <f>SUM(G32,J32,M32,P32,S32,V32,Y32,AB32,AE32,AH32)*15</f>
        <v>30</v>
      </c>
      <c r="AL32" s="53">
        <f>SUM(H32,K32,N32,Q32,T32,W32,Z32,AC32,AF32,AI32)</f>
        <v>2</v>
      </c>
    </row>
    <row r="33" spans="1:42" ht="12.6" customHeight="1" thickBot="1" x14ac:dyDescent="0.3">
      <c r="A33" s="62" t="s">
        <v>66</v>
      </c>
      <c r="B33" s="83" t="s">
        <v>373</v>
      </c>
      <c r="C33" s="64" t="s">
        <v>321</v>
      </c>
      <c r="D33" s="84" t="s">
        <v>301</v>
      </c>
      <c r="E33" s="84" t="s">
        <v>306</v>
      </c>
      <c r="F33" s="85">
        <v>45</v>
      </c>
      <c r="G33" s="63">
        <v>1</v>
      </c>
      <c r="H33" s="64">
        <v>1</v>
      </c>
      <c r="I33" s="65" t="s">
        <v>43</v>
      </c>
      <c r="J33" s="63">
        <v>1</v>
      </c>
      <c r="K33" s="64">
        <v>1</v>
      </c>
      <c r="L33" s="65" t="s">
        <v>43</v>
      </c>
      <c r="M33" s="63"/>
      <c r="N33" s="64"/>
      <c r="O33" s="65"/>
      <c r="P33" s="63"/>
      <c r="Q33" s="64"/>
      <c r="R33" s="65"/>
      <c r="S33" s="63"/>
      <c r="T33" s="64"/>
      <c r="U33" s="65"/>
      <c r="V33" s="63"/>
      <c r="W33" s="64"/>
      <c r="X33" s="65"/>
      <c r="Y33" s="63"/>
      <c r="Z33" s="64"/>
      <c r="AA33" s="65"/>
      <c r="AB33" s="63"/>
      <c r="AC33" s="64"/>
      <c r="AD33" s="65"/>
      <c r="AE33" s="66"/>
      <c r="AF33" s="67"/>
      <c r="AG33" s="68"/>
      <c r="AH33" s="66"/>
      <c r="AI33" s="67"/>
      <c r="AJ33" s="68"/>
      <c r="AK33" s="158">
        <f>SUM(G33,J33,M33,P33,S33,V33,Y33,AB33,AE33,AH33)*15</f>
        <v>30</v>
      </c>
      <c r="AL33" s="69">
        <f>SUM(H33,K33,N33,Q33,T33,W33,Z33,AC33,AF33,AI33)</f>
        <v>2</v>
      </c>
    </row>
    <row r="34" spans="1:42" ht="12.6" customHeight="1" thickBot="1" x14ac:dyDescent="0.3">
      <c r="A34" s="230" t="s">
        <v>41</v>
      </c>
      <c r="B34" s="231"/>
      <c r="C34" s="231"/>
      <c r="D34" s="231"/>
      <c r="E34" s="231"/>
      <c r="F34" s="232"/>
      <c r="G34" s="233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5"/>
      <c r="AK34" s="228"/>
      <c r="AL34" s="229"/>
    </row>
    <row r="35" spans="1:42" ht="12.6" customHeight="1" thickBot="1" x14ac:dyDescent="0.3">
      <c r="A35" s="76" t="s">
        <v>350</v>
      </c>
      <c r="B35" s="86" t="s">
        <v>374</v>
      </c>
      <c r="C35" s="2"/>
      <c r="D35" s="87"/>
      <c r="E35" s="87"/>
      <c r="F35" s="88"/>
      <c r="G35" s="20"/>
      <c r="H35" s="21">
        <v>2</v>
      </c>
      <c r="I35" s="19"/>
      <c r="J35" s="20"/>
      <c r="K35" s="21">
        <v>2</v>
      </c>
      <c r="L35" s="19"/>
      <c r="M35" s="20"/>
      <c r="N35" s="21">
        <v>3</v>
      </c>
      <c r="O35" s="19"/>
      <c r="P35" s="20"/>
      <c r="Q35" s="21"/>
      <c r="R35" s="19"/>
      <c r="S35" s="20"/>
      <c r="T35" s="21">
        <v>3</v>
      </c>
      <c r="U35" s="19"/>
      <c r="V35" s="20"/>
      <c r="W35" s="21"/>
      <c r="X35" s="19"/>
      <c r="Y35" s="20"/>
      <c r="Z35" s="21">
        <v>3</v>
      </c>
      <c r="AA35" s="19"/>
      <c r="AB35" s="20"/>
      <c r="AC35" s="21">
        <v>2</v>
      </c>
      <c r="AD35" s="19"/>
      <c r="AE35" s="130"/>
      <c r="AF35" s="129"/>
      <c r="AG35" s="18"/>
      <c r="AH35" s="130"/>
      <c r="AI35" s="129"/>
      <c r="AJ35" s="18"/>
      <c r="AK35" s="159"/>
      <c r="AL35" s="164">
        <f>SUM(H35,K35,N35,Q35,T35,W35,Z35,AC35,AF35,AI35)</f>
        <v>15</v>
      </c>
    </row>
    <row r="36" spans="1:42" ht="12.6" customHeight="1" thickBot="1" x14ac:dyDescent="0.3">
      <c r="A36" s="107" t="s">
        <v>24</v>
      </c>
      <c r="B36" s="151" t="s">
        <v>375</v>
      </c>
      <c r="C36" s="22"/>
      <c r="D36" s="149"/>
      <c r="E36" s="152" t="s">
        <v>307</v>
      </c>
      <c r="F36" s="150"/>
      <c r="G36" s="108"/>
      <c r="H36" s="109"/>
      <c r="I36" s="110"/>
      <c r="J36" s="108"/>
      <c r="K36" s="109"/>
      <c r="L36" s="110"/>
      <c r="M36" s="108"/>
      <c r="N36" s="109"/>
      <c r="O36" s="110"/>
      <c r="P36" s="108"/>
      <c r="Q36" s="109"/>
      <c r="R36" s="110"/>
      <c r="S36" s="108"/>
      <c r="T36" s="109"/>
      <c r="U36" s="110"/>
      <c r="V36" s="108"/>
      <c r="W36" s="109"/>
      <c r="X36" s="110"/>
      <c r="Y36" s="108"/>
      <c r="Z36" s="109"/>
      <c r="AA36" s="110"/>
      <c r="AB36" s="108"/>
      <c r="AC36" s="2"/>
      <c r="AD36" s="71"/>
      <c r="AE36" s="72">
        <v>0</v>
      </c>
      <c r="AF36" s="73">
        <v>4</v>
      </c>
      <c r="AG36" s="74" t="s">
        <v>43</v>
      </c>
      <c r="AH36" s="72">
        <v>0</v>
      </c>
      <c r="AI36" s="73">
        <v>4</v>
      </c>
      <c r="AJ36" s="74" t="s">
        <v>43</v>
      </c>
      <c r="AK36" s="162">
        <f>SUM(G36,J36,M36,P36,S36,V36,Y36,AB36,AE36,AH36)*15</f>
        <v>0</v>
      </c>
      <c r="AL36" s="131">
        <f>SUM(H36,K36,N36,Q36,T36,W36,Z36,AC36,AF36,AI36)</f>
        <v>8</v>
      </c>
    </row>
    <row r="37" spans="1:42" ht="12.6" customHeight="1" thickBot="1" x14ac:dyDescent="0.3">
      <c r="A37" s="236" t="s">
        <v>23</v>
      </c>
      <c r="B37" s="237"/>
      <c r="C37" s="237"/>
      <c r="D37" s="237"/>
      <c r="E37" s="237"/>
      <c r="F37" s="238"/>
      <c r="G37" s="25">
        <f>SUM(G8:G30,G32,G35,G36)</f>
        <v>21</v>
      </c>
      <c r="H37" s="26">
        <f>SUM(H8:H30,H32,H35,H36)</f>
        <v>31</v>
      </c>
      <c r="I37" s="27"/>
      <c r="J37" s="25">
        <f>SUM(J8:J30,J32,J35,J36)</f>
        <v>20</v>
      </c>
      <c r="K37" s="26">
        <f>SUM(K8:K30,K32,K35,K36)</f>
        <v>30</v>
      </c>
      <c r="L37" s="27"/>
      <c r="M37" s="25">
        <f>SUM(M8:M30,M32,M35,M36)</f>
        <v>16.5</v>
      </c>
      <c r="N37" s="26">
        <f>SUM(N8:N30,N32,N35,N36)</f>
        <v>26</v>
      </c>
      <c r="O37" s="27"/>
      <c r="P37" s="25">
        <f>SUM(P8:P30,P32,P35,P36)</f>
        <v>16.5</v>
      </c>
      <c r="Q37" s="26">
        <f>SUM(Q8:Q30,Q32,Q35,Q36)</f>
        <v>24</v>
      </c>
      <c r="R37" s="27"/>
      <c r="S37" s="25">
        <f>SUM(S8:S30,S32,S35,S36)</f>
        <v>14</v>
      </c>
      <c r="T37" s="26">
        <f>SUM(T8:T30,T32,T35,T36)</f>
        <v>22</v>
      </c>
      <c r="U37" s="27"/>
      <c r="V37" s="25">
        <f>SUM(V8:V30,V32,V35,V36)</f>
        <v>15</v>
      </c>
      <c r="W37" s="26">
        <f>SUM(W8:W30,W32,W35,W36)</f>
        <v>24</v>
      </c>
      <c r="X37" s="27"/>
      <c r="Y37" s="25">
        <f>SUM(Y8:Y30,Y32,Y35,Y36)</f>
        <v>9</v>
      </c>
      <c r="Z37" s="26">
        <f>SUM(Z8:Z30,Z32,Z35,Z36)</f>
        <v>17</v>
      </c>
      <c r="AA37" s="27"/>
      <c r="AB37" s="25">
        <f>SUM(AB8:AB30,AB32,AB35,AB36)</f>
        <v>9</v>
      </c>
      <c r="AC37" s="26">
        <f>SUM(AC8:AC30,AC32,AC35,AC36)</f>
        <v>18</v>
      </c>
      <c r="AD37" s="27"/>
      <c r="AE37" s="28">
        <f>SUM(AE8:AE30,AE32,AE35,AE36)</f>
        <v>0</v>
      </c>
      <c r="AF37" s="29">
        <f>SUM(AF8:AF30,AF32,AF35,AF36)</f>
        <v>4</v>
      </c>
      <c r="AG37" s="30"/>
      <c r="AH37" s="31">
        <f>SUM(AH8:AH30,AH32,AH35,AH36)</f>
        <v>0</v>
      </c>
      <c r="AI37" s="29">
        <f>SUM(AI8:AI30,AI32,AI35,AI36)</f>
        <v>4</v>
      </c>
      <c r="AJ37" s="30"/>
      <c r="AK37" s="160">
        <f>SUM(AK8:AK30,AK32,AK35,AK36)</f>
        <v>1815</v>
      </c>
      <c r="AL37" s="111">
        <f>SUM(AL8:AL30,AL32,AL35,AL36)</f>
        <v>200</v>
      </c>
    </row>
    <row r="38" spans="1:42" ht="12.6" customHeight="1" thickTop="1" thickBot="1" x14ac:dyDescent="0.3">
      <c r="A38" s="194" t="s">
        <v>28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6"/>
    </row>
    <row r="39" spans="1:42" ht="12.6" customHeight="1" thickBot="1" x14ac:dyDescent="0.3">
      <c r="A39" s="197" t="s">
        <v>303</v>
      </c>
      <c r="B39" s="199" t="s">
        <v>304</v>
      </c>
      <c r="C39" s="202" t="s">
        <v>302</v>
      </c>
      <c r="D39" s="205" t="s">
        <v>299</v>
      </c>
      <c r="E39" s="205" t="s">
        <v>54</v>
      </c>
      <c r="F39" s="208" t="s">
        <v>298</v>
      </c>
      <c r="G39" s="211" t="s">
        <v>0</v>
      </c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3"/>
      <c r="AK39" s="211"/>
      <c r="AL39" s="214"/>
    </row>
    <row r="40" spans="1:42" ht="12.6" customHeight="1" x14ac:dyDescent="0.25">
      <c r="A40" s="197"/>
      <c r="B40" s="200"/>
      <c r="C40" s="203"/>
      <c r="D40" s="206"/>
      <c r="E40" s="206"/>
      <c r="F40" s="209"/>
      <c r="G40" s="215" t="s">
        <v>2</v>
      </c>
      <c r="H40" s="216"/>
      <c r="I40" s="217"/>
      <c r="J40" s="215" t="s">
        <v>3</v>
      </c>
      <c r="K40" s="216"/>
      <c r="L40" s="217"/>
      <c r="M40" s="215" t="s">
        <v>4</v>
      </c>
      <c r="N40" s="216"/>
      <c r="O40" s="217"/>
      <c r="P40" s="215" t="s">
        <v>5</v>
      </c>
      <c r="Q40" s="216"/>
      <c r="R40" s="217"/>
      <c r="S40" s="215" t="s">
        <v>6</v>
      </c>
      <c r="T40" s="216"/>
      <c r="U40" s="217"/>
      <c r="V40" s="215" t="s">
        <v>7</v>
      </c>
      <c r="W40" s="216"/>
      <c r="X40" s="217"/>
      <c r="Y40" s="215" t="s">
        <v>8</v>
      </c>
      <c r="Z40" s="216"/>
      <c r="AA40" s="217"/>
      <c r="AB40" s="215" t="s">
        <v>9</v>
      </c>
      <c r="AC40" s="216"/>
      <c r="AD40" s="217"/>
      <c r="AE40" s="215" t="s">
        <v>10</v>
      </c>
      <c r="AF40" s="216"/>
      <c r="AG40" s="217"/>
      <c r="AH40" s="215" t="s">
        <v>11</v>
      </c>
      <c r="AI40" s="216"/>
      <c r="AJ40" s="217"/>
      <c r="AK40" s="218" t="s">
        <v>308</v>
      </c>
      <c r="AL40" s="220" t="s">
        <v>61</v>
      </c>
      <c r="AN40" s="16"/>
      <c r="AO40" s="16"/>
      <c r="AP40" s="16"/>
    </row>
    <row r="41" spans="1:42" ht="12.6" customHeight="1" thickBot="1" x14ac:dyDescent="0.3">
      <c r="A41" s="198"/>
      <c r="B41" s="201"/>
      <c r="C41" s="204"/>
      <c r="D41" s="207"/>
      <c r="E41" s="207"/>
      <c r="F41" s="210"/>
      <c r="G41" s="100" t="s">
        <v>1</v>
      </c>
      <c r="H41" s="22" t="s">
        <v>12</v>
      </c>
      <c r="I41" s="115" t="s">
        <v>27</v>
      </c>
      <c r="J41" s="100" t="s">
        <v>1</v>
      </c>
      <c r="K41" s="22" t="s">
        <v>12</v>
      </c>
      <c r="L41" s="115" t="s">
        <v>27</v>
      </c>
      <c r="M41" s="100" t="s">
        <v>1</v>
      </c>
      <c r="N41" s="22" t="s">
        <v>12</v>
      </c>
      <c r="O41" s="115" t="s">
        <v>27</v>
      </c>
      <c r="P41" s="100" t="s">
        <v>1</v>
      </c>
      <c r="Q41" s="22" t="s">
        <v>12</v>
      </c>
      <c r="R41" s="115" t="s">
        <v>27</v>
      </c>
      <c r="S41" s="100" t="s">
        <v>1</v>
      </c>
      <c r="T41" s="22" t="s">
        <v>12</v>
      </c>
      <c r="U41" s="115" t="s">
        <v>27</v>
      </c>
      <c r="V41" s="100" t="s">
        <v>1</v>
      </c>
      <c r="W41" s="22" t="s">
        <v>12</v>
      </c>
      <c r="X41" s="115" t="s">
        <v>27</v>
      </c>
      <c r="Y41" s="100" t="s">
        <v>1</v>
      </c>
      <c r="Z41" s="22" t="s">
        <v>12</v>
      </c>
      <c r="AA41" s="115" t="s">
        <v>27</v>
      </c>
      <c r="AB41" s="100" t="s">
        <v>1</v>
      </c>
      <c r="AC41" s="22" t="s">
        <v>12</v>
      </c>
      <c r="AD41" s="115" t="s">
        <v>27</v>
      </c>
      <c r="AE41" s="100" t="s">
        <v>1</v>
      </c>
      <c r="AF41" s="22" t="s">
        <v>12</v>
      </c>
      <c r="AG41" s="115" t="s">
        <v>27</v>
      </c>
      <c r="AH41" s="100" t="s">
        <v>1</v>
      </c>
      <c r="AI41" s="22" t="s">
        <v>12</v>
      </c>
      <c r="AJ41" s="115" t="s">
        <v>27</v>
      </c>
      <c r="AK41" s="219"/>
      <c r="AL41" s="221"/>
      <c r="AN41" s="3"/>
      <c r="AO41" s="3"/>
      <c r="AP41" s="3"/>
    </row>
    <row r="42" spans="1:42" ht="12.6" customHeight="1" thickBot="1" x14ac:dyDescent="0.3">
      <c r="A42" s="222" t="s">
        <v>63</v>
      </c>
      <c r="B42" s="223"/>
      <c r="C42" s="223"/>
      <c r="D42" s="223"/>
      <c r="E42" s="223"/>
      <c r="F42" s="224"/>
      <c r="G42" s="225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7"/>
      <c r="AK42" s="228"/>
      <c r="AL42" s="229"/>
    </row>
    <row r="43" spans="1:42" ht="12.6" customHeight="1" x14ac:dyDescent="0.25">
      <c r="A43" s="46" t="s">
        <v>14</v>
      </c>
      <c r="B43" s="77" t="s">
        <v>376</v>
      </c>
      <c r="C43" s="48" t="s">
        <v>386</v>
      </c>
      <c r="D43" s="78" t="s">
        <v>301</v>
      </c>
      <c r="E43" s="78" t="s">
        <v>305</v>
      </c>
      <c r="F43" s="79">
        <v>45</v>
      </c>
      <c r="G43" s="47"/>
      <c r="H43" s="48"/>
      <c r="I43" s="49"/>
      <c r="J43" s="47"/>
      <c r="K43" s="48"/>
      <c r="L43" s="49"/>
      <c r="M43" s="47"/>
      <c r="N43" s="48"/>
      <c r="O43" s="49"/>
      <c r="P43" s="47"/>
      <c r="Q43" s="48"/>
      <c r="R43" s="49"/>
      <c r="S43" s="47">
        <v>3</v>
      </c>
      <c r="T43" s="48">
        <v>4</v>
      </c>
      <c r="U43" s="49" t="s">
        <v>42</v>
      </c>
      <c r="V43" s="47"/>
      <c r="W43" s="48"/>
      <c r="X43" s="49"/>
      <c r="Y43" s="47"/>
      <c r="Z43" s="48"/>
      <c r="AA43" s="49"/>
      <c r="AB43" s="47"/>
      <c r="AC43" s="48"/>
      <c r="AD43" s="49"/>
      <c r="AE43" s="50"/>
      <c r="AF43" s="51"/>
      <c r="AG43" s="52"/>
      <c r="AH43" s="50"/>
      <c r="AI43" s="51"/>
      <c r="AJ43" s="52"/>
      <c r="AK43" s="156">
        <f t="shared" ref="AK43:AK56" si="2">SUM(G43,J43,M43,P43,S43,V43,Y43,AB43,AE43,AH43)*15</f>
        <v>45</v>
      </c>
      <c r="AL43" s="53">
        <f t="shared" ref="AL43:AL56" si="3">SUM(H43,K43,N43,Q43,T43,W43,Z43,AC43,AF43,AI43)</f>
        <v>4</v>
      </c>
    </row>
    <row r="44" spans="1:42" ht="12.6" customHeight="1" x14ac:dyDescent="0.25">
      <c r="A44" s="54" t="s">
        <v>15</v>
      </c>
      <c r="B44" s="80" t="s">
        <v>377</v>
      </c>
      <c r="C44" s="56" t="s">
        <v>397</v>
      </c>
      <c r="D44" s="81" t="s">
        <v>301</v>
      </c>
      <c r="E44" s="81" t="s">
        <v>305</v>
      </c>
      <c r="F44" s="82">
        <v>45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2</v>
      </c>
      <c r="Z44" s="56">
        <v>3</v>
      </c>
      <c r="AA44" s="57" t="s">
        <v>43</v>
      </c>
      <c r="AB44" s="55">
        <v>2</v>
      </c>
      <c r="AC44" s="56">
        <v>3</v>
      </c>
      <c r="AD44" s="57" t="s">
        <v>42</v>
      </c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6</v>
      </c>
    </row>
    <row r="45" spans="1:42" ht="12.6" customHeight="1" x14ac:dyDescent="0.25">
      <c r="A45" s="54" t="s">
        <v>13</v>
      </c>
      <c r="B45" s="80" t="s">
        <v>378</v>
      </c>
      <c r="C45" s="56"/>
      <c r="D45" s="81" t="s">
        <v>301</v>
      </c>
      <c r="E45" s="81" t="s">
        <v>305</v>
      </c>
      <c r="F45" s="82">
        <v>45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>
        <v>3</v>
      </c>
      <c r="W45" s="56">
        <v>4</v>
      </c>
      <c r="X45" s="57" t="s">
        <v>42</v>
      </c>
      <c r="Y45" s="55"/>
      <c r="Z45" s="56"/>
      <c r="AA45" s="57"/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45</v>
      </c>
      <c r="AL45" s="61">
        <f t="shared" si="3"/>
        <v>4</v>
      </c>
    </row>
    <row r="46" spans="1:42" ht="12.6" customHeight="1" x14ac:dyDescent="0.25">
      <c r="A46" s="54" t="s">
        <v>16</v>
      </c>
      <c r="B46" s="80" t="s">
        <v>379</v>
      </c>
      <c r="C46" s="56" t="s">
        <v>398</v>
      </c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/>
      <c r="W46" s="56"/>
      <c r="X46" s="57"/>
      <c r="Y46" s="55">
        <v>2</v>
      </c>
      <c r="Z46" s="56">
        <v>3</v>
      </c>
      <c r="AA46" s="57" t="s">
        <v>43</v>
      </c>
      <c r="AB46" s="55">
        <v>2</v>
      </c>
      <c r="AC46" s="56">
        <v>3</v>
      </c>
      <c r="AD46" s="57" t="s">
        <v>42</v>
      </c>
      <c r="AE46" s="58"/>
      <c r="AF46" s="59"/>
      <c r="AG46" s="60"/>
      <c r="AH46" s="58"/>
      <c r="AI46" s="59"/>
      <c r="AJ46" s="60"/>
      <c r="AK46" s="157">
        <f t="shared" si="2"/>
        <v>60</v>
      </c>
      <c r="AL46" s="61">
        <f t="shared" si="3"/>
        <v>6</v>
      </c>
    </row>
    <row r="47" spans="1:42" ht="12.6" customHeight="1" x14ac:dyDescent="0.25">
      <c r="A47" s="54" t="s">
        <v>20</v>
      </c>
      <c r="B47" s="80" t="s">
        <v>380</v>
      </c>
      <c r="C47" s="56"/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>
        <v>1</v>
      </c>
      <c r="N47" s="56">
        <v>0</v>
      </c>
      <c r="O47" s="57" t="s">
        <v>62</v>
      </c>
      <c r="P47" s="55"/>
      <c r="Q47" s="56"/>
      <c r="R47" s="57"/>
      <c r="S47" s="55"/>
      <c r="T47" s="56"/>
      <c r="U47" s="57"/>
      <c r="V47" s="55"/>
      <c r="W47" s="56"/>
      <c r="X47" s="57"/>
      <c r="Y47" s="55"/>
      <c r="Z47" s="56"/>
      <c r="AA47" s="57"/>
      <c r="AB47" s="55"/>
      <c r="AC47" s="56"/>
      <c r="AD47" s="57"/>
      <c r="AE47" s="58"/>
      <c r="AF47" s="59"/>
      <c r="AG47" s="60"/>
      <c r="AH47" s="58"/>
      <c r="AI47" s="59"/>
      <c r="AJ47" s="60"/>
      <c r="AK47" s="157">
        <f t="shared" si="2"/>
        <v>15</v>
      </c>
      <c r="AL47" s="61">
        <f t="shared" si="3"/>
        <v>0</v>
      </c>
    </row>
    <row r="48" spans="1:42" ht="12.6" customHeight="1" x14ac:dyDescent="0.25">
      <c r="A48" s="54" t="s">
        <v>695</v>
      </c>
      <c r="B48" s="80" t="s">
        <v>700</v>
      </c>
      <c r="C48" s="56" t="s">
        <v>321</v>
      </c>
      <c r="D48" s="81" t="s">
        <v>301</v>
      </c>
      <c r="E48" s="81" t="s">
        <v>305</v>
      </c>
      <c r="F48" s="82">
        <v>45</v>
      </c>
      <c r="G48" s="55"/>
      <c r="H48" s="56"/>
      <c r="I48" s="57"/>
      <c r="J48" s="55"/>
      <c r="K48" s="56"/>
      <c r="L48" s="57"/>
      <c r="M48" s="55">
        <v>2</v>
      </c>
      <c r="N48" s="56">
        <v>4</v>
      </c>
      <c r="O48" s="57" t="s">
        <v>43</v>
      </c>
      <c r="P48" s="55">
        <v>2</v>
      </c>
      <c r="Q48" s="56">
        <v>4</v>
      </c>
      <c r="R48" s="57" t="s">
        <v>43</v>
      </c>
      <c r="S48" s="55"/>
      <c r="T48" s="56"/>
      <c r="U48" s="57"/>
      <c r="V48" s="55"/>
      <c r="W48" s="56"/>
      <c r="X48" s="57"/>
      <c r="Y48" s="55"/>
      <c r="Z48" s="56"/>
      <c r="AA48" s="57"/>
      <c r="AB48" s="55"/>
      <c r="AC48" s="56"/>
      <c r="AD48" s="57"/>
      <c r="AE48" s="58"/>
      <c r="AF48" s="59"/>
      <c r="AG48" s="60"/>
      <c r="AH48" s="58"/>
      <c r="AI48" s="59"/>
      <c r="AJ48" s="60"/>
      <c r="AK48" s="157">
        <f t="shared" si="2"/>
        <v>60</v>
      </c>
      <c r="AL48" s="61">
        <f t="shared" si="3"/>
        <v>8</v>
      </c>
    </row>
    <row r="49" spans="1:38" ht="12.6" customHeight="1" x14ac:dyDescent="0.25">
      <c r="A49" s="116" t="s">
        <v>184</v>
      </c>
      <c r="B49" s="92" t="s">
        <v>712</v>
      </c>
      <c r="C49" s="178" t="s">
        <v>703</v>
      </c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182"/>
      <c r="N49" s="181"/>
      <c r="O49" s="180"/>
      <c r="P49" s="182"/>
      <c r="Q49" s="181"/>
      <c r="R49" s="180"/>
      <c r="S49" s="55">
        <v>1</v>
      </c>
      <c r="T49" s="56">
        <v>2</v>
      </c>
      <c r="U49" s="57" t="s">
        <v>43</v>
      </c>
      <c r="V49" s="55">
        <v>1</v>
      </c>
      <c r="W49" s="56">
        <v>2</v>
      </c>
      <c r="X49" s="57" t="s">
        <v>43</v>
      </c>
      <c r="Y49" s="55"/>
      <c r="Z49" s="56"/>
      <c r="AA49" s="57"/>
      <c r="AB49" s="55"/>
      <c r="AC49" s="56"/>
      <c r="AD49" s="57"/>
      <c r="AE49" s="58"/>
      <c r="AF49" s="59"/>
      <c r="AG49" s="60"/>
      <c r="AH49" s="58"/>
      <c r="AI49" s="59"/>
      <c r="AJ49" s="60"/>
      <c r="AK49" s="157">
        <f t="shared" si="2"/>
        <v>30</v>
      </c>
      <c r="AL49" s="61">
        <f t="shared" si="3"/>
        <v>4</v>
      </c>
    </row>
    <row r="50" spans="1:38" ht="24" customHeight="1" x14ac:dyDescent="0.25">
      <c r="A50" s="179" t="s">
        <v>706</v>
      </c>
      <c r="B50" s="92" t="s">
        <v>707</v>
      </c>
      <c r="C50" s="178" t="s">
        <v>713</v>
      </c>
      <c r="D50" s="81"/>
      <c r="E50" s="81"/>
      <c r="F50" s="82"/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>
        <v>0</v>
      </c>
      <c r="W50" s="56">
        <v>2</v>
      </c>
      <c r="X50" s="57" t="s">
        <v>699</v>
      </c>
      <c r="Y50" s="55"/>
      <c r="Z50" s="56"/>
      <c r="AA50" s="57"/>
      <c r="AB50" s="55"/>
      <c r="AC50" s="56"/>
      <c r="AD50" s="57"/>
      <c r="AE50" s="58"/>
      <c r="AF50" s="59"/>
      <c r="AG50" s="60"/>
      <c r="AH50" s="58"/>
      <c r="AI50" s="59"/>
      <c r="AJ50" s="60"/>
      <c r="AK50" s="157">
        <f t="shared" si="2"/>
        <v>0</v>
      </c>
      <c r="AL50" s="61">
        <f t="shared" si="3"/>
        <v>2</v>
      </c>
    </row>
    <row r="51" spans="1:38" ht="12.6" customHeight="1" x14ac:dyDescent="0.25">
      <c r="A51" s="54" t="s">
        <v>185</v>
      </c>
      <c r="B51" s="80" t="s">
        <v>625</v>
      </c>
      <c r="C51" s="56" t="s">
        <v>322</v>
      </c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/>
      <c r="AC51" s="56"/>
      <c r="AD51" s="57"/>
      <c r="AE51" s="58">
        <v>1</v>
      </c>
      <c r="AF51" s="59">
        <v>2</v>
      </c>
      <c r="AG51" s="60" t="s">
        <v>43</v>
      </c>
      <c r="AH51" s="58">
        <v>1</v>
      </c>
      <c r="AI51" s="59">
        <v>2</v>
      </c>
      <c r="AJ51" s="60" t="s">
        <v>43</v>
      </c>
      <c r="AK51" s="157">
        <f t="shared" si="2"/>
        <v>30</v>
      </c>
      <c r="AL51" s="61">
        <f t="shared" si="3"/>
        <v>4</v>
      </c>
    </row>
    <row r="52" spans="1:38" ht="12.6" customHeight="1" x14ac:dyDescent="0.25">
      <c r="A52" s="54" t="s">
        <v>17</v>
      </c>
      <c r="B52" s="80" t="s">
        <v>383</v>
      </c>
      <c r="C52" s="56" t="s">
        <v>626</v>
      </c>
      <c r="D52" s="81" t="s">
        <v>301</v>
      </c>
      <c r="E52" s="81" t="s">
        <v>43</v>
      </c>
      <c r="F52" s="82" t="s">
        <v>324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>
        <v>2</v>
      </c>
      <c r="T52" s="56">
        <v>1</v>
      </c>
      <c r="U52" s="57" t="s">
        <v>43</v>
      </c>
      <c r="V52" s="55">
        <v>2</v>
      </c>
      <c r="W52" s="56">
        <v>1</v>
      </c>
      <c r="X52" s="57" t="s">
        <v>43</v>
      </c>
      <c r="Y52" s="55"/>
      <c r="Z52" s="56"/>
      <c r="AA52" s="57"/>
      <c r="AB52" s="55"/>
      <c r="AC52" s="56"/>
      <c r="AD52" s="57"/>
      <c r="AE52" s="58"/>
      <c r="AF52" s="59"/>
      <c r="AG52" s="60"/>
      <c r="AH52" s="58"/>
      <c r="AI52" s="59"/>
      <c r="AJ52" s="60"/>
      <c r="AK52" s="157">
        <f t="shared" si="2"/>
        <v>60</v>
      </c>
      <c r="AL52" s="61">
        <f t="shared" si="3"/>
        <v>2</v>
      </c>
    </row>
    <row r="53" spans="1:38" ht="12.6" customHeight="1" x14ac:dyDescent="0.25">
      <c r="A53" s="54" t="s">
        <v>18</v>
      </c>
      <c r="B53" s="80" t="s">
        <v>384</v>
      </c>
      <c r="C53" s="56" t="s">
        <v>401</v>
      </c>
      <c r="D53" s="81" t="s">
        <v>300</v>
      </c>
      <c r="E53" s="81" t="s">
        <v>43</v>
      </c>
      <c r="F53" s="82" t="s">
        <v>324</v>
      </c>
      <c r="G53" s="55"/>
      <c r="H53" s="56"/>
      <c r="I53" s="57"/>
      <c r="J53" s="55"/>
      <c r="K53" s="56"/>
      <c r="L53" s="57"/>
      <c r="M53" s="55"/>
      <c r="N53" s="56"/>
      <c r="O53" s="57"/>
      <c r="P53" s="55"/>
      <c r="Q53" s="56"/>
      <c r="R53" s="57"/>
      <c r="S53" s="55"/>
      <c r="T53" s="56"/>
      <c r="U53" s="57"/>
      <c r="V53" s="55"/>
      <c r="W53" s="56"/>
      <c r="X53" s="57"/>
      <c r="Y53" s="55">
        <v>2</v>
      </c>
      <c r="Z53" s="56">
        <v>2</v>
      </c>
      <c r="AA53" s="57" t="s">
        <v>43</v>
      </c>
      <c r="AB53" s="55">
        <v>2</v>
      </c>
      <c r="AC53" s="56">
        <v>2</v>
      </c>
      <c r="AD53" s="57" t="s">
        <v>43</v>
      </c>
      <c r="AE53" s="58"/>
      <c r="AF53" s="59"/>
      <c r="AG53" s="60"/>
      <c r="AH53" s="58"/>
      <c r="AI53" s="59"/>
      <c r="AJ53" s="60"/>
      <c r="AK53" s="157">
        <f t="shared" si="2"/>
        <v>60</v>
      </c>
      <c r="AL53" s="61">
        <f t="shared" si="3"/>
        <v>4</v>
      </c>
    </row>
    <row r="54" spans="1:38" ht="12.6" customHeight="1" x14ac:dyDescent="0.25">
      <c r="A54" s="54" t="s">
        <v>19</v>
      </c>
      <c r="B54" s="80" t="s">
        <v>385</v>
      </c>
      <c r="C54" s="56"/>
      <c r="D54" s="81" t="s">
        <v>301</v>
      </c>
      <c r="E54" s="81" t="s">
        <v>43</v>
      </c>
      <c r="F54" s="82" t="s">
        <v>324</v>
      </c>
      <c r="G54" s="55"/>
      <c r="H54" s="56"/>
      <c r="I54" s="57"/>
      <c r="J54" s="55"/>
      <c r="K54" s="56"/>
      <c r="L54" s="57"/>
      <c r="M54" s="55"/>
      <c r="N54" s="56"/>
      <c r="O54" s="57"/>
      <c r="P54" s="55"/>
      <c r="Q54" s="56"/>
      <c r="R54" s="57"/>
      <c r="S54" s="55"/>
      <c r="T54" s="56"/>
      <c r="U54" s="57"/>
      <c r="V54" s="55"/>
      <c r="W54" s="56"/>
      <c r="X54" s="57"/>
      <c r="Y54" s="55">
        <v>1</v>
      </c>
      <c r="Z54" s="56">
        <v>1</v>
      </c>
      <c r="AA54" s="57" t="s">
        <v>43</v>
      </c>
      <c r="AB54" s="55"/>
      <c r="AC54" s="56"/>
      <c r="AD54" s="57"/>
      <c r="AE54" s="58"/>
      <c r="AF54" s="59"/>
      <c r="AG54" s="60"/>
      <c r="AH54" s="58"/>
      <c r="AI54" s="59"/>
      <c r="AJ54" s="60"/>
      <c r="AK54" s="157">
        <f t="shared" si="2"/>
        <v>15</v>
      </c>
      <c r="AL54" s="61">
        <f t="shared" si="3"/>
        <v>1</v>
      </c>
    </row>
    <row r="55" spans="1:38" ht="12.6" customHeight="1" x14ac:dyDescent="0.25">
      <c r="A55" s="54" t="s">
        <v>309</v>
      </c>
      <c r="B55" s="80" t="s">
        <v>386</v>
      </c>
      <c r="C55" s="56"/>
      <c r="D55" s="81" t="s">
        <v>301</v>
      </c>
      <c r="E55" s="81" t="s">
        <v>305</v>
      </c>
      <c r="F55" s="82">
        <v>45</v>
      </c>
      <c r="G55" s="55"/>
      <c r="H55" s="56"/>
      <c r="I55" s="57"/>
      <c r="J55" s="55"/>
      <c r="K55" s="56"/>
      <c r="L55" s="57"/>
      <c r="M55" s="55"/>
      <c r="N55" s="56"/>
      <c r="O55" s="57"/>
      <c r="P55" s="55">
        <v>2</v>
      </c>
      <c r="Q55" s="56">
        <v>3</v>
      </c>
      <c r="R55" s="57" t="s">
        <v>43</v>
      </c>
      <c r="S55" s="55"/>
      <c r="T55" s="56"/>
      <c r="U55" s="57"/>
      <c r="V55" s="55"/>
      <c r="W55" s="56"/>
      <c r="X55" s="57"/>
      <c r="Y55" s="55"/>
      <c r="Z55" s="56"/>
      <c r="AA55" s="57"/>
      <c r="AB55" s="55"/>
      <c r="AC55" s="56"/>
      <c r="AD55" s="57"/>
      <c r="AE55" s="58"/>
      <c r="AF55" s="59"/>
      <c r="AG55" s="60"/>
      <c r="AH55" s="58"/>
      <c r="AI55" s="59"/>
      <c r="AJ55" s="60"/>
      <c r="AK55" s="157">
        <f t="shared" si="2"/>
        <v>30</v>
      </c>
      <c r="AL55" s="61">
        <f t="shared" si="3"/>
        <v>3</v>
      </c>
    </row>
    <row r="56" spans="1:38" ht="12.6" customHeight="1" thickBot="1" x14ac:dyDescent="0.3">
      <c r="A56" s="62" t="s">
        <v>232</v>
      </c>
      <c r="B56" s="83" t="s">
        <v>387</v>
      </c>
      <c r="C56" s="64" t="s">
        <v>323</v>
      </c>
      <c r="D56" s="84" t="s">
        <v>301</v>
      </c>
      <c r="E56" s="84" t="s">
        <v>305</v>
      </c>
      <c r="F56" s="85">
        <v>45</v>
      </c>
      <c r="G56" s="63"/>
      <c r="H56" s="64"/>
      <c r="I56" s="65"/>
      <c r="J56" s="63"/>
      <c r="K56" s="64"/>
      <c r="L56" s="65"/>
      <c r="M56" s="63"/>
      <c r="N56" s="64"/>
      <c r="O56" s="65"/>
      <c r="P56" s="63"/>
      <c r="Q56" s="64"/>
      <c r="R56" s="65"/>
      <c r="S56" s="63"/>
      <c r="T56" s="64"/>
      <c r="U56" s="65"/>
      <c r="V56" s="63"/>
      <c r="W56" s="64"/>
      <c r="X56" s="65"/>
      <c r="Y56" s="63"/>
      <c r="Z56" s="64"/>
      <c r="AA56" s="65"/>
      <c r="AB56" s="63"/>
      <c r="AC56" s="64"/>
      <c r="AD56" s="65"/>
      <c r="AE56" s="66">
        <v>2</v>
      </c>
      <c r="AF56" s="67">
        <v>2</v>
      </c>
      <c r="AG56" s="68" t="s">
        <v>43</v>
      </c>
      <c r="AH56" s="66"/>
      <c r="AI56" s="67"/>
      <c r="AJ56" s="68"/>
      <c r="AK56" s="158">
        <f t="shared" si="2"/>
        <v>30</v>
      </c>
      <c r="AL56" s="69">
        <f t="shared" si="3"/>
        <v>2</v>
      </c>
    </row>
    <row r="57" spans="1:38" ht="12.6" customHeight="1" thickBot="1" x14ac:dyDescent="0.3">
      <c r="A57" s="222" t="s">
        <v>64</v>
      </c>
      <c r="B57" s="223"/>
      <c r="C57" s="223"/>
      <c r="D57" s="223"/>
      <c r="E57" s="223"/>
      <c r="F57" s="224"/>
      <c r="G57" s="225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7"/>
      <c r="AK57" s="228"/>
      <c r="AL57" s="229"/>
    </row>
    <row r="58" spans="1:38" ht="12.6" customHeight="1" x14ac:dyDescent="0.25">
      <c r="A58" s="165" t="s">
        <v>680</v>
      </c>
      <c r="B58" s="166" t="s">
        <v>681</v>
      </c>
      <c r="C58" s="78"/>
      <c r="D58" s="78" t="s">
        <v>301</v>
      </c>
      <c r="E58" s="78" t="s">
        <v>305</v>
      </c>
      <c r="F58" s="79">
        <v>45</v>
      </c>
      <c r="G58" s="47"/>
      <c r="H58" s="48"/>
      <c r="I58" s="49"/>
      <c r="J58" s="47"/>
      <c r="K58" s="48"/>
      <c r="L58" s="49"/>
      <c r="M58" s="47"/>
      <c r="N58" s="48"/>
      <c r="O58" s="49"/>
      <c r="P58" s="47"/>
      <c r="Q58" s="48"/>
      <c r="R58" s="49"/>
      <c r="S58" s="47"/>
      <c r="T58" s="48"/>
      <c r="U58" s="49"/>
      <c r="V58" s="47"/>
      <c r="W58" s="48"/>
      <c r="X58" s="49"/>
      <c r="Y58" s="47"/>
      <c r="Z58" s="48"/>
      <c r="AA58" s="49"/>
      <c r="AB58" s="47">
        <v>2</v>
      </c>
      <c r="AC58" s="48">
        <v>3</v>
      </c>
      <c r="AD58" s="49" t="s">
        <v>43</v>
      </c>
      <c r="AE58" s="50"/>
      <c r="AF58" s="51"/>
      <c r="AG58" s="52"/>
      <c r="AH58" s="50"/>
      <c r="AI58" s="51"/>
      <c r="AJ58" s="52"/>
      <c r="AK58" s="156">
        <f>SUM(G58,J58,M58,P58,S58,V58,Y58,AB58,AE58,AH58)*15</f>
        <v>30</v>
      </c>
      <c r="AL58" s="53">
        <f>SUM(H58,K58,N58,Q58,T58,W58,Z58,AC58,AF58,AI58)</f>
        <v>3</v>
      </c>
    </row>
    <row r="59" spans="1:38" ht="12.6" customHeight="1" x14ac:dyDescent="0.25">
      <c r="A59" s="119" t="s">
        <v>233</v>
      </c>
      <c r="B59" s="80" t="s">
        <v>388</v>
      </c>
      <c r="C59" s="81"/>
      <c r="D59" s="81" t="s">
        <v>301</v>
      </c>
      <c r="E59" s="81" t="s">
        <v>305</v>
      </c>
      <c r="F59" s="82">
        <v>45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>
        <v>2</v>
      </c>
      <c r="AC59" s="56">
        <v>3</v>
      </c>
      <c r="AD59" s="57" t="s">
        <v>43</v>
      </c>
      <c r="AE59" s="58"/>
      <c r="AF59" s="59"/>
      <c r="AG59" s="60"/>
      <c r="AH59" s="58"/>
      <c r="AI59" s="59"/>
      <c r="AJ59" s="60"/>
      <c r="AK59" s="157">
        <f>SUM(G59,J59,M59,P59,S59,V59,Y59,AB59,AE59,AH59)*15</f>
        <v>30</v>
      </c>
      <c r="AL59" s="61">
        <f>SUM(H59,K59,N59,Q59,T59,W59,Z59,AC59,AF59,AI59)</f>
        <v>3</v>
      </c>
    </row>
    <row r="60" spans="1:38" ht="12.6" customHeight="1" x14ac:dyDescent="0.25">
      <c r="A60" s="119" t="s">
        <v>235</v>
      </c>
      <c r="B60" s="80" t="s">
        <v>389</v>
      </c>
      <c r="C60" s="81"/>
      <c r="D60" s="81" t="s">
        <v>301</v>
      </c>
      <c r="E60" s="81" t="s">
        <v>305</v>
      </c>
      <c r="F60" s="82">
        <v>45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>
        <v>2</v>
      </c>
      <c r="AC60" s="56">
        <v>3</v>
      </c>
      <c r="AD60" s="57" t="s">
        <v>43</v>
      </c>
      <c r="AE60" s="58"/>
      <c r="AF60" s="59"/>
      <c r="AG60" s="60"/>
      <c r="AH60" s="58"/>
      <c r="AI60" s="59"/>
      <c r="AJ60" s="60"/>
      <c r="AK60" s="157">
        <f>SUM(G60,J60,M60,P60,S60,V60,Y60,AB60,AE60,AH60)*15</f>
        <v>30</v>
      </c>
      <c r="AL60" s="61">
        <f>SUM(H60,K60,N60,Q60,T60,W60,Z60,AC60,AF60,AI60)</f>
        <v>3</v>
      </c>
    </row>
    <row r="61" spans="1:38" ht="12.6" customHeight="1" thickBot="1" x14ac:dyDescent="0.3">
      <c r="A61" s="120" t="s">
        <v>234</v>
      </c>
      <c r="B61" s="83" t="s">
        <v>390</v>
      </c>
      <c r="C61" s="84"/>
      <c r="D61" s="84" t="s">
        <v>301</v>
      </c>
      <c r="E61" s="84" t="s">
        <v>305</v>
      </c>
      <c r="F61" s="85">
        <v>45</v>
      </c>
      <c r="G61" s="63"/>
      <c r="H61" s="64"/>
      <c r="I61" s="65"/>
      <c r="J61" s="63"/>
      <c r="K61" s="64"/>
      <c r="L61" s="65"/>
      <c r="M61" s="63"/>
      <c r="N61" s="64"/>
      <c r="O61" s="65"/>
      <c r="P61" s="63"/>
      <c r="Q61" s="64"/>
      <c r="R61" s="65"/>
      <c r="S61" s="63"/>
      <c r="T61" s="64"/>
      <c r="U61" s="65"/>
      <c r="V61" s="63"/>
      <c r="W61" s="64"/>
      <c r="X61" s="65"/>
      <c r="Y61" s="63"/>
      <c r="Z61" s="64"/>
      <c r="AA61" s="65"/>
      <c r="AB61" s="63">
        <v>2</v>
      </c>
      <c r="AC61" s="64">
        <v>3</v>
      </c>
      <c r="AD61" s="65" t="s">
        <v>43</v>
      </c>
      <c r="AE61" s="66"/>
      <c r="AF61" s="67"/>
      <c r="AG61" s="68"/>
      <c r="AH61" s="66"/>
      <c r="AI61" s="67"/>
      <c r="AJ61" s="68"/>
      <c r="AK61" s="158">
        <f>SUM(G61,J61,M61,P61,S61,V61,Y61,AB61,AE61,AH61)*15</f>
        <v>30</v>
      </c>
      <c r="AL61" s="69">
        <f>SUM(H61,K61,N61,Q61,T61,W61,Z61,AC61,AF61,AI61)</f>
        <v>3</v>
      </c>
    </row>
    <row r="62" spans="1:38" ht="12.6" customHeight="1" thickBot="1" x14ac:dyDescent="0.3">
      <c r="A62" s="230" t="s">
        <v>41</v>
      </c>
      <c r="B62" s="231"/>
      <c r="C62" s="231"/>
      <c r="D62" s="231"/>
      <c r="E62" s="231"/>
      <c r="F62" s="232"/>
      <c r="G62" s="248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50"/>
      <c r="AK62" s="228"/>
      <c r="AL62" s="229"/>
    </row>
    <row r="63" spans="1:38" ht="12.6" customHeight="1" thickBot="1" x14ac:dyDescent="0.3">
      <c r="A63" s="76" t="s">
        <v>350</v>
      </c>
      <c r="B63" s="86" t="s">
        <v>374</v>
      </c>
      <c r="C63" s="2"/>
      <c r="D63" s="87"/>
      <c r="E63" s="87"/>
      <c r="F63" s="88"/>
      <c r="G63" s="20"/>
      <c r="H63" s="21"/>
      <c r="I63" s="19"/>
      <c r="J63" s="20"/>
      <c r="K63" s="21"/>
      <c r="L63" s="19"/>
      <c r="M63" s="20"/>
      <c r="N63" s="21"/>
      <c r="O63" s="19"/>
      <c r="P63" s="20"/>
      <c r="Q63" s="21"/>
      <c r="R63" s="19"/>
      <c r="S63" s="20"/>
      <c r="T63" s="21"/>
      <c r="U63" s="19"/>
      <c r="V63" s="20"/>
      <c r="W63" s="21"/>
      <c r="X63" s="19"/>
      <c r="Y63" s="20"/>
      <c r="Z63" s="21">
        <v>3</v>
      </c>
      <c r="AA63" s="19"/>
      <c r="AB63" s="20"/>
      <c r="AC63" s="21"/>
      <c r="AD63" s="19"/>
      <c r="AE63" s="130"/>
      <c r="AF63" s="129"/>
      <c r="AG63" s="18"/>
      <c r="AH63" s="130"/>
      <c r="AI63" s="129"/>
      <c r="AJ63" s="18"/>
      <c r="AK63" s="156"/>
      <c r="AL63" s="53">
        <f>SUM(H63,K63,N63,Q63,T63,W63,Z63,AC63,AF63,AI63)</f>
        <v>3</v>
      </c>
    </row>
    <row r="64" spans="1:38" ht="12.6" customHeight="1" thickBot="1" x14ac:dyDescent="0.3">
      <c r="A64" s="251" t="s">
        <v>21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3"/>
    </row>
    <row r="65" spans="1:38" ht="12.6" customHeight="1" x14ac:dyDescent="0.25">
      <c r="A65" s="46" t="s">
        <v>29</v>
      </c>
      <c r="B65" s="77" t="s">
        <v>391</v>
      </c>
      <c r="C65" s="48" t="s">
        <v>322</v>
      </c>
      <c r="D65" s="78" t="s">
        <v>300</v>
      </c>
      <c r="E65" s="78" t="s">
        <v>43</v>
      </c>
      <c r="F65" s="79" t="s">
        <v>324</v>
      </c>
      <c r="G65" s="47"/>
      <c r="H65" s="48"/>
      <c r="I65" s="49"/>
      <c r="J65" s="47"/>
      <c r="K65" s="48"/>
      <c r="L65" s="49"/>
      <c r="M65" s="47"/>
      <c r="N65" s="48"/>
      <c r="O65" s="49"/>
      <c r="P65" s="47"/>
      <c r="Q65" s="48"/>
      <c r="R65" s="49"/>
      <c r="S65" s="47"/>
      <c r="T65" s="48"/>
      <c r="U65" s="49"/>
      <c r="V65" s="47"/>
      <c r="W65" s="48"/>
      <c r="X65" s="49"/>
      <c r="Y65" s="47"/>
      <c r="Z65" s="48"/>
      <c r="AA65" s="49"/>
      <c r="AB65" s="47"/>
      <c r="AC65" s="48"/>
      <c r="AD65" s="49"/>
      <c r="AE65" s="50">
        <v>5</v>
      </c>
      <c r="AF65" s="51">
        <v>11</v>
      </c>
      <c r="AG65" s="52" t="s">
        <v>43</v>
      </c>
      <c r="AH65" s="50">
        <v>5</v>
      </c>
      <c r="AI65" s="51">
        <v>11</v>
      </c>
      <c r="AJ65" s="52" t="s">
        <v>43</v>
      </c>
      <c r="AK65" s="156">
        <f t="shared" ref="AK65:AK70" si="4">SUM(G65,J65,M65,P65,S65,V65,Y65,AB65,AE65,AH65)*15</f>
        <v>150</v>
      </c>
      <c r="AL65" s="53">
        <f t="shared" ref="AL65:AL70" si="5">SUM(H65,K65,N65,Q65,T65,W65,Z65,AC65,AF65,AI65)</f>
        <v>22</v>
      </c>
    </row>
    <row r="66" spans="1:38" ht="12.6" customHeight="1" x14ac:dyDescent="0.25">
      <c r="A66" s="54" t="s">
        <v>30</v>
      </c>
      <c r="B66" s="80" t="s">
        <v>392</v>
      </c>
      <c r="C66" s="56" t="s">
        <v>323</v>
      </c>
      <c r="D66" s="81" t="s">
        <v>301</v>
      </c>
      <c r="E66" s="81" t="s">
        <v>43</v>
      </c>
      <c r="F66" s="82" t="s">
        <v>324</v>
      </c>
      <c r="G66" s="55"/>
      <c r="H66" s="56"/>
      <c r="I66" s="57"/>
      <c r="J66" s="55"/>
      <c r="K66" s="56"/>
      <c r="L66" s="57"/>
      <c r="M66" s="55"/>
      <c r="N66" s="56"/>
      <c r="O66" s="57"/>
      <c r="P66" s="55"/>
      <c r="Q66" s="56"/>
      <c r="R66" s="57"/>
      <c r="S66" s="55"/>
      <c r="T66" s="56"/>
      <c r="U66" s="57"/>
      <c r="V66" s="55"/>
      <c r="W66" s="56"/>
      <c r="X66" s="57"/>
      <c r="Y66" s="55"/>
      <c r="Z66" s="56"/>
      <c r="AA66" s="57"/>
      <c r="AB66" s="55"/>
      <c r="AC66" s="56"/>
      <c r="AD66" s="57"/>
      <c r="AE66" s="58"/>
      <c r="AF66" s="59"/>
      <c r="AG66" s="60"/>
      <c r="AH66" s="58">
        <v>2</v>
      </c>
      <c r="AI66" s="59">
        <v>3</v>
      </c>
      <c r="AJ66" s="60" t="s">
        <v>43</v>
      </c>
      <c r="AK66" s="157">
        <f t="shared" si="4"/>
        <v>30</v>
      </c>
      <c r="AL66" s="61">
        <f t="shared" si="5"/>
        <v>3</v>
      </c>
    </row>
    <row r="67" spans="1:38" ht="12.6" customHeight="1" x14ac:dyDescent="0.25">
      <c r="A67" s="54" t="s">
        <v>31</v>
      </c>
      <c r="B67" s="80" t="s">
        <v>393</v>
      </c>
      <c r="C67" s="56" t="s">
        <v>322</v>
      </c>
      <c r="D67" s="81" t="s">
        <v>301</v>
      </c>
      <c r="E67" s="81" t="s">
        <v>305</v>
      </c>
      <c r="F67" s="82">
        <v>45</v>
      </c>
      <c r="G67" s="55"/>
      <c r="H67" s="56"/>
      <c r="I67" s="57"/>
      <c r="J67" s="55"/>
      <c r="K67" s="56"/>
      <c r="L67" s="57"/>
      <c r="M67" s="55"/>
      <c r="N67" s="56"/>
      <c r="O67" s="57"/>
      <c r="P67" s="55"/>
      <c r="Q67" s="56"/>
      <c r="R67" s="57"/>
      <c r="S67" s="55"/>
      <c r="T67" s="56"/>
      <c r="U67" s="57"/>
      <c r="V67" s="55"/>
      <c r="W67" s="56"/>
      <c r="X67" s="57"/>
      <c r="Y67" s="55"/>
      <c r="Z67" s="56"/>
      <c r="AA67" s="57"/>
      <c r="AB67" s="55"/>
      <c r="AC67" s="56"/>
      <c r="AD67" s="57"/>
      <c r="AE67" s="58">
        <v>1</v>
      </c>
      <c r="AF67" s="59">
        <v>3</v>
      </c>
      <c r="AG67" s="60" t="s">
        <v>43</v>
      </c>
      <c r="AH67" s="58">
        <v>1</v>
      </c>
      <c r="AI67" s="59">
        <v>3</v>
      </c>
      <c r="AJ67" s="60" t="s">
        <v>43</v>
      </c>
      <c r="AK67" s="157">
        <f t="shared" si="4"/>
        <v>30</v>
      </c>
      <c r="AL67" s="61">
        <f t="shared" si="5"/>
        <v>6</v>
      </c>
    </row>
    <row r="68" spans="1:38" ht="12.6" customHeight="1" x14ac:dyDescent="0.25">
      <c r="A68" s="54" t="s">
        <v>32</v>
      </c>
      <c r="B68" s="80" t="s">
        <v>394</v>
      </c>
      <c r="C68" s="56" t="s">
        <v>322</v>
      </c>
      <c r="D68" s="81" t="s">
        <v>301</v>
      </c>
      <c r="E68" s="81" t="s">
        <v>43</v>
      </c>
      <c r="F68" s="82" t="s">
        <v>324</v>
      </c>
      <c r="G68" s="55"/>
      <c r="H68" s="56"/>
      <c r="I68" s="57"/>
      <c r="J68" s="55"/>
      <c r="K68" s="56"/>
      <c r="L68" s="57"/>
      <c r="M68" s="55"/>
      <c r="N68" s="56"/>
      <c r="O68" s="57"/>
      <c r="P68" s="55"/>
      <c r="Q68" s="56"/>
      <c r="R68" s="57"/>
      <c r="S68" s="55"/>
      <c r="T68" s="56"/>
      <c r="U68" s="57"/>
      <c r="V68" s="55"/>
      <c r="W68" s="56"/>
      <c r="X68" s="57"/>
      <c r="Y68" s="55"/>
      <c r="Z68" s="56"/>
      <c r="AA68" s="57"/>
      <c r="AB68" s="55"/>
      <c r="AC68" s="56"/>
      <c r="AD68" s="57"/>
      <c r="AE68" s="58">
        <v>1</v>
      </c>
      <c r="AF68" s="59">
        <v>3</v>
      </c>
      <c r="AG68" s="60" t="s">
        <v>43</v>
      </c>
      <c r="AH68" s="58">
        <v>1</v>
      </c>
      <c r="AI68" s="59">
        <v>3</v>
      </c>
      <c r="AJ68" s="60" t="s">
        <v>43</v>
      </c>
      <c r="AK68" s="157">
        <f t="shared" si="4"/>
        <v>30</v>
      </c>
      <c r="AL68" s="61">
        <f t="shared" si="5"/>
        <v>6</v>
      </c>
    </row>
    <row r="69" spans="1:38" ht="12.6" customHeight="1" thickBot="1" x14ac:dyDescent="0.3">
      <c r="A69" s="62" t="s">
        <v>33</v>
      </c>
      <c r="B69" s="83" t="s">
        <v>395</v>
      </c>
      <c r="C69" s="64" t="s">
        <v>323</v>
      </c>
      <c r="D69" s="84" t="s">
        <v>301</v>
      </c>
      <c r="E69" s="84" t="s">
        <v>305</v>
      </c>
      <c r="F69" s="85">
        <v>45</v>
      </c>
      <c r="G69" s="63"/>
      <c r="H69" s="64"/>
      <c r="I69" s="65"/>
      <c r="J69" s="63"/>
      <c r="K69" s="64"/>
      <c r="L69" s="65"/>
      <c r="M69" s="63"/>
      <c r="N69" s="64"/>
      <c r="O69" s="65"/>
      <c r="P69" s="63"/>
      <c r="Q69" s="64"/>
      <c r="R69" s="65"/>
      <c r="S69" s="63"/>
      <c r="T69" s="64"/>
      <c r="U69" s="65"/>
      <c r="V69" s="63"/>
      <c r="W69" s="64"/>
      <c r="X69" s="65"/>
      <c r="Y69" s="63"/>
      <c r="Z69" s="64"/>
      <c r="AA69" s="65"/>
      <c r="AB69" s="63"/>
      <c r="AC69" s="64"/>
      <c r="AD69" s="65"/>
      <c r="AE69" s="66">
        <v>1</v>
      </c>
      <c r="AF69" s="67">
        <v>3</v>
      </c>
      <c r="AG69" s="68" t="s">
        <v>43</v>
      </c>
      <c r="AH69" s="66"/>
      <c r="AI69" s="67"/>
      <c r="AJ69" s="68"/>
      <c r="AK69" s="161">
        <f t="shared" si="4"/>
        <v>15</v>
      </c>
      <c r="AL69" s="128">
        <f t="shared" si="5"/>
        <v>3</v>
      </c>
    </row>
    <row r="70" spans="1:38" ht="12.6" customHeight="1" thickBot="1" x14ac:dyDescent="0.3">
      <c r="A70" s="70" t="s">
        <v>22</v>
      </c>
      <c r="B70" s="86" t="s">
        <v>396</v>
      </c>
      <c r="C70" s="2" t="s">
        <v>322</v>
      </c>
      <c r="D70" s="87"/>
      <c r="E70" s="87" t="s">
        <v>307</v>
      </c>
      <c r="F70" s="88"/>
      <c r="G70" s="15"/>
      <c r="H70" s="2"/>
      <c r="I70" s="71"/>
      <c r="J70" s="15"/>
      <c r="K70" s="2"/>
      <c r="L70" s="71"/>
      <c r="M70" s="15"/>
      <c r="N70" s="2"/>
      <c r="O70" s="71"/>
      <c r="P70" s="15"/>
      <c r="Q70" s="2"/>
      <c r="R70" s="71"/>
      <c r="S70" s="15"/>
      <c r="T70" s="2"/>
      <c r="U70" s="71"/>
      <c r="V70" s="15"/>
      <c r="W70" s="2"/>
      <c r="X70" s="71"/>
      <c r="Y70" s="15"/>
      <c r="Z70" s="2"/>
      <c r="AA70" s="71"/>
      <c r="AB70" s="15"/>
      <c r="AC70" s="2"/>
      <c r="AD70" s="71"/>
      <c r="AE70" s="72">
        <v>0</v>
      </c>
      <c r="AF70" s="73">
        <v>2</v>
      </c>
      <c r="AG70" s="74" t="s">
        <v>43</v>
      </c>
      <c r="AH70" s="72">
        <v>0</v>
      </c>
      <c r="AI70" s="73">
        <v>2</v>
      </c>
      <c r="AJ70" s="74" t="s">
        <v>43</v>
      </c>
      <c r="AK70" s="162">
        <f t="shared" si="4"/>
        <v>0</v>
      </c>
      <c r="AL70" s="131">
        <f t="shared" si="5"/>
        <v>4</v>
      </c>
    </row>
    <row r="71" spans="1:38" ht="12.6" customHeight="1" thickBot="1" x14ac:dyDescent="0.3">
      <c r="A71" s="258" t="s">
        <v>23</v>
      </c>
      <c r="B71" s="259"/>
      <c r="C71" s="259"/>
      <c r="D71" s="259"/>
      <c r="E71" s="259"/>
      <c r="F71" s="260"/>
      <c r="G71" s="39">
        <f>SUM(G43:G56,G58,G63,G65:G70)</f>
        <v>0</v>
      </c>
      <c r="H71" s="40">
        <f>SUM(H43:H56,H58,H63,H65:H70)</f>
        <v>0</v>
      </c>
      <c r="I71" s="41"/>
      <c r="J71" s="39">
        <f>SUM(J43:J56,J58,J63,J65:J70)</f>
        <v>0</v>
      </c>
      <c r="K71" s="40">
        <f>SUM(K43:K56,K58,K63,K65:K70)</f>
        <v>0</v>
      </c>
      <c r="L71" s="41"/>
      <c r="M71" s="39">
        <f>SUM(M43:M56,M58,M63,M65:M70)</f>
        <v>3</v>
      </c>
      <c r="N71" s="40">
        <f>SUM(N43:N56,N58,N63,N65:N70)</f>
        <v>4</v>
      </c>
      <c r="O71" s="41"/>
      <c r="P71" s="39">
        <f>SUM(P43:P56,P58,P63,P65:P70)</f>
        <v>4</v>
      </c>
      <c r="Q71" s="40">
        <f>SUM(Q43:Q56,Q58,Q63,Q65:Q70)</f>
        <v>7</v>
      </c>
      <c r="R71" s="41"/>
      <c r="S71" s="39">
        <f>SUM(S43:S56,S58,S63,S65:S70)</f>
        <v>6</v>
      </c>
      <c r="T71" s="40">
        <f>SUM(T43:T56,T58,T63,T65:T70)</f>
        <v>7</v>
      </c>
      <c r="U71" s="41"/>
      <c r="V71" s="39">
        <f>SUM(V43:V56,V58,V63,V65:V70)</f>
        <v>6</v>
      </c>
      <c r="W71" s="40">
        <f>SUM(W43:W56,W58,W63,W65:W70)</f>
        <v>9</v>
      </c>
      <c r="X71" s="41"/>
      <c r="Y71" s="39">
        <f>SUM(Y43:Y56,Y58,Y63,Y65:Y70)</f>
        <v>7</v>
      </c>
      <c r="Z71" s="40">
        <f>SUM(Z43:Z56,Z58,Z63,Z65:Z70)</f>
        <v>12</v>
      </c>
      <c r="AA71" s="41"/>
      <c r="AB71" s="39">
        <f>SUM(AB43:AB56,AB58,AB63,AB65:AB70)</f>
        <v>8</v>
      </c>
      <c r="AC71" s="40">
        <f>SUM(AC43:AC56,AC58,AC63,AC65:AC70)</f>
        <v>11</v>
      </c>
      <c r="AD71" s="41"/>
      <c r="AE71" s="42">
        <f>SUM(AE43:AE56,AE58,AE63,AE65:AE70)</f>
        <v>11</v>
      </c>
      <c r="AF71" s="43">
        <f>SUM(AF43:AF56,AF58,AF63,AF65:AF70)</f>
        <v>26</v>
      </c>
      <c r="AG71" s="44"/>
      <c r="AH71" s="45">
        <f>SUM(AH43:AH56,AH58,AH63,AH65:AH70)</f>
        <v>10</v>
      </c>
      <c r="AI71" s="43">
        <f>SUM(AI43:AI56,AI58,AI63,AI65:AI70)</f>
        <v>24</v>
      </c>
      <c r="AJ71" s="44"/>
      <c r="AK71" s="154">
        <f>SUM(AK43:AK56,AK58,AK63,AK65:AK70)</f>
        <v>825</v>
      </c>
      <c r="AL71" s="112">
        <f>SUM(AL43:AL56,AL58,AL63,AL65:AL70)</f>
        <v>100</v>
      </c>
    </row>
    <row r="72" spans="1:38" ht="12.75" thickTop="1" thickBot="1" x14ac:dyDescent="0.3">
      <c r="A72" s="246" t="s">
        <v>39</v>
      </c>
      <c r="B72" s="247"/>
      <c r="C72" s="247"/>
      <c r="D72" s="247"/>
      <c r="E72" s="247"/>
      <c r="F72" s="247"/>
      <c r="G72" s="75">
        <f>SUM(G37,G71)</f>
        <v>21</v>
      </c>
      <c r="H72" s="33">
        <f>SUM(H37,H71)</f>
        <v>31</v>
      </c>
      <c r="I72" s="34"/>
      <c r="J72" s="32">
        <f>SUM(J37,J71)</f>
        <v>20</v>
      </c>
      <c r="K72" s="33">
        <f>SUM(K37,K71)</f>
        <v>30</v>
      </c>
      <c r="L72" s="34"/>
      <c r="M72" s="32">
        <f>SUM(M37,M71)</f>
        <v>19.5</v>
      </c>
      <c r="N72" s="33">
        <f>SUM(N37,N71)</f>
        <v>30</v>
      </c>
      <c r="O72" s="34"/>
      <c r="P72" s="32">
        <f>SUM(P37,P71)</f>
        <v>20.5</v>
      </c>
      <c r="Q72" s="33">
        <f>SUM(Q37,Q71)</f>
        <v>31</v>
      </c>
      <c r="R72" s="34"/>
      <c r="S72" s="32">
        <f>SUM(S37,S71)</f>
        <v>20</v>
      </c>
      <c r="T72" s="33">
        <f>SUM(T37,T71)</f>
        <v>29</v>
      </c>
      <c r="U72" s="34"/>
      <c r="V72" s="32">
        <f>SUM(V37,V71)</f>
        <v>21</v>
      </c>
      <c r="W72" s="33">
        <f>SUM(W37,W71)</f>
        <v>33</v>
      </c>
      <c r="X72" s="34"/>
      <c r="Y72" s="32">
        <f>SUM(Y37,Y71)</f>
        <v>16</v>
      </c>
      <c r="Z72" s="33">
        <f>SUM(Z37,Z71)</f>
        <v>29</v>
      </c>
      <c r="AA72" s="34"/>
      <c r="AB72" s="32">
        <f>SUM(AB37,AB71)</f>
        <v>17</v>
      </c>
      <c r="AC72" s="33">
        <f>SUM(AC37,AC71)</f>
        <v>29</v>
      </c>
      <c r="AD72" s="34"/>
      <c r="AE72" s="35">
        <f>SUM(AE37,AE71)</f>
        <v>11</v>
      </c>
      <c r="AF72" s="36">
        <f>SUM(AF37,AF71)</f>
        <v>30</v>
      </c>
      <c r="AG72" s="37"/>
      <c r="AH72" s="38">
        <f>SUM(AH37,AH71)</f>
        <v>10</v>
      </c>
      <c r="AI72" s="36">
        <f>SUM(AI37,AI71)</f>
        <v>28</v>
      </c>
      <c r="AJ72" s="37"/>
      <c r="AK72" s="155">
        <f>SUM(AK37,AK71)</f>
        <v>2640</v>
      </c>
      <c r="AL72" s="113">
        <f>SUM(AL37,AL71)</f>
        <v>300</v>
      </c>
    </row>
    <row r="73" spans="1:38" ht="12" thickTop="1" x14ac:dyDescent="0.25"/>
    <row r="74" spans="1:38" ht="12" x14ac:dyDescent="0.2">
      <c r="A74" s="153" t="s">
        <v>679</v>
      </c>
    </row>
    <row r="76" spans="1:38" ht="12" x14ac:dyDescent="0.2">
      <c r="A76" s="142" t="s">
        <v>325</v>
      </c>
      <c r="B76" s="142"/>
      <c r="C76" s="143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3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8" ht="12" x14ac:dyDescent="0.2">
      <c r="A77" s="142" t="s">
        <v>353</v>
      </c>
      <c r="B77" s="142"/>
      <c r="C77" s="143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3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8" ht="12" x14ac:dyDescent="0.2">
      <c r="A78" s="142" t="s">
        <v>354</v>
      </c>
      <c r="B78" s="142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3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8" ht="12" x14ac:dyDescent="0.2">
      <c r="A79" s="142" t="s">
        <v>355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8" ht="12" x14ac:dyDescent="0.2">
      <c r="A80" s="142"/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5" t="s">
        <v>326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6" t="s">
        <v>327</v>
      </c>
      <c r="B82" s="142"/>
      <c r="C82" s="143"/>
      <c r="D82" s="114"/>
      <c r="E82" s="114"/>
      <c r="F82" s="114"/>
      <c r="G82" s="142" t="s">
        <v>328</v>
      </c>
      <c r="H82" s="146"/>
      <c r="I82" s="142"/>
      <c r="J82" s="114"/>
      <c r="K82" s="114"/>
      <c r="L82" s="114"/>
      <c r="M82" s="142" t="s">
        <v>329</v>
      </c>
      <c r="N82" s="146"/>
      <c r="O82" s="142"/>
      <c r="P82" s="142"/>
      <c r="Q82" s="146"/>
      <c r="R82" s="146"/>
      <c r="S82" s="114"/>
      <c r="T82" s="146" t="s">
        <v>330</v>
      </c>
      <c r="U82" s="142"/>
      <c r="V82" s="146"/>
      <c r="W82" s="142"/>
      <c r="X82" s="14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6" t="s">
        <v>331</v>
      </c>
      <c r="B83" s="142"/>
      <c r="C83" s="143"/>
      <c r="D83" s="114"/>
      <c r="E83" s="114"/>
      <c r="F83" s="114"/>
      <c r="G83" s="142" t="s">
        <v>332</v>
      </c>
      <c r="H83" s="146"/>
      <c r="I83" s="142"/>
      <c r="J83" s="114"/>
      <c r="K83" s="114"/>
      <c r="L83" s="114"/>
      <c r="M83" s="142" t="s">
        <v>333</v>
      </c>
      <c r="N83" s="146"/>
      <c r="O83" s="142"/>
      <c r="P83" s="142"/>
      <c r="Q83" s="146"/>
      <c r="R83" s="146"/>
      <c r="S83" s="114"/>
      <c r="T83" s="146" t="s">
        <v>334</v>
      </c>
      <c r="U83" s="142"/>
      <c r="V83" s="146"/>
      <c r="W83" s="142"/>
      <c r="X83" s="14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335</v>
      </c>
      <c r="B84" s="142"/>
      <c r="C84" s="143"/>
      <c r="D84" s="114"/>
      <c r="E84" s="114"/>
      <c r="F84" s="114"/>
      <c r="G84" s="142" t="s">
        <v>336</v>
      </c>
      <c r="H84" s="142"/>
      <c r="I84" s="142"/>
      <c r="J84" s="114"/>
      <c r="K84" s="114"/>
      <c r="L84" s="114"/>
      <c r="M84" s="142" t="s">
        <v>337</v>
      </c>
      <c r="N84" s="142"/>
      <c r="O84" s="142"/>
      <c r="P84" s="142"/>
      <c r="Q84" s="142"/>
      <c r="R84" s="142"/>
      <c r="S84" s="114"/>
      <c r="T84" s="142" t="s">
        <v>338</v>
      </c>
      <c r="U84" s="142"/>
      <c r="V84" s="142"/>
      <c r="W84" s="142"/>
      <c r="X84" s="143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339</v>
      </c>
      <c r="B85" s="142"/>
      <c r="C85" s="143"/>
      <c r="D85" s="114"/>
      <c r="E85" s="114"/>
      <c r="F85" s="114"/>
      <c r="G85" s="142"/>
      <c r="H85" s="142"/>
      <c r="I85" s="142"/>
      <c r="J85" s="114"/>
      <c r="K85" s="114"/>
      <c r="L85" s="114"/>
      <c r="M85" s="142" t="s">
        <v>340</v>
      </c>
      <c r="N85" s="142"/>
      <c r="O85" s="142"/>
      <c r="P85" s="142"/>
      <c r="Q85" s="142"/>
      <c r="R85" s="142"/>
      <c r="S85" s="114"/>
      <c r="T85" s="153" t="s">
        <v>356</v>
      </c>
      <c r="U85" s="153"/>
      <c r="V85" s="153"/>
      <c r="W85" s="153"/>
      <c r="X85" s="175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2" t="s">
        <v>341</v>
      </c>
      <c r="B86" s="142"/>
      <c r="C86" s="143"/>
      <c r="D86" s="114"/>
      <c r="E86" s="114"/>
      <c r="F86" s="114"/>
      <c r="G86" s="142"/>
      <c r="H86" s="142"/>
      <c r="I86" s="142"/>
      <c r="J86" s="114"/>
      <c r="K86" s="114"/>
      <c r="L86" s="114"/>
      <c r="M86" s="142" t="s">
        <v>342</v>
      </c>
      <c r="N86" s="142"/>
      <c r="O86" s="142"/>
      <c r="P86" s="142"/>
      <c r="Q86" s="142"/>
      <c r="R86" s="142"/>
      <c r="S86" s="142"/>
      <c r="T86" s="176" t="s">
        <v>696</v>
      </c>
      <c r="U86" s="153"/>
      <c r="V86" s="153"/>
      <c r="W86" s="153"/>
      <c r="X86" s="175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</row>
    <row r="87" spans="1:44" ht="12" x14ac:dyDescent="0.2">
      <c r="A87" s="142" t="s">
        <v>345</v>
      </c>
      <c r="B87" s="142"/>
      <c r="C87" s="143"/>
      <c r="D87" s="114"/>
      <c r="E87" s="114"/>
      <c r="F87" s="114"/>
      <c r="G87" s="142"/>
      <c r="H87" s="142"/>
      <c r="I87" s="142"/>
      <c r="J87" s="114"/>
      <c r="K87" s="114"/>
      <c r="L87" s="114"/>
      <c r="M87" s="142"/>
      <c r="N87" s="142"/>
      <c r="O87" s="142"/>
      <c r="P87" s="142"/>
      <c r="Q87" s="142"/>
      <c r="R87" s="142"/>
      <c r="S87" s="142"/>
      <c r="T87" s="177" t="s">
        <v>702</v>
      </c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</row>
    <row r="88" spans="1:44" ht="12" x14ac:dyDescent="0.2">
      <c r="A88" s="142" t="s">
        <v>346</v>
      </c>
      <c r="B88" s="142"/>
      <c r="C88" s="143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3"/>
      <c r="S88" s="142"/>
      <c r="T88" s="176" t="s">
        <v>697</v>
      </c>
      <c r="U88" s="153"/>
      <c r="V88" s="153"/>
      <c r="W88" s="153"/>
      <c r="X88" s="175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</row>
    <row r="89" spans="1:44" ht="12" x14ac:dyDescent="0.2">
      <c r="A89" s="142"/>
      <c r="B89" s="142"/>
      <c r="C89" s="143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3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</row>
    <row r="90" spans="1:44" ht="12" x14ac:dyDescent="0.2">
      <c r="A90" s="145" t="s">
        <v>343</v>
      </c>
      <c r="B90" s="142"/>
      <c r="C90" s="143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3"/>
      <c r="T90" s="143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</row>
    <row r="91" spans="1:44" ht="12" x14ac:dyDescent="0.2">
      <c r="A91" s="142" t="s">
        <v>351</v>
      </c>
      <c r="B91" s="142"/>
      <c r="C91" s="143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3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</row>
    <row r="92" spans="1:44" ht="12" x14ac:dyDescent="0.2">
      <c r="A92" s="142" t="s">
        <v>347</v>
      </c>
      <c r="B92" s="142"/>
      <c r="C92" s="143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3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</row>
    <row r="93" spans="1:44" ht="12" x14ac:dyDescent="0.2">
      <c r="A93" s="142" t="s">
        <v>348</v>
      </c>
      <c r="B93" s="142"/>
      <c r="C93" s="143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3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Q93" s="114"/>
      <c r="AR93" s="114"/>
    </row>
    <row r="94" spans="1:44" ht="12" x14ac:dyDescent="0.2">
      <c r="A94" s="142" t="s">
        <v>352</v>
      </c>
      <c r="B94" s="142"/>
      <c r="C94" s="143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3"/>
      <c r="U94" s="114"/>
      <c r="V94" s="114"/>
      <c r="W94" s="114"/>
      <c r="X94" s="114"/>
      <c r="Y94" s="114"/>
      <c r="Z94" s="114"/>
      <c r="AA94" s="114"/>
      <c r="AB94" s="114"/>
      <c r="AK94" s="1"/>
      <c r="AL94" s="1"/>
      <c r="AQ94" s="114"/>
      <c r="AR94" s="114"/>
    </row>
    <row r="95" spans="1:44" ht="12" x14ac:dyDescent="0.2">
      <c r="A95" s="142" t="s">
        <v>344</v>
      </c>
      <c r="B95" s="142"/>
      <c r="C95" s="143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3"/>
      <c r="U95" s="114"/>
      <c r="V95" s="114"/>
      <c r="W95" s="114"/>
      <c r="X95" s="114"/>
      <c r="Y95" s="114"/>
      <c r="Z95" s="114"/>
      <c r="AA95" s="114"/>
      <c r="AB95" s="114"/>
      <c r="AK95" s="1"/>
      <c r="AL95" s="1"/>
      <c r="AQ95" s="114"/>
      <c r="AR95" s="114"/>
    </row>
    <row r="96" spans="1:44" ht="12" x14ac:dyDescent="0.2">
      <c r="A96" s="142"/>
      <c r="B96" s="142"/>
      <c r="C96" s="143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3"/>
      <c r="T96" s="143"/>
      <c r="U96" s="114"/>
      <c r="V96" s="114"/>
      <c r="W96" s="114"/>
      <c r="X96" s="114"/>
      <c r="Y96" s="114"/>
      <c r="Z96" s="114"/>
      <c r="AA96" s="114"/>
      <c r="AB96" s="114"/>
      <c r="AK96" s="1"/>
      <c r="AL96" s="1"/>
    </row>
  </sheetData>
  <sheetProtection password="CEBE" sheet="1"/>
  <mergeCells count="67">
    <mergeCell ref="A72:F72"/>
    <mergeCell ref="A42:F42"/>
    <mergeCell ref="G42:AJ42"/>
    <mergeCell ref="AK42:AL42"/>
    <mergeCell ref="A57:F57"/>
    <mergeCell ref="G57:AJ57"/>
    <mergeCell ref="AK57:AL57"/>
    <mergeCell ref="A62:F62"/>
    <mergeCell ref="G62:AJ62"/>
    <mergeCell ref="AK62:AL62"/>
    <mergeCell ref="A64:AL64"/>
    <mergeCell ref="A71:F71"/>
    <mergeCell ref="E39:E41"/>
    <mergeCell ref="F39:F41"/>
    <mergeCell ref="G39:AJ39"/>
    <mergeCell ref="AK39:AL39"/>
    <mergeCell ref="AL40:AL41"/>
    <mergeCell ref="G40:I40"/>
    <mergeCell ref="J40:L40"/>
    <mergeCell ref="M40:O40"/>
    <mergeCell ref="AK40:AK41"/>
    <mergeCell ref="V40:X40"/>
    <mergeCell ref="Y40:AA40"/>
    <mergeCell ref="AB40:AD40"/>
    <mergeCell ref="P40:R40"/>
    <mergeCell ref="S40:U40"/>
    <mergeCell ref="A31:F31"/>
    <mergeCell ref="G31:AJ31"/>
    <mergeCell ref="AK31:AL31"/>
    <mergeCell ref="A34:F34"/>
    <mergeCell ref="G34:AJ34"/>
    <mergeCell ref="AK34:AL34"/>
    <mergeCell ref="AE40:AG40"/>
    <mergeCell ref="AH40:AJ40"/>
    <mergeCell ref="A37:F37"/>
    <mergeCell ref="A38:AL38"/>
    <mergeCell ref="A39:A41"/>
    <mergeCell ref="B39:B41"/>
    <mergeCell ref="C39:C41"/>
    <mergeCell ref="D39:D41"/>
    <mergeCell ref="AH5:AJ5"/>
    <mergeCell ref="AK5:AK6"/>
    <mergeCell ref="AL5:AL6"/>
    <mergeCell ref="A7:F7"/>
    <mergeCell ref="G7:AJ7"/>
    <mergeCell ref="AK7:AL7"/>
    <mergeCell ref="S5:U5"/>
    <mergeCell ref="V5:X5"/>
    <mergeCell ref="Y5:AA5"/>
    <mergeCell ref="AB5:AD5"/>
    <mergeCell ref="AE5:AG5"/>
    <mergeCell ref="B2:AD2"/>
    <mergeCell ref="AE2:AL2"/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</mergeCells>
  <pageMargins left="0.47244094488188976" right="0.47244094488188976" top="0.27559055118110237" bottom="0.27559055118110237" header="0.11811023622047244" footer="0.11811023622047244"/>
  <pageSetup paperSize="9" scale="70" orientation="landscape" r:id="rId1"/>
  <rowBreaks count="1" manualBreakCount="1">
    <brk id="6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97"/>
  <sheetViews>
    <sheetView zoomScaleNormal="100" workbookViewId="0">
      <selection activeCell="AP17" sqref="AP17"/>
    </sheetView>
  </sheetViews>
  <sheetFormatPr defaultRowHeight="11.25" x14ac:dyDescent="0.25"/>
  <cols>
    <col min="1" max="1" width="32.7109375" style="1" customWidth="1"/>
    <col min="2" max="2" width="11.85546875" style="1" customWidth="1"/>
    <col min="3" max="3" width="13.42578125" style="114" customWidth="1"/>
    <col min="4" max="6" width="4.710937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89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263"/>
      <c r="B2" s="257" t="s">
        <v>745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64"/>
      <c r="AF2" s="264"/>
      <c r="AG2" s="264"/>
      <c r="AH2" s="264"/>
      <c r="AI2" s="264"/>
      <c r="AJ2" s="264"/>
      <c r="AK2" s="264"/>
      <c r="AL2" s="265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11" t="s">
        <v>0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3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15" t="s">
        <v>2</v>
      </c>
      <c r="H5" s="216"/>
      <c r="I5" s="217"/>
      <c r="J5" s="215" t="s">
        <v>3</v>
      </c>
      <c r="K5" s="216"/>
      <c r="L5" s="217"/>
      <c r="M5" s="215" t="s">
        <v>4</v>
      </c>
      <c r="N5" s="216"/>
      <c r="O5" s="217"/>
      <c r="P5" s="215" t="s">
        <v>5</v>
      </c>
      <c r="Q5" s="216"/>
      <c r="R5" s="217"/>
      <c r="S5" s="215" t="s">
        <v>6</v>
      </c>
      <c r="T5" s="216"/>
      <c r="U5" s="217"/>
      <c r="V5" s="215" t="s">
        <v>7</v>
      </c>
      <c r="W5" s="216"/>
      <c r="X5" s="217"/>
      <c r="Y5" s="215" t="s">
        <v>8</v>
      </c>
      <c r="Z5" s="216"/>
      <c r="AA5" s="217"/>
      <c r="AB5" s="215" t="s">
        <v>9</v>
      </c>
      <c r="AC5" s="216"/>
      <c r="AD5" s="217"/>
      <c r="AE5" s="215" t="s">
        <v>10</v>
      </c>
      <c r="AF5" s="216"/>
      <c r="AG5" s="217"/>
      <c r="AH5" s="215" t="s">
        <v>11</v>
      </c>
      <c r="AI5" s="216"/>
      <c r="AJ5" s="217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90</v>
      </c>
      <c r="B8" s="77" t="s">
        <v>627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6</v>
      </c>
      <c r="I8" s="49" t="s">
        <v>42</v>
      </c>
      <c r="J8" s="47">
        <v>2</v>
      </c>
      <c r="K8" s="48">
        <v>6</v>
      </c>
      <c r="L8" s="49" t="s">
        <v>42</v>
      </c>
      <c r="M8" s="47">
        <v>2</v>
      </c>
      <c r="N8" s="48">
        <v>6</v>
      </c>
      <c r="O8" s="49" t="s">
        <v>42</v>
      </c>
      <c r="P8" s="47">
        <v>2</v>
      </c>
      <c r="Q8" s="48">
        <v>6</v>
      </c>
      <c r="R8" s="49" t="s">
        <v>42</v>
      </c>
      <c r="S8" s="47">
        <v>2</v>
      </c>
      <c r="T8" s="48">
        <v>6</v>
      </c>
      <c r="U8" s="49" t="s">
        <v>42</v>
      </c>
      <c r="V8" s="47">
        <v>2</v>
      </c>
      <c r="W8" s="48">
        <v>6</v>
      </c>
      <c r="X8" s="49" t="s">
        <v>42</v>
      </c>
      <c r="Y8" s="47">
        <v>2</v>
      </c>
      <c r="Z8" s="48">
        <v>6</v>
      </c>
      <c r="AA8" s="49" t="s">
        <v>42</v>
      </c>
      <c r="AB8" s="47">
        <v>2</v>
      </c>
      <c r="AC8" s="48">
        <v>6</v>
      </c>
      <c r="AD8" s="49" t="s">
        <v>42</v>
      </c>
      <c r="AE8" s="50"/>
      <c r="AF8" s="51"/>
      <c r="AG8" s="52"/>
      <c r="AH8" s="50"/>
      <c r="AI8" s="51"/>
      <c r="AJ8" s="52"/>
      <c r="AK8" s="156">
        <f t="shared" ref="AK8:AK31" si="0">SUM(G8,J8,M8,P8,S8,V8,Y8,AB8,AE8,AH8)*15</f>
        <v>240</v>
      </c>
      <c r="AL8" s="53">
        <f t="shared" ref="AL8:AL31" si="1">SUM(H8,K8,N8,Q8,T8,W8,Z8,AC8,AF8,AI8)</f>
        <v>48</v>
      </c>
      <c r="AN8" s="17"/>
      <c r="AO8" s="17"/>
      <c r="AP8" s="17"/>
    </row>
    <row r="9" spans="1:42" ht="12.6" customHeight="1" x14ac:dyDescent="0.25">
      <c r="A9" s="54" t="s">
        <v>287</v>
      </c>
      <c r="B9" s="80" t="s">
        <v>628</v>
      </c>
      <c r="C9" s="56" t="s">
        <v>629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si="0"/>
        <v>0</v>
      </c>
      <c r="AL9" s="61">
        <f t="shared" si="1"/>
        <v>2</v>
      </c>
    </row>
    <row r="10" spans="1:42" ht="12.6" customHeight="1" x14ac:dyDescent="0.25">
      <c r="A10" s="54" t="s">
        <v>288</v>
      </c>
      <c r="B10" s="80" t="s">
        <v>746</v>
      </c>
      <c r="C10" s="56" t="s">
        <v>321</v>
      </c>
      <c r="D10" s="81" t="s">
        <v>300</v>
      </c>
      <c r="E10" s="81" t="s">
        <v>43</v>
      </c>
      <c r="F10" s="82">
        <v>60</v>
      </c>
      <c r="G10" s="55">
        <v>0.5</v>
      </c>
      <c r="H10" s="56">
        <v>2</v>
      </c>
      <c r="I10" s="57" t="s">
        <v>42</v>
      </c>
      <c r="J10" s="55">
        <v>0.5</v>
      </c>
      <c r="K10" s="56">
        <v>2</v>
      </c>
      <c r="L10" s="57" t="s">
        <v>42</v>
      </c>
      <c r="M10" s="55">
        <v>0.5</v>
      </c>
      <c r="N10" s="56">
        <v>2</v>
      </c>
      <c r="O10" s="57" t="s">
        <v>42</v>
      </c>
      <c r="P10" s="55">
        <v>0.5</v>
      </c>
      <c r="Q10" s="56">
        <v>2</v>
      </c>
      <c r="R10" s="57" t="s">
        <v>42</v>
      </c>
      <c r="S10" s="55">
        <v>0.5</v>
      </c>
      <c r="T10" s="56">
        <v>2</v>
      </c>
      <c r="U10" s="57" t="s">
        <v>42</v>
      </c>
      <c r="V10" s="55">
        <v>0.5</v>
      </c>
      <c r="W10" s="56">
        <v>2</v>
      </c>
      <c r="X10" s="57" t="s">
        <v>42</v>
      </c>
      <c r="Y10" s="55">
        <v>0.5</v>
      </c>
      <c r="Z10" s="56">
        <v>2</v>
      </c>
      <c r="AA10" s="57" t="s">
        <v>42</v>
      </c>
      <c r="AB10" s="55">
        <v>0.5</v>
      </c>
      <c r="AC10" s="56">
        <v>2</v>
      </c>
      <c r="AD10" s="57" t="s">
        <v>42</v>
      </c>
      <c r="AE10" s="58"/>
      <c r="AF10" s="59"/>
      <c r="AG10" s="60"/>
      <c r="AH10" s="58"/>
      <c r="AI10" s="59"/>
      <c r="AJ10" s="60"/>
      <c r="AK10" s="157">
        <f t="shared" si="0"/>
        <v>60</v>
      </c>
      <c r="AL10" s="61">
        <f t="shared" si="1"/>
        <v>16</v>
      </c>
    </row>
    <row r="11" spans="1:42" ht="12.6" customHeight="1" x14ac:dyDescent="0.25">
      <c r="A11" s="54" t="s">
        <v>170</v>
      </c>
      <c r="B11" s="80" t="s">
        <v>635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2</v>
      </c>
      <c r="H11" s="56">
        <v>2</v>
      </c>
      <c r="I11" s="57" t="s">
        <v>43</v>
      </c>
      <c r="J11" s="55">
        <v>2</v>
      </c>
      <c r="K11" s="56">
        <v>2</v>
      </c>
      <c r="L11" s="57" t="s">
        <v>43</v>
      </c>
      <c r="M11" s="55">
        <v>2</v>
      </c>
      <c r="N11" s="56">
        <v>2</v>
      </c>
      <c r="O11" s="57" t="s">
        <v>43</v>
      </c>
      <c r="P11" s="55">
        <v>2</v>
      </c>
      <c r="Q11" s="56">
        <v>2</v>
      </c>
      <c r="R11" s="57" t="s">
        <v>43</v>
      </c>
      <c r="S11" s="55">
        <v>2</v>
      </c>
      <c r="T11" s="56">
        <v>2</v>
      </c>
      <c r="U11" s="57" t="s">
        <v>43</v>
      </c>
      <c r="V11" s="55">
        <v>2</v>
      </c>
      <c r="W11" s="56">
        <v>2</v>
      </c>
      <c r="X11" s="57" t="s">
        <v>43</v>
      </c>
      <c r="Y11" s="55">
        <v>2</v>
      </c>
      <c r="Z11" s="56">
        <v>2</v>
      </c>
      <c r="AA11" s="57" t="s">
        <v>43</v>
      </c>
      <c r="AB11" s="55">
        <v>2</v>
      </c>
      <c r="AC11" s="56">
        <v>2</v>
      </c>
      <c r="AD11" s="57" t="s">
        <v>43</v>
      </c>
      <c r="AE11" s="58"/>
      <c r="AF11" s="59"/>
      <c r="AG11" s="60"/>
      <c r="AH11" s="58"/>
      <c r="AI11" s="59"/>
      <c r="AJ11" s="60"/>
      <c r="AK11" s="157">
        <f t="shared" si="0"/>
        <v>240</v>
      </c>
      <c r="AL11" s="61">
        <f t="shared" si="1"/>
        <v>16</v>
      </c>
    </row>
    <row r="12" spans="1:42" ht="12.6" customHeight="1" x14ac:dyDescent="0.25">
      <c r="A12" s="54" t="s">
        <v>171</v>
      </c>
      <c r="B12" s="80" t="s">
        <v>595</v>
      </c>
      <c r="C12" s="56" t="s">
        <v>321</v>
      </c>
      <c r="D12" s="81" t="s">
        <v>301</v>
      </c>
      <c r="E12" s="81" t="s">
        <v>43</v>
      </c>
      <c r="F12" s="82">
        <v>60</v>
      </c>
      <c r="G12" s="55"/>
      <c r="H12" s="56"/>
      <c r="I12" s="57"/>
      <c r="J12" s="55"/>
      <c r="K12" s="56"/>
      <c r="L12" s="57"/>
      <c r="M12" s="55"/>
      <c r="N12" s="56"/>
      <c r="O12" s="57"/>
      <c r="P12" s="55"/>
      <c r="Q12" s="56"/>
      <c r="R12" s="57"/>
      <c r="S12" s="55">
        <v>2</v>
      </c>
      <c r="T12" s="56">
        <v>1</v>
      </c>
      <c r="U12" s="57" t="s">
        <v>43</v>
      </c>
      <c r="V12" s="55">
        <v>2</v>
      </c>
      <c r="W12" s="56">
        <v>1</v>
      </c>
      <c r="X12" s="57" t="s">
        <v>43</v>
      </c>
      <c r="Y12" s="55">
        <v>2</v>
      </c>
      <c r="Z12" s="56">
        <v>1</v>
      </c>
      <c r="AA12" s="57" t="s">
        <v>43</v>
      </c>
      <c r="AB12" s="55">
        <v>2</v>
      </c>
      <c r="AC12" s="56">
        <v>1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120</v>
      </c>
      <c r="AL12" s="61">
        <f t="shared" si="1"/>
        <v>4</v>
      </c>
    </row>
    <row r="13" spans="1:42" ht="12.6" customHeight="1" x14ac:dyDescent="0.25">
      <c r="A13" s="54" t="s">
        <v>172</v>
      </c>
      <c r="B13" s="80" t="s">
        <v>596</v>
      </c>
      <c r="C13" s="56" t="s">
        <v>321</v>
      </c>
      <c r="D13" s="81" t="s">
        <v>301</v>
      </c>
      <c r="E13" s="81" t="s">
        <v>43</v>
      </c>
      <c r="F13" s="82">
        <v>60</v>
      </c>
      <c r="G13" s="55"/>
      <c r="H13" s="56"/>
      <c r="I13" s="57"/>
      <c r="J13" s="55"/>
      <c r="K13" s="56"/>
      <c r="L13" s="57"/>
      <c r="M13" s="55"/>
      <c r="N13" s="56"/>
      <c r="O13" s="57"/>
      <c r="P13" s="55"/>
      <c r="Q13" s="56"/>
      <c r="R13" s="57"/>
      <c r="S13" s="55">
        <v>1</v>
      </c>
      <c r="T13" s="56">
        <v>1</v>
      </c>
      <c r="U13" s="57" t="s">
        <v>43</v>
      </c>
      <c r="V13" s="55">
        <v>1</v>
      </c>
      <c r="W13" s="56">
        <v>1</v>
      </c>
      <c r="X13" s="57" t="s">
        <v>43</v>
      </c>
      <c r="Y13" s="55">
        <v>1</v>
      </c>
      <c r="Z13" s="56">
        <v>1</v>
      </c>
      <c r="AA13" s="57" t="s">
        <v>43</v>
      </c>
      <c r="AB13" s="55">
        <v>1</v>
      </c>
      <c r="AC13" s="56">
        <v>1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60</v>
      </c>
      <c r="AL13" s="61">
        <f t="shared" si="1"/>
        <v>4</v>
      </c>
    </row>
    <row r="14" spans="1:42" ht="12.6" customHeight="1" x14ac:dyDescent="0.25">
      <c r="A14" s="54" t="s">
        <v>173</v>
      </c>
      <c r="B14" s="80" t="s">
        <v>597</v>
      </c>
      <c r="C14" s="56" t="s">
        <v>321</v>
      </c>
      <c r="D14" s="81" t="s">
        <v>301</v>
      </c>
      <c r="E14" s="81" t="s">
        <v>43</v>
      </c>
      <c r="F14" s="82">
        <v>60</v>
      </c>
      <c r="G14" s="55">
        <v>2</v>
      </c>
      <c r="H14" s="56">
        <v>2</v>
      </c>
      <c r="I14" s="57" t="s">
        <v>43</v>
      </c>
      <c r="J14" s="55">
        <v>2</v>
      </c>
      <c r="K14" s="56">
        <v>2</v>
      </c>
      <c r="L14" s="57" t="s">
        <v>43</v>
      </c>
      <c r="M14" s="55">
        <v>2</v>
      </c>
      <c r="N14" s="56">
        <v>2</v>
      </c>
      <c r="O14" s="57" t="s">
        <v>43</v>
      </c>
      <c r="P14" s="55">
        <v>2</v>
      </c>
      <c r="Q14" s="56">
        <v>2</v>
      </c>
      <c r="R14" s="57" t="s">
        <v>43</v>
      </c>
      <c r="S14" s="55"/>
      <c r="T14" s="56"/>
      <c r="U14" s="57"/>
      <c r="V14" s="55"/>
      <c r="W14" s="56"/>
      <c r="X14" s="57"/>
      <c r="Y14" s="55"/>
      <c r="Z14" s="56"/>
      <c r="AA14" s="57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120</v>
      </c>
      <c r="AL14" s="61">
        <f t="shared" si="1"/>
        <v>8</v>
      </c>
    </row>
    <row r="15" spans="1:42" ht="12.6" customHeight="1" x14ac:dyDescent="0.25">
      <c r="A15" s="54" t="s">
        <v>174</v>
      </c>
      <c r="B15" s="80" t="s">
        <v>688</v>
      </c>
      <c r="C15" s="56" t="s">
        <v>321</v>
      </c>
      <c r="D15" s="81" t="s">
        <v>301</v>
      </c>
      <c r="E15" s="81" t="s">
        <v>43</v>
      </c>
      <c r="F15" s="82">
        <v>60</v>
      </c>
      <c r="G15" s="55">
        <v>2</v>
      </c>
      <c r="H15" s="103">
        <v>2</v>
      </c>
      <c r="I15" s="102" t="s">
        <v>43</v>
      </c>
      <c r="J15" s="101">
        <v>2</v>
      </c>
      <c r="K15" s="103">
        <v>2</v>
      </c>
      <c r="L15" s="102" t="s">
        <v>43</v>
      </c>
      <c r="M15" s="55"/>
      <c r="N15" s="56"/>
      <c r="O15" s="57"/>
      <c r="P15" s="55"/>
      <c r="Q15" s="56"/>
      <c r="R15" s="57"/>
      <c r="S15" s="55"/>
      <c r="T15" s="56"/>
      <c r="U15" s="57"/>
      <c r="V15" s="55"/>
      <c r="W15" s="56"/>
      <c r="X15" s="57"/>
      <c r="Y15" s="55"/>
      <c r="Z15" s="56"/>
      <c r="AA15" s="57"/>
      <c r="AB15" s="55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60</v>
      </c>
      <c r="AL15" s="61">
        <f t="shared" si="1"/>
        <v>4</v>
      </c>
    </row>
    <row r="16" spans="1:42" ht="12.6" customHeight="1" x14ac:dyDescent="0.25">
      <c r="A16" s="54" t="s">
        <v>280</v>
      </c>
      <c r="B16" s="80" t="s">
        <v>598</v>
      </c>
      <c r="C16" s="56" t="s">
        <v>321</v>
      </c>
      <c r="D16" s="81" t="s">
        <v>301</v>
      </c>
      <c r="E16" s="81" t="s">
        <v>305</v>
      </c>
      <c r="F16" s="82">
        <v>45</v>
      </c>
      <c r="G16" s="55">
        <v>2</v>
      </c>
      <c r="H16" s="103">
        <v>2</v>
      </c>
      <c r="I16" s="102" t="s">
        <v>42</v>
      </c>
      <c r="J16" s="101">
        <v>2</v>
      </c>
      <c r="K16" s="103">
        <v>2</v>
      </c>
      <c r="L16" s="102" t="s">
        <v>42</v>
      </c>
      <c r="M16" s="55">
        <v>2</v>
      </c>
      <c r="N16" s="56">
        <v>2</v>
      </c>
      <c r="O16" s="57" t="s">
        <v>42</v>
      </c>
      <c r="P16" s="55">
        <v>2</v>
      </c>
      <c r="Q16" s="56">
        <v>2</v>
      </c>
      <c r="R16" s="57" t="s">
        <v>43</v>
      </c>
      <c r="S16" s="55"/>
      <c r="T16" s="56"/>
      <c r="U16" s="57"/>
      <c r="V16" s="55"/>
      <c r="W16" s="56"/>
      <c r="X16" s="57"/>
      <c r="Y16" s="55"/>
      <c r="Z16" s="56"/>
      <c r="AA16" s="57"/>
      <c r="AB16" s="55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38" ht="12.6" customHeight="1" x14ac:dyDescent="0.25">
      <c r="A17" s="54" t="s">
        <v>281</v>
      </c>
      <c r="B17" s="80" t="s">
        <v>599</v>
      </c>
      <c r="C17" s="56" t="s">
        <v>610</v>
      </c>
      <c r="D17" s="81"/>
      <c r="E17" s="81"/>
      <c r="F17" s="82"/>
      <c r="G17" s="55"/>
      <c r="H17" s="56"/>
      <c r="I17" s="57"/>
      <c r="J17" s="55"/>
      <c r="K17" s="56"/>
      <c r="L17" s="57"/>
      <c r="M17" s="55"/>
      <c r="N17" s="56"/>
      <c r="O17" s="57"/>
      <c r="P17" s="101">
        <v>0</v>
      </c>
      <c r="Q17" s="103">
        <v>1</v>
      </c>
      <c r="R17" s="102" t="s">
        <v>48</v>
      </c>
      <c r="S17" s="55"/>
      <c r="T17" s="56"/>
      <c r="U17" s="57"/>
      <c r="V17" s="55"/>
      <c r="W17" s="56"/>
      <c r="X17" s="57"/>
      <c r="Y17" s="55"/>
      <c r="Z17" s="56"/>
      <c r="AA17" s="57"/>
      <c r="AB17" s="55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0</v>
      </c>
      <c r="AL17" s="61">
        <f t="shared" si="1"/>
        <v>1</v>
      </c>
    </row>
    <row r="18" spans="1:38" ht="12.6" customHeight="1" x14ac:dyDescent="0.25">
      <c r="A18" s="54" t="s">
        <v>282</v>
      </c>
      <c r="B18" s="80" t="s">
        <v>600</v>
      </c>
      <c r="C18" s="56" t="s">
        <v>321</v>
      </c>
      <c r="D18" s="81" t="s">
        <v>301</v>
      </c>
      <c r="E18" s="81" t="s">
        <v>306</v>
      </c>
      <c r="F18" s="82">
        <v>45</v>
      </c>
      <c r="G18" s="101">
        <v>2</v>
      </c>
      <c r="H18" s="103">
        <v>2</v>
      </c>
      <c r="I18" s="102" t="s">
        <v>42</v>
      </c>
      <c r="J18" s="101">
        <v>2</v>
      </c>
      <c r="K18" s="103">
        <v>2</v>
      </c>
      <c r="L18" s="102" t="s">
        <v>42</v>
      </c>
      <c r="M18" s="101">
        <v>2</v>
      </c>
      <c r="N18" s="103">
        <v>2</v>
      </c>
      <c r="O18" s="102" t="s">
        <v>42</v>
      </c>
      <c r="P18" s="101">
        <v>2</v>
      </c>
      <c r="Q18" s="103">
        <v>2</v>
      </c>
      <c r="R18" s="102" t="s">
        <v>42</v>
      </c>
      <c r="S18" s="101">
        <v>1</v>
      </c>
      <c r="T18" s="103">
        <v>1</v>
      </c>
      <c r="U18" s="102" t="s">
        <v>42</v>
      </c>
      <c r="V18" s="101">
        <v>1</v>
      </c>
      <c r="W18" s="103">
        <v>1</v>
      </c>
      <c r="X18" s="102" t="s">
        <v>43</v>
      </c>
      <c r="Y18" s="55"/>
      <c r="Z18" s="56"/>
      <c r="AA18" s="57"/>
      <c r="AB18" s="55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150</v>
      </c>
      <c r="AL18" s="61">
        <f t="shared" si="1"/>
        <v>10</v>
      </c>
    </row>
    <row r="19" spans="1:38" ht="12.6" customHeight="1" x14ac:dyDescent="0.25">
      <c r="A19" s="54" t="s">
        <v>283</v>
      </c>
      <c r="B19" s="80" t="s">
        <v>601</v>
      </c>
      <c r="C19" s="56" t="s">
        <v>611</v>
      </c>
      <c r="D19" s="81"/>
      <c r="E19" s="81"/>
      <c r="F19" s="82"/>
      <c r="G19" s="55"/>
      <c r="H19" s="56"/>
      <c r="I19" s="57"/>
      <c r="J19" s="55"/>
      <c r="K19" s="56"/>
      <c r="L19" s="57"/>
      <c r="M19" s="55"/>
      <c r="N19" s="56"/>
      <c r="O19" s="57"/>
      <c r="P19" s="55"/>
      <c r="Q19" s="56"/>
      <c r="R19" s="57"/>
      <c r="S19" s="55"/>
      <c r="T19" s="56"/>
      <c r="U19" s="57"/>
      <c r="V19" s="101">
        <v>0</v>
      </c>
      <c r="W19" s="103">
        <v>1</v>
      </c>
      <c r="X19" s="102" t="s">
        <v>48</v>
      </c>
      <c r="Y19" s="55"/>
      <c r="Z19" s="56"/>
      <c r="AA19" s="57"/>
      <c r="AB19" s="55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0</v>
      </c>
      <c r="AL19" s="61">
        <f t="shared" si="1"/>
        <v>1</v>
      </c>
    </row>
    <row r="20" spans="1:38" ht="12.6" customHeight="1" x14ac:dyDescent="0.25">
      <c r="A20" s="54" t="s">
        <v>175</v>
      </c>
      <c r="B20" s="80" t="s">
        <v>602</v>
      </c>
      <c r="C20" s="56" t="s">
        <v>321</v>
      </c>
      <c r="D20" s="81" t="s">
        <v>301</v>
      </c>
      <c r="E20" s="81" t="s">
        <v>305</v>
      </c>
      <c r="F20" s="82" t="s">
        <v>313</v>
      </c>
      <c r="G20" s="55">
        <v>0.5</v>
      </c>
      <c r="H20" s="56">
        <v>1</v>
      </c>
      <c r="I20" s="57" t="s">
        <v>43</v>
      </c>
      <c r="J20" s="55">
        <v>0.5</v>
      </c>
      <c r="K20" s="56">
        <v>1</v>
      </c>
      <c r="L20" s="57" t="s">
        <v>43</v>
      </c>
      <c r="M20" s="55">
        <v>0.5</v>
      </c>
      <c r="N20" s="56">
        <v>1</v>
      </c>
      <c r="O20" s="57" t="s">
        <v>43</v>
      </c>
      <c r="P20" s="55">
        <v>0.5</v>
      </c>
      <c r="Q20" s="56">
        <v>1</v>
      </c>
      <c r="R20" s="57" t="s">
        <v>43</v>
      </c>
      <c r="S20" s="55">
        <v>1</v>
      </c>
      <c r="T20" s="56">
        <v>1</v>
      </c>
      <c r="U20" s="57" t="s">
        <v>43</v>
      </c>
      <c r="V20" s="55">
        <v>1</v>
      </c>
      <c r="W20" s="56">
        <v>1</v>
      </c>
      <c r="X20" s="57" t="s">
        <v>43</v>
      </c>
      <c r="Y20" s="55"/>
      <c r="Z20" s="56"/>
      <c r="AA20" s="57"/>
      <c r="AB20" s="55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60</v>
      </c>
      <c r="AL20" s="61">
        <f t="shared" si="1"/>
        <v>6</v>
      </c>
    </row>
    <row r="21" spans="1:38" ht="12.6" customHeight="1" x14ac:dyDescent="0.25">
      <c r="A21" s="117" t="s">
        <v>177</v>
      </c>
      <c r="B21" s="80" t="s">
        <v>604</v>
      </c>
      <c r="C21" s="103" t="s">
        <v>321</v>
      </c>
      <c r="D21" s="96" t="s">
        <v>301</v>
      </c>
      <c r="E21" s="96" t="s">
        <v>305</v>
      </c>
      <c r="F21" s="97">
        <v>45</v>
      </c>
      <c r="G21" s="101">
        <v>1</v>
      </c>
      <c r="H21" s="103">
        <v>1</v>
      </c>
      <c r="I21" s="102" t="s">
        <v>42</v>
      </c>
      <c r="J21" s="101">
        <v>1</v>
      </c>
      <c r="K21" s="103">
        <v>1</v>
      </c>
      <c r="L21" s="102" t="s">
        <v>42</v>
      </c>
      <c r="M21" s="101">
        <v>1</v>
      </c>
      <c r="N21" s="103">
        <v>1</v>
      </c>
      <c r="O21" s="102" t="s">
        <v>42</v>
      </c>
      <c r="P21" s="101">
        <v>1</v>
      </c>
      <c r="Q21" s="103">
        <v>1</v>
      </c>
      <c r="R21" s="102" t="s">
        <v>42</v>
      </c>
      <c r="S21" s="101">
        <v>1</v>
      </c>
      <c r="T21" s="103">
        <v>1</v>
      </c>
      <c r="U21" s="102" t="s">
        <v>42</v>
      </c>
      <c r="V21" s="101">
        <v>1</v>
      </c>
      <c r="W21" s="103">
        <v>1</v>
      </c>
      <c r="X21" s="102" t="s">
        <v>43</v>
      </c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90</v>
      </c>
      <c r="AL21" s="61">
        <f t="shared" si="1"/>
        <v>6</v>
      </c>
    </row>
    <row r="22" spans="1:38" ht="12.6" customHeight="1" x14ac:dyDescent="0.25">
      <c r="A22" s="117" t="s">
        <v>284</v>
      </c>
      <c r="B22" s="80" t="s">
        <v>605</v>
      </c>
      <c r="C22" s="103" t="s">
        <v>612</v>
      </c>
      <c r="D22" s="96"/>
      <c r="E22" s="96"/>
      <c r="F22" s="97"/>
      <c r="G22" s="101"/>
      <c r="H22" s="103"/>
      <c r="I22" s="102"/>
      <c r="J22" s="101"/>
      <c r="K22" s="103"/>
      <c r="L22" s="102"/>
      <c r="M22" s="101"/>
      <c r="N22" s="103"/>
      <c r="O22" s="102"/>
      <c r="P22" s="101"/>
      <c r="Q22" s="103"/>
      <c r="R22" s="102"/>
      <c r="S22" s="101"/>
      <c r="T22" s="103"/>
      <c r="U22" s="102"/>
      <c r="V22" s="101">
        <v>0</v>
      </c>
      <c r="W22" s="103">
        <v>1</v>
      </c>
      <c r="X22" s="102" t="s">
        <v>48</v>
      </c>
      <c r="Y22" s="101"/>
      <c r="Z22" s="103"/>
      <c r="AA22" s="102"/>
      <c r="AB22" s="101"/>
      <c r="AC22" s="56"/>
      <c r="AD22" s="57"/>
      <c r="AE22" s="58"/>
      <c r="AF22" s="59"/>
      <c r="AG22" s="60"/>
      <c r="AH22" s="58"/>
      <c r="AI22" s="59"/>
      <c r="AJ22" s="60"/>
      <c r="AK22" s="157">
        <f t="shared" si="0"/>
        <v>0</v>
      </c>
      <c r="AL22" s="61">
        <f t="shared" si="1"/>
        <v>1</v>
      </c>
    </row>
    <row r="23" spans="1:38" ht="12.6" customHeight="1" x14ac:dyDescent="0.25">
      <c r="A23" s="117" t="s">
        <v>178</v>
      </c>
      <c r="B23" s="80" t="s">
        <v>606</v>
      </c>
      <c r="C23" s="103" t="s">
        <v>321</v>
      </c>
      <c r="D23" s="96" t="s">
        <v>301</v>
      </c>
      <c r="E23" s="96" t="s">
        <v>305</v>
      </c>
      <c r="F23" s="97">
        <v>45</v>
      </c>
      <c r="G23" s="101">
        <v>2</v>
      </c>
      <c r="H23" s="103">
        <v>2</v>
      </c>
      <c r="I23" s="102" t="s">
        <v>42</v>
      </c>
      <c r="J23" s="101">
        <v>2</v>
      </c>
      <c r="K23" s="103">
        <v>2</v>
      </c>
      <c r="L23" s="102" t="s">
        <v>42</v>
      </c>
      <c r="M23" s="101">
        <v>2</v>
      </c>
      <c r="N23" s="103">
        <v>2</v>
      </c>
      <c r="O23" s="102" t="s">
        <v>42</v>
      </c>
      <c r="P23" s="101">
        <v>2</v>
      </c>
      <c r="Q23" s="103">
        <v>2</v>
      </c>
      <c r="R23" s="102" t="s">
        <v>42</v>
      </c>
      <c r="S23" s="101">
        <v>2</v>
      </c>
      <c r="T23" s="103">
        <v>2</v>
      </c>
      <c r="U23" s="102" t="s">
        <v>42</v>
      </c>
      <c r="V23" s="101">
        <v>2</v>
      </c>
      <c r="W23" s="103">
        <v>2</v>
      </c>
      <c r="X23" s="102" t="s">
        <v>43</v>
      </c>
      <c r="Y23" s="101"/>
      <c r="Z23" s="103"/>
      <c r="AA23" s="102"/>
      <c r="AB23" s="101"/>
      <c r="AC23" s="56"/>
      <c r="AD23" s="57"/>
      <c r="AE23" s="58"/>
      <c r="AF23" s="59"/>
      <c r="AG23" s="60"/>
      <c r="AH23" s="58"/>
      <c r="AI23" s="59"/>
      <c r="AJ23" s="60"/>
      <c r="AK23" s="157">
        <f t="shared" si="0"/>
        <v>180</v>
      </c>
      <c r="AL23" s="61">
        <f t="shared" si="1"/>
        <v>12</v>
      </c>
    </row>
    <row r="24" spans="1:38" ht="12.6" customHeight="1" x14ac:dyDescent="0.25">
      <c r="A24" s="117" t="s">
        <v>241</v>
      </c>
      <c r="B24" s="80" t="s">
        <v>607</v>
      </c>
      <c r="C24" s="103" t="s">
        <v>613</v>
      </c>
      <c r="D24" s="96"/>
      <c r="E24" s="96"/>
      <c r="F24" s="97"/>
      <c r="G24" s="101"/>
      <c r="H24" s="103"/>
      <c r="I24" s="102"/>
      <c r="J24" s="101"/>
      <c r="K24" s="103"/>
      <c r="L24" s="102"/>
      <c r="M24" s="101"/>
      <c r="N24" s="103"/>
      <c r="O24" s="102"/>
      <c r="P24" s="101"/>
      <c r="Q24" s="103"/>
      <c r="R24" s="102"/>
      <c r="S24" s="101"/>
      <c r="T24" s="103"/>
      <c r="U24" s="102"/>
      <c r="V24" s="101">
        <v>0</v>
      </c>
      <c r="W24" s="103">
        <v>1</v>
      </c>
      <c r="X24" s="102" t="s">
        <v>48</v>
      </c>
      <c r="Y24" s="101"/>
      <c r="Z24" s="103"/>
      <c r="AA24" s="102"/>
      <c r="AB24" s="101"/>
      <c r="AC24" s="56"/>
      <c r="AD24" s="57"/>
      <c r="AE24" s="58"/>
      <c r="AF24" s="59"/>
      <c r="AG24" s="60"/>
      <c r="AH24" s="58"/>
      <c r="AI24" s="59"/>
      <c r="AJ24" s="60"/>
      <c r="AK24" s="157">
        <f t="shared" si="0"/>
        <v>0</v>
      </c>
      <c r="AL24" s="61">
        <f t="shared" si="1"/>
        <v>1</v>
      </c>
    </row>
    <row r="25" spans="1:38" ht="12.6" customHeight="1" x14ac:dyDescent="0.25">
      <c r="A25" s="117" t="s">
        <v>49</v>
      </c>
      <c r="B25" s="80" t="s">
        <v>365</v>
      </c>
      <c r="C25" s="103" t="s">
        <v>614</v>
      </c>
      <c r="D25" s="96" t="s">
        <v>301</v>
      </c>
      <c r="E25" s="96" t="s">
        <v>305</v>
      </c>
      <c r="F25" s="97">
        <v>45</v>
      </c>
      <c r="G25" s="101"/>
      <c r="H25" s="103"/>
      <c r="I25" s="102"/>
      <c r="J25" s="101"/>
      <c r="K25" s="103"/>
      <c r="L25" s="102"/>
      <c r="M25" s="101"/>
      <c r="N25" s="103"/>
      <c r="O25" s="102"/>
      <c r="P25" s="101"/>
      <c r="Q25" s="103"/>
      <c r="R25" s="102"/>
      <c r="S25" s="101"/>
      <c r="T25" s="103"/>
      <c r="U25" s="102"/>
      <c r="V25" s="101"/>
      <c r="W25" s="103"/>
      <c r="X25" s="102"/>
      <c r="Y25" s="101">
        <v>2</v>
      </c>
      <c r="Z25" s="103">
        <v>2</v>
      </c>
      <c r="AA25" s="102" t="s">
        <v>43</v>
      </c>
      <c r="AB25" s="101">
        <v>2</v>
      </c>
      <c r="AC25" s="56">
        <v>2</v>
      </c>
      <c r="AD25" s="57" t="s">
        <v>43</v>
      </c>
      <c r="AE25" s="58"/>
      <c r="AF25" s="59"/>
      <c r="AG25" s="60"/>
      <c r="AH25" s="58"/>
      <c r="AI25" s="59"/>
      <c r="AJ25" s="60"/>
      <c r="AK25" s="157">
        <f t="shared" si="0"/>
        <v>60</v>
      </c>
      <c r="AL25" s="61">
        <f t="shared" si="1"/>
        <v>4</v>
      </c>
    </row>
    <row r="26" spans="1:38" ht="12.6" customHeight="1" x14ac:dyDescent="0.25">
      <c r="A26" s="117" t="s">
        <v>50</v>
      </c>
      <c r="B26" s="80" t="s">
        <v>620</v>
      </c>
      <c r="C26" s="103" t="s">
        <v>321</v>
      </c>
      <c r="D26" s="96" t="s">
        <v>300</v>
      </c>
      <c r="E26" s="96" t="s">
        <v>43</v>
      </c>
      <c r="F26" s="97">
        <v>60</v>
      </c>
      <c r="G26" s="101">
        <v>0.5</v>
      </c>
      <c r="H26" s="103">
        <v>1</v>
      </c>
      <c r="I26" s="102" t="s">
        <v>43</v>
      </c>
      <c r="J26" s="101">
        <v>0.5</v>
      </c>
      <c r="K26" s="103">
        <v>1</v>
      </c>
      <c r="L26" s="57" t="s">
        <v>42</v>
      </c>
      <c r="M26" s="101"/>
      <c r="N26" s="103"/>
      <c r="O26" s="102"/>
      <c r="P26" s="101"/>
      <c r="Q26" s="103"/>
      <c r="R26" s="102"/>
      <c r="S26" s="101"/>
      <c r="T26" s="103"/>
      <c r="U26" s="102"/>
      <c r="V26" s="101"/>
      <c r="W26" s="103"/>
      <c r="X26" s="102"/>
      <c r="Y26" s="101"/>
      <c r="Z26" s="103"/>
      <c r="AA26" s="102"/>
      <c r="AB26" s="101"/>
      <c r="AC26" s="56"/>
      <c r="AD26" s="57"/>
      <c r="AE26" s="58"/>
      <c r="AF26" s="59"/>
      <c r="AG26" s="60"/>
      <c r="AH26" s="58"/>
      <c r="AI26" s="59"/>
      <c r="AJ26" s="60"/>
      <c r="AK26" s="157">
        <f t="shared" si="0"/>
        <v>15</v>
      </c>
      <c r="AL26" s="61">
        <f t="shared" si="1"/>
        <v>2</v>
      </c>
    </row>
    <row r="27" spans="1:38" ht="12.6" customHeight="1" x14ac:dyDescent="0.25">
      <c r="A27" s="117" t="s">
        <v>25</v>
      </c>
      <c r="B27" s="80" t="s">
        <v>366</v>
      </c>
      <c r="C27" s="103"/>
      <c r="D27" s="96" t="s">
        <v>301</v>
      </c>
      <c r="E27" s="96" t="s">
        <v>306</v>
      </c>
      <c r="F27" s="97">
        <v>45</v>
      </c>
      <c r="G27" s="101">
        <v>2</v>
      </c>
      <c r="H27" s="103">
        <v>2</v>
      </c>
      <c r="I27" s="102" t="s">
        <v>42</v>
      </c>
      <c r="J27" s="101">
        <v>2</v>
      </c>
      <c r="K27" s="103">
        <v>2</v>
      </c>
      <c r="L27" s="102" t="s">
        <v>42</v>
      </c>
      <c r="M27" s="101">
        <v>2</v>
      </c>
      <c r="N27" s="103">
        <v>2</v>
      </c>
      <c r="O27" s="102" t="s">
        <v>42</v>
      </c>
      <c r="P27" s="101">
        <v>2</v>
      </c>
      <c r="Q27" s="103">
        <v>2</v>
      </c>
      <c r="R27" s="102" t="s">
        <v>42</v>
      </c>
      <c r="S27" s="101">
        <v>2</v>
      </c>
      <c r="T27" s="103">
        <v>2</v>
      </c>
      <c r="U27" s="102" t="s">
        <v>42</v>
      </c>
      <c r="V27" s="101">
        <v>2</v>
      </c>
      <c r="W27" s="103">
        <v>2</v>
      </c>
      <c r="X27" s="102" t="s">
        <v>42</v>
      </c>
      <c r="Y27" s="101"/>
      <c r="Z27" s="103"/>
      <c r="AA27" s="102"/>
      <c r="AB27" s="101"/>
      <c r="AC27" s="56"/>
      <c r="AD27" s="57"/>
      <c r="AE27" s="58"/>
      <c r="AF27" s="59"/>
      <c r="AG27" s="60"/>
      <c r="AH27" s="58"/>
      <c r="AI27" s="59"/>
      <c r="AJ27" s="60"/>
      <c r="AK27" s="157">
        <f t="shared" si="0"/>
        <v>180</v>
      </c>
      <c r="AL27" s="61">
        <f t="shared" si="1"/>
        <v>12</v>
      </c>
    </row>
    <row r="28" spans="1:38" ht="12.6" customHeight="1" x14ac:dyDescent="0.25">
      <c r="A28" s="117" t="s">
        <v>37</v>
      </c>
      <c r="B28" s="80" t="s">
        <v>367</v>
      </c>
      <c r="C28" s="103"/>
      <c r="D28" s="96" t="s">
        <v>301</v>
      </c>
      <c r="E28" s="96" t="s">
        <v>306</v>
      </c>
      <c r="F28" s="97">
        <v>45</v>
      </c>
      <c r="G28" s="101"/>
      <c r="H28" s="103"/>
      <c r="I28" s="102"/>
      <c r="J28" s="101"/>
      <c r="K28" s="103"/>
      <c r="L28" s="102"/>
      <c r="M28" s="101"/>
      <c r="N28" s="103"/>
      <c r="O28" s="102"/>
      <c r="P28" s="101"/>
      <c r="Q28" s="103"/>
      <c r="R28" s="102"/>
      <c r="S28" s="101"/>
      <c r="T28" s="103"/>
      <c r="U28" s="102"/>
      <c r="V28" s="101">
        <v>1</v>
      </c>
      <c r="W28" s="103">
        <v>2</v>
      </c>
      <c r="X28" s="102" t="s">
        <v>42</v>
      </c>
      <c r="Y28" s="101"/>
      <c r="Z28" s="103"/>
      <c r="AA28" s="102"/>
      <c r="AB28" s="101"/>
      <c r="AC28" s="103"/>
      <c r="AD28" s="102"/>
      <c r="AE28" s="58"/>
      <c r="AF28" s="59"/>
      <c r="AG28" s="60"/>
      <c r="AH28" s="58"/>
      <c r="AI28" s="59"/>
      <c r="AJ28" s="60"/>
      <c r="AK28" s="157">
        <f t="shared" si="0"/>
        <v>15</v>
      </c>
      <c r="AL28" s="61">
        <f t="shared" si="1"/>
        <v>2</v>
      </c>
    </row>
    <row r="29" spans="1:38" ht="12.6" customHeight="1" x14ac:dyDescent="0.25">
      <c r="A29" s="117" t="s">
        <v>38</v>
      </c>
      <c r="B29" s="80" t="s">
        <v>368</v>
      </c>
      <c r="C29" s="103" t="s">
        <v>321</v>
      </c>
      <c r="D29" s="96" t="s">
        <v>301</v>
      </c>
      <c r="E29" s="96" t="s">
        <v>306</v>
      </c>
      <c r="F29" s="97">
        <v>45</v>
      </c>
      <c r="G29" s="55">
        <v>1</v>
      </c>
      <c r="H29" s="56">
        <v>2</v>
      </c>
      <c r="I29" s="57" t="s">
        <v>43</v>
      </c>
      <c r="J29" s="55">
        <v>1</v>
      </c>
      <c r="K29" s="56">
        <v>2</v>
      </c>
      <c r="L29" s="57" t="s">
        <v>43</v>
      </c>
      <c r="M29" s="101"/>
      <c r="N29" s="103"/>
      <c r="O29" s="102"/>
      <c r="P29" s="101"/>
      <c r="Q29" s="103"/>
      <c r="R29" s="102"/>
      <c r="S29" s="101"/>
      <c r="T29" s="103"/>
      <c r="U29" s="102"/>
      <c r="V29" s="101"/>
      <c r="W29" s="103"/>
      <c r="X29" s="102"/>
      <c r="Y29" s="101"/>
      <c r="Z29" s="103"/>
      <c r="AA29" s="102"/>
      <c r="AB29" s="101"/>
      <c r="AC29" s="56"/>
      <c r="AD29" s="57"/>
      <c r="AE29" s="58"/>
      <c r="AF29" s="59"/>
      <c r="AG29" s="60"/>
      <c r="AH29" s="58"/>
      <c r="AI29" s="59"/>
      <c r="AJ29" s="60"/>
      <c r="AK29" s="157">
        <f t="shared" si="0"/>
        <v>30</v>
      </c>
      <c r="AL29" s="61">
        <f t="shared" si="1"/>
        <v>4</v>
      </c>
    </row>
    <row r="30" spans="1:38" ht="12.6" customHeight="1" x14ac:dyDescent="0.25">
      <c r="A30" s="121" t="s">
        <v>179</v>
      </c>
      <c r="B30" s="122" t="s">
        <v>608</v>
      </c>
      <c r="C30" s="103" t="s">
        <v>321</v>
      </c>
      <c r="D30" s="96" t="s">
        <v>301</v>
      </c>
      <c r="E30" s="96" t="s">
        <v>306</v>
      </c>
      <c r="F30" s="97">
        <v>45</v>
      </c>
      <c r="G30" s="132"/>
      <c r="H30" s="133"/>
      <c r="I30" s="137"/>
      <c r="J30" s="132"/>
      <c r="K30" s="133"/>
      <c r="L30" s="137"/>
      <c r="M30" s="134">
        <v>1</v>
      </c>
      <c r="N30" s="135">
        <v>1</v>
      </c>
      <c r="O30" s="136" t="s">
        <v>42</v>
      </c>
      <c r="P30" s="134">
        <v>1</v>
      </c>
      <c r="Q30" s="135">
        <v>1</v>
      </c>
      <c r="R30" s="136" t="s">
        <v>42</v>
      </c>
      <c r="S30" s="134"/>
      <c r="T30" s="135"/>
      <c r="U30" s="136"/>
      <c r="V30" s="134"/>
      <c r="W30" s="135"/>
      <c r="X30" s="136"/>
      <c r="Y30" s="134"/>
      <c r="Z30" s="135"/>
      <c r="AA30" s="136"/>
      <c r="AB30" s="134"/>
      <c r="AC30" s="133"/>
      <c r="AD30" s="137"/>
      <c r="AE30" s="125"/>
      <c r="AF30" s="126"/>
      <c r="AG30" s="127"/>
      <c r="AH30" s="125"/>
      <c r="AI30" s="126"/>
      <c r="AJ30" s="127"/>
      <c r="AK30" s="157">
        <f t="shared" si="0"/>
        <v>30</v>
      </c>
      <c r="AL30" s="61">
        <f t="shared" si="1"/>
        <v>2</v>
      </c>
    </row>
    <row r="31" spans="1:38" ht="12.6" customHeight="1" thickBot="1" x14ac:dyDescent="0.3">
      <c r="A31" s="118" t="s">
        <v>26</v>
      </c>
      <c r="B31" s="83" t="s">
        <v>369</v>
      </c>
      <c r="C31" s="141"/>
      <c r="D31" s="98" t="s">
        <v>301</v>
      </c>
      <c r="E31" s="98" t="s">
        <v>306</v>
      </c>
      <c r="F31" s="99">
        <v>45</v>
      </c>
      <c r="G31" s="104">
        <v>1</v>
      </c>
      <c r="H31" s="105">
        <v>1</v>
      </c>
      <c r="I31" s="106" t="s">
        <v>43</v>
      </c>
      <c r="J31" s="104"/>
      <c r="K31" s="105"/>
      <c r="L31" s="106"/>
      <c r="M31" s="104"/>
      <c r="N31" s="105"/>
      <c r="O31" s="106"/>
      <c r="P31" s="104"/>
      <c r="Q31" s="105"/>
      <c r="R31" s="106"/>
      <c r="S31" s="104"/>
      <c r="T31" s="105"/>
      <c r="U31" s="106"/>
      <c r="V31" s="104"/>
      <c r="W31" s="105"/>
      <c r="X31" s="106"/>
      <c r="Y31" s="104"/>
      <c r="Z31" s="105"/>
      <c r="AA31" s="106"/>
      <c r="AB31" s="104"/>
      <c r="AC31" s="64"/>
      <c r="AD31" s="65"/>
      <c r="AE31" s="66"/>
      <c r="AF31" s="67"/>
      <c r="AG31" s="68"/>
      <c r="AH31" s="66"/>
      <c r="AI31" s="67"/>
      <c r="AJ31" s="68"/>
      <c r="AK31" s="158">
        <f t="shared" si="0"/>
        <v>15</v>
      </c>
      <c r="AL31" s="69">
        <f t="shared" si="1"/>
        <v>1</v>
      </c>
    </row>
    <row r="32" spans="1:38" ht="12.6" customHeight="1" thickBot="1" x14ac:dyDescent="0.3">
      <c r="A32" s="222" t="s">
        <v>64</v>
      </c>
      <c r="B32" s="223"/>
      <c r="C32" s="223"/>
      <c r="D32" s="223"/>
      <c r="E32" s="223"/>
      <c r="F32" s="224"/>
      <c r="G32" s="225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  <c r="AK32" s="228"/>
      <c r="AL32" s="229"/>
    </row>
    <row r="33" spans="1:42" ht="12.6" customHeight="1" x14ac:dyDescent="0.25">
      <c r="A33" s="46" t="s">
        <v>65</v>
      </c>
      <c r="B33" s="77" t="s">
        <v>372</v>
      </c>
      <c r="C33" s="48" t="s">
        <v>321</v>
      </c>
      <c r="D33" s="78" t="s">
        <v>301</v>
      </c>
      <c r="E33" s="78" t="s">
        <v>306</v>
      </c>
      <c r="F33" s="79">
        <v>45</v>
      </c>
      <c r="G33" s="47">
        <v>1</v>
      </c>
      <c r="H33" s="48">
        <v>1</v>
      </c>
      <c r="I33" s="49" t="s">
        <v>43</v>
      </c>
      <c r="J33" s="47">
        <v>1</v>
      </c>
      <c r="K33" s="48">
        <v>1</v>
      </c>
      <c r="L33" s="49" t="s">
        <v>43</v>
      </c>
      <c r="M33" s="47"/>
      <c r="N33" s="48"/>
      <c r="O33" s="49"/>
      <c r="P33" s="47"/>
      <c r="Q33" s="48"/>
      <c r="R33" s="49"/>
      <c r="S33" s="47"/>
      <c r="T33" s="48"/>
      <c r="U33" s="49"/>
      <c r="V33" s="47"/>
      <c r="W33" s="48"/>
      <c r="X33" s="49"/>
      <c r="Y33" s="47"/>
      <c r="Z33" s="48"/>
      <c r="AA33" s="49"/>
      <c r="AB33" s="47"/>
      <c r="AC33" s="48"/>
      <c r="AD33" s="49"/>
      <c r="AE33" s="50"/>
      <c r="AF33" s="51"/>
      <c r="AG33" s="52"/>
      <c r="AH33" s="50"/>
      <c r="AI33" s="51"/>
      <c r="AJ33" s="52"/>
      <c r="AK33" s="156">
        <f>SUM(G33,J33,M33,P33,S33,V33,Y33,AB33,AE33,AH33)*15</f>
        <v>30</v>
      </c>
      <c r="AL33" s="53">
        <f>SUM(H33,K33,N33,Q33,T33,W33,Z33,AC33,AF33,AI33)</f>
        <v>2</v>
      </c>
    </row>
    <row r="34" spans="1:42" ht="12.6" customHeight="1" thickBot="1" x14ac:dyDescent="0.3">
      <c r="A34" s="62" t="s">
        <v>66</v>
      </c>
      <c r="B34" s="83" t="s">
        <v>373</v>
      </c>
      <c r="C34" s="64" t="s">
        <v>321</v>
      </c>
      <c r="D34" s="84" t="s">
        <v>301</v>
      </c>
      <c r="E34" s="84" t="s">
        <v>306</v>
      </c>
      <c r="F34" s="85">
        <v>45</v>
      </c>
      <c r="G34" s="63">
        <v>1</v>
      </c>
      <c r="H34" s="64">
        <v>1</v>
      </c>
      <c r="I34" s="65" t="s">
        <v>43</v>
      </c>
      <c r="J34" s="63">
        <v>1</v>
      </c>
      <c r="K34" s="64">
        <v>1</v>
      </c>
      <c r="L34" s="65" t="s">
        <v>43</v>
      </c>
      <c r="M34" s="63"/>
      <c r="N34" s="64"/>
      <c r="O34" s="65"/>
      <c r="P34" s="63"/>
      <c r="Q34" s="64"/>
      <c r="R34" s="65"/>
      <c r="S34" s="63"/>
      <c r="T34" s="64"/>
      <c r="U34" s="65"/>
      <c r="V34" s="63"/>
      <c r="W34" s="64"/>
      <c r="X34" s="65"/>
      <c r="Y34" s="63"/>
      <c r="Z34" s="64"/>
      <c r="AA34" s="65"/>
      <c r="AB34" s="63"/>
      <c r="AC34" s="64"/>
      <c r="AD34" s="65"/>
      <c r="AE34" s="66"/>
      <c r="AF34" s="67"/>
      <c r="AG34" s="68"/>
      <c r="AH34" s="66"/>
      <c r="AI34" s="67"/>
      <c r="AJ34" s="68"/>
      <c r="AK34" s="158">
        <f>SUM(G34,J34,M34,P34,S34,V34,Y34,AB34,AE34,AH34)*15</f>
        <v>30</v>
      </c>
      <c r="AL34" s="69">
        <f>SUM(H34,K34,N34,Q34,T34,W34,Z34,AC34,AF34,AI34)</f>
        <v>2</v>
      </c>
    </row>
    <row r="35" spans="1:42" ht="12.6" customHeight="1" thickBot="1" x14ac:dyDescent="0.3">
      <c r="A35" s="230" t="s">
        <v>41</v>
      </c>
      <c r="B35" s="231"/>
      <c r="C35" s="231"/>
      <c r="D35" s="231"/>
      <c r="E35" s="231"/>
      <c r="F35" s="232"/>
      <c r="G35" s="233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5"/>
      <c r="AK35" s="228"/>
      <c r="AL35" s="229"/>
    </row>
    <row r="36" spans="1:42" ht="12.6" customHeight="1" thickBot="1" x14ac:dyDescent="0.3">
      <c r="A36" s="76" t="s">
        <v>350</v>
      </c>
      <c r="B36" s="86" t="s">
        <v>374</v>
      </c>
      <c r="C36" s="2"/>
      <c r="D36" s="87"/>
      <c r="E36" s="87"/>
      <c r="F36" s="88"/>
      <c r="G36" s="20"/>
      <c r="H36" s="21">
        <v>2</v>
      </c>
      <c r="I36" s="19"/>
      <c r="J36" s="20"/>
      <c r="K36" s="21">
        <v>2</v>
      </c>
      <c r="L36" s="19"/>
      <c r="M36" s="20"/>
      <c r="N36" s="21">
        <v>3</v>
      </c>
      <c r="O36" s="19"/>
      <c r="P36" s="20"/>
      <c r="Q36" s="21"/>
      <c r="R36" s="19"/>
      <c r="S36" s="20"/>
      <c r="T36" s="21">
        <v>3</v>
      </c>
      <c r="U36" s="19"/>
      <c r="V36" s="20"/>
      <c r="W36" s="21"/>
      <c r="X36" s="19"/>
      <c r="Y36" s="20"/>
      <c r="Z36" s="21">
        <v>3</v>
      </c>
      <c r="AA36" s="19"/>
      <c r="AB36" s="20"/>
      <c r="AC36" s="21">
        <v>2</v>
      </c>
      <c r="AD36" s="19"/>
      <c r="AE36" s="130"/>
      <c r="AF36" s="129"/>
      <c r="AG36" s="18"/>
      <c r="AH36" s="130"/>
      <c r="AI36" s="129"/>
      <c r="AJ36" s="18"/>
      <c r="AK36" s="159"/>
      <c r="AL36" s="164">
        <f>SUM(H36,K36,N36,Q36,T36,W36,Z36,AC36,AF36,AI36)</f>
        <v>15</v>
      </c>
    </row>
    <row r="37" spans="1:42" ht="12.6" customHeight="1" thickBot="1" x14ac:dyDescent="0.3">
      <c r="A37" s="107" t="s">
        <v>24</v>
      </c>
      <c r="B37" s="151" t="s">
        <v>375</v>
      </c>
      <c r="C37" s="22"/>
      <c r="D37" s="149"/>
      <c r="E37" s="152" t="s">
        <v>307</v>
      </c>
      <c r="F37" s="150"/>
      <c r="G37" s="108"/>
      <c r="H37" s="109"/>
      <c r="I37" s="110"/>
      <c r="J37" s="108"/>
      <c r="K37" s="109"/>
      <c r="L37" s="110"/>
      <c r="M37" s="108"/>
      <c r="N37" s="109"/>
      <c r="O37" s="110"/>
      <c r="P37" s="108"/>
      <c r="Q37" s="109"/>
      <c r="R37" s="110"/>
      <c r="S37" s="108"/>
      <c r="T37" s="109"/>
      <c r="U37" s="110"/>
      <c r="V37" s="108"/>
      <c r="W37" s="109"/>
      <c r="X37" s="110"/>
      <c r="Y37" s="108"/>
      <c r="Z37" s="109"/>
      <c r="AA37" s="110"/>
      <c r="AB37" s="108"/>
      <c r="AC37" s="2"/>
      <c r="AD37" s="71"/>
      <c r="AE37" s="72">
        <v>0</v>
      </c>
      <c r="AF37" s="73">
        <v>4</v>
      </c>
      <c r="AG37" s="74" t="s">
        <v>43</v>
      </c>
      <c r="AH37" s="72">
        <v>0</v>
      </c>
      <c r="AI37" s="73">
        <v>4</v>
      </c>
      <c r="AJ37" s="74" t="s">
        <v>43</v>
      </c>
      <c r="AK37" s="162">
        <f>SUM(G37,J37,M37,P37,S37,V37,Y37,AB37,AE37,AH37)*15</f>
        <v>0</v>
      </c>
      <c r="AL37" s="131">
        <f>SUM(H37,K37,N37,Q37,T37,W37,Z37,AC37,AF37,AI37)</f>
        <v>8</v>
      </c>
    </row>
    <row r="38" spans="1:42" ht="12.6" customHeight="1" thickBot="1" x14ac:dyDescent="0.3">
      <c r="A38" s="236" t="s">
        <v>23</v>
      </c>
      <c r="B38" s="237"/>
      <c r="C38" s="237"/>
      <c r="D38" s="237"/>
      <c r="E38" s="237"/>
      <c r="F38" s="238"/>
      <c r="G38" s="25">
        <f>SUM(G8:G31,G33,G36,G37)</f>
        <v>21.5</v>
      </c>
      <c r="H38" s="26">
        <f>SUM(H8:H31,H33,H36,H37)</f>
        <v>31</v>
      </c>
      <c r="I38" s="27"/>
      <c r="J38" s="25">
        <f>SUM(J8:J31,J33,J36,J37)</f>
        <v>20.5</v>
      </c>
      <c r="K38" s="26">
        <f>SUM(K8:K31,K33,K36,K37)</f>
        <v>30</v>
      </c>
      <c r="L38" s="27"/>
      <c r="M38" s="25">
        <f>SUM(M8:M31,M33,M36,M37)</f>
        <v>17</v>
      </c>
      <c r="N38" s="26">
        <f>SUM(N8:N31,N33,N36,N37)</f>
        <v>26</v>
      </c>
      <c r="O38" s="27"/>
      <c r="P38" s="25">
        <f>SUM(P8:P31,P33,P36,P37)</f>
        <v>17</v>
      </c>
      <c r="Q38" s="26">
        <f>SUM(Q8:Q31,Q33,Q36,Q37)</f>
        <v>24</v>
      </c>
      <c r="R38" s="27"/>
      <c r="S38" s="25">
        <f>SUM(S8:S31,S33,S36,S37)</f>
        <v>14.5</v>
      </c>
      <c r="T38" s="26">
        <f>SUM(T8:T31,T33,T36,T37)</f>
        <v>22</v>
      </c>
      <c r="U38" s="27"/>
      <c r="V38" s="25">
        <f>SUM(V8:V31,V33,V36,V37)</f>
        <v>15.5</v>
      </c>
      <c r="W38" s="26">
        <f>SUM(W8:W31,W33,W36,W37)</f>
        <v>24</v>
      </c>
      <c r="X38" s="27"/>
      <c r="Y38" s="25">
        <f>SUM(Y8:Y31,Y33,Y36,Y37)</f>
        <v>9.5</v>
      </c>
      <c r="Z38" s="26">
        <f>SUM(Z8:Z31,Z33,Z36,Z37)</f>
        <v>17</v>
      </c>
      <c r="AA38" s="27"/>
      <c r="AB38" s="25">
        <f>SUM(AB8:AB31,AB33,AB36,AB37)</f>
        <v>9.5</v>
      </c>
      <c r="AC38" s="26">
        <f>SUM(AC8:AC31,AC33,AC36,AC37)</f>
        <v>18</v>
      </c>
      <c r="AD38" s="27"/>
      <c r="AE38" s="28">
        <f>SUM(AE8:AE31,AE33,AE36,AE37)</f>
        <v>0</v>
      </c>
      <c r="AF38" s="29">
        <f>SUM(AF8:AF31,AF33,AF36,AF37)</f>
        <v>4</v>
      </c>
      <c r="AG38" s="30"/>
      <c r="AH38" s="31">
        <f>SUM(AH8:AH31,AH33,AH36,AH37)</f>
        <v>0</v>
      </c>
      <c r="AI38" s="29">
        <f>SUM(AI8:AI31,AI33,AI36,AI37)</f>
        <v>4</v>
      </c>
      <c r="AJ38" s="30"/>
      <c r="AK38" s="160">
        <f>SUM(AK8:AK31,AK33,AK36,AK37)</f>
        <v>1875</v>
      </c>
      <c r="AL38" s="111">
        <f>SUM(AL8:AL31,AL33,AL36,AL37)</f>
        <v>200</v>
      </c>
    </row>
    <row r="39" spans="1:42" ht="12.6" customHeight="1" thickTop="1" thickBot="1" x14ac:dyDescent="0.3">
      <c r="A39" s="194" t="s">
        <v>28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6"/>
    </row>
    <row r="40" spans="1:42" ht="12.6" customHeight="1" thickBot="1" x14ac:dyDescent="0.3">
      <c r="A40" s="197" t="s">
        <v>303</v>
      </c>
      <c r="B40" s="199" t="s">
        <v>304</v>
      </c>
      <c r="C40" s="202" t="s">
        <v>302</v>
      </c>
      <c r="D40" s="205" t="s">
        <v>299</v>
      </c>
      <c r="E40" s="205" t="s">
        <v>54</v>
      </c>
      <c r="F40" s="208" t="s">
        <v>298</v>
      </c>
      <c r="G40" s="211" t="s">
        <v>0</v>
      </c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3"/>
      <c r="AK40" s="211"/>
      <c r="AL40" s="214"/>
    </row>
    <row r="41" spans="1:42" ht="12.6" customHeight="1" x14ac:dyDescent="0.25">
      <c r="A41" s="197"/>
      <c r="B41" s="200"/>
      <c r="C41" s="203"/>
      <c r="D41" s="206"/>
      <c r="E41" s="206"/>
      <c r="F41" s="209"/>
      <c r="G41" s="215" t="s">
        <v>2</v>
      </c>
      <c r="H41" s="216"/>
      <c r="I41" s="217"/>
      <c r="J41" s="215" t="s">
        <v>3</v>
      </c>
      <c r="K41" s="216"/>
      <c r="L41" s="217"/>
      <c r="M41" s="215" t="s">
        <v>4</v>
      </c>
      <c r="N41" s="216"/>
      <c r="O41" s="217"/>
      <c r="P41" s="215" t="s">
        <v>5</v>
      </c>
      <c r="Q41" s="216"/>
      <c r="R41" s="217"/>
      <c r="S41" s="215" t="s">
        <v>6</v>
      </c>
      <c r="T41" s="216"/>
      <c r="U41" s="217"/>
      <c r="V41" s="215" t="s">
        <v>7</v>
      </c>
      <c r="W41" s="216"/>
      <c r="X41" s="217"/>
      <c r="Y41" s="215" t="s">
        <v>8</v>
      </c>
      <c r="Z41" s="216"/>
      <c r="AA41" s="217"/>
      <c r="AB41" s="215" t="s">
        <v>9</v>
      </c>
      <c r="AC41" s="216"/>
      <c r="AD41" s="217"/>
      <c r="AE41" s="215" t="s">
        <v>10</v>
      </c>
      <c r="AF41" s="216"/>
      <c r="AG41" s="217"/>
      <c r="AH41" s="215" t="s">
        <v>11</v>
      </c>
      <c r="AI41" s="216"/>
      <c r="AJ41" s="217"/>
      <c r="AK41" s="218" t="s">
        <v>308</v>
      </c>
      <c r="AL41" s="220" t="s">
        <v>61</v>
      </c>
      <c r="AN41" s="16"/>
      <c r="AO41" s="16"/>
      <c r="AP41" s="16"/>
    </row>
    <row r="42" spans="1:42" ht="12.6" customHeight="1" thickBot="1" x14ac:dyDescent="0.3">
      <c r="A42" s="198"/>
      <c r="B42" s="201"/>
      <c r="C42" s="204"/>
      <c r="D42" s="207"/>
      <c r="E42" s="207"/>
      <c r="F42" s="210"/>
      <c r="G42" s="100" t="s">
        <v>1</v>
      </c>
      <c r="H42" s="22" t="s">
        <v>12</v>
      </c>
      <c r="I42" s="115" t="s">
        <v>27</v>
      </c>
      <c r="J42" s="100" t="s">
        <v>1</v>
      </c>
      <c r="K42" s="22" t="s">
        <v>12</v>
      </c>
      <c r="L42" s="115" t="s">
        <v>27</v>
      </c>
      <c r="M42" s="100" t="s">
        <v>1</v>
      </c>
      <c r="N42" s="22" t="s">
        <v>12</v>
      </c>
      <c r="O42" s="115" t="s">
        <v>27</v>
      </c>
      <c r="P42" s="100" t="s">
        <v>1</v>
      </c>
      <c r="Q42" s="22" t="s">
        <v>12</v>
      </c>
      <c r="R42" s="115" t="s">
        <v>27</v>
      </c>
      <c r="S42" s="100" t="s">
        <v>1</v>
      </c>
      <c r="T42" s="22" t="s">
        <v>12</v>
      </c>
      <c r="U42" s="115" t="s">
        <v>27</v>
      </c>
      <c r="V42" s="100" t="s">
        <v>1</v>
      </c>
      <c r="W42" s="22" t="s">
        <v>12</v>
      </c>
      <c r="X42" s="115" t="s">
        <v>27</v>
      </c>
      <c r="Y42" s="100" t="s">
        <v>1</v>
      </c>
      <c r="Z42" s="22" t="s">
        <v>12</v>
      </c>
      <c r="AA42" s="115" t="s">
        <v>27</v>
      </c>
      <c r="AB42" s="100" t="s">
        <v>1</v>
      </c>
      <c r="AC42" s="22" t="s">
        <v>12</v>
      </c>
      <c r="AD42" s="115" t="s">
        <v>27</v>
      </c>
      <c r="AE42" s="100" t="s">
        <v>1</v>
      </c>
      <c r="AF42" s="22" t="s">
        <v>12</v>
      </c>
      <c r="AG42" s="115" t="s">
        <v>27</v>
      </c>
      <c r="AH42" s="100" t="s">
        <v>1</v>
      </c>
      <c r="AI42" s="22" t="s">
        <v>12</v>
      </c>
      <c r="AJ42" s="115" t="s">
        <v>27</v>
      </c>
      <c r="AK42" s="219"/>
      <c r="AL42" s="221"/>
      <c r="AN42" s="3"/>
      <c r="AO42" s="3"/>
      <c r="AP42" s="3"/>
    </row>
    <row r="43" spans="1:42" ht="12.6" customHeight="1" thickBot="1" x14ac:dyDescent="0.3">
      <c r="A43" s="222" t="s">
        <v>63</v>
      </c>
      <c r="B43" s="223"/>
      <c r="C43" s="223"/>
      <c r="D43" s="223"/>
      <c r="E43" s="223"/>
      <c r="F43" s="224"/>
      <c r="G43" s="225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7"/>
      <c r="AK43" s="228"/>
      <c r="AL43" s="229"/>
    </row>
    <row r="44" spans="1:42" ht="12.6" customHeight="1" x14ac:dyDescent="0.25">
      <c r="A44" s="46" t="s">
        <v>14</v>
      </c>
      <c r="B44" s="77" t="s">
        <v>376</v>
      </c>
      <c r="C44" s="48" t="s">
        <v>386</v>
      </c>
      <c r="D44" s="78" t="s">
        <v>301</v>
      </c>
      <c r="E44" s="78" t="s">
        <v>305</v>
      </c>
      <c r="F44" s="79">
        <v>45</v>
      </c>
      <c r="G44" s="47"/>
      <c r="H44" s="48"/>
      <c r="I44" s="49"/>
      <c r="J44" s="47"/>
      <c r="K44" s="48"/>
      <c r="L44" s="49"/>
      <c r="M44" s="47"/>
      <c r="N44" s="48"/>
      <c r="O44" s="49"/>
      <c r="P44" s="47"/>
      <c r="Q44" s="48"/>
      <c r="R44" s="49"/>
      <c r="S44" s="47">
        <v>3</v>
      </c>
      <c r="T44" s="48">
        <v>4</v>
      </c>
      <c r="U44" s="49" t="s">
        <v>42</v>
      </c>
      <c r="V44" s="47"/>
      <c r="W44" s="48"/>
      <c r="X44" s="49"/>
      <c r="Y44" s="47"/>
      <c r="Z44" s="48"/>
      <c r="AA44" s="49"/>
      <c r="AB44" s="47"/>
      <c r="AC44" s="48"/>
      <c r="AD44" s="49"/>
      <c r="AE44" s="50"/>
      <c r="AF44" s="51"/>
      <c r="AG44" s="52"/>
      <c r="AH44" s="50"/>
      <c r="AI44" s="51"/>
      <c r="AJ44" s="52"/>
      <c r="AK44" s="156">
        <f t="shared" ref="AK44:AK57" si="2">SUM(G44,J44,M44,P44,S44,V44,Y44,AB44,AE44,AH44)*15</f>
        <v>45</v>
      </c>
      <c r="AL44" s="53">
        <f t="shared" ref="AL44:AL57" si="3">SUM(H44,K44,N44,Q44,T44,W44,Z44,AC44,AF44,AI44)</f>
        <v>4</v>
      </c>
    </row>
    <row r="45" spans="1:42" ht="12.6" customHeight="1" x14ac:dyDescent="0.25">
      <c r="A45" s="54" t="s">
        <v>15</v>
      </c>
      <c r="B45" s="80" t="s">
        <v>377</v>
      </c>
      <c r="C45" s="56" t="s">
        <v>397</v>
      </c>
      <c r="D45" s="81" t="s">
        <v>301</v>
      </c>
      <c r="E45" s="81" t="s">
        <v>305</v>
      </c>
      <c r="F45" s="82">
        <v>45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2</v>
      </c>
      <c r="Z45" s="56">
        <v>3</v>
      </c>
      <c r="AA45" s="57" t="s">
        <v>43</v>
      </c>
      <c r="AB45" s="55">
        <v>2</v>
      </c>
      <c r="AC45" s="56">
        <v>3</v>
      </c>
      <c r="AD45" s="57" t="s">
        <v>42</v>
      </c>
      <c r="AE45" s="58"/>
      <c r="AF45" s="59"/>
      <c r="AG45" s="60"/>
      <c r="AH45" s="58"/>
      <c r="AI45" s="59"/>
      <c r="AJ45" s="60"/>
      <c r="AK45" s="157">
        <f t="shared" si="2"/>
        <v>60</v>
      </c>
      <c r="AL45" s="61">
        <f t="shared" si="3"/>
        <v>6</v>
      </c>
    </row>
    <row r="46" spans="1:42" ht="12.6" customHeight="1" x14ac:dyDescent="0.25">
      <c r="A46" s="54" t="s">
        <v>13</v>
      </c>
      <c r="B46" s="80" t="s">
        <v>378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>
        <v>3</v>
      </c>
      <c r="W46" s="56">
        <v>4</v>
      </c>
      <c r="X46" s="57" t="s">
        <v>42</v>
      </c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45</v>
      </c>
      <c r="AL46" s="61">
        <f t="shared" si="3"/>
        <v>4</v>
      </c>
    </row>
    <row r="47" spans="1:42" ht="12.6" customHeight="1" x14ac:dyDescent="0.25">
      <c r="A47" s="54" t="s">
        <v>16</v>
      </c>
      <c r="B47" s="80" t="s">
        <v>379</v>
      </c>
      <c r="C47" s="56" t="s">
        <v>398</v>
      </c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/>
      <c r="N47" s="56"/>
      <c r="O47" s="57"/>
      <c r="P47" s="55"/>
      <c r="Q47" s="56"/>
      <c r="R47" s="57"/>
      <c r="S47" s="55"/>
      <c r="T47" s="56"/>
      <c r="U47" s="57"/>
      <c r="V47" s="55"/>
      <c r="W47" s="56"/>
      <c r="X47" s="57"/>
      <c r="Y47" s="55">
        <v>2</v>
      </c>
      <c r="Z47" s="56">
        <v>3</v>
      </c>
      <c r="AA47" s="57" t="s">
        <v>43</v>
      </c>
      <c r="AB47" s="55">
        <v>2</v>
      </c>
      <c r="AC47" s="56">
        <v>3</v>
      </c>
      <c r="AD47" s="57" t="s">
        <v>42</v>
      </c>
      <c r="AE47" s="58"/>
      <c r="AF47" s="59"/>
      <c r="AG47" s="60"/>
      <c r="AH47" s="58"/>
      <c r="AI47" s="59"/>
      <c r="AJ47" s="60"/>
      <c r="AK47" s="157">
        <f t="shared" si="2"/>
        <v>60</v>
      </c>
      <c r="AL47" s="61">
        <f t="shared" si="3"/>
        <v>6</v>
      </c>
    </row>
    <row r="48" spans="1:42" ht="12.6" customHeight="1" x14ac:dyDescent="0.25">
      <c r="A48" s="54" t="s">
        <v>20</v>
      </c>
      <c r="B48" s="80" t="s">
        <v>380</v>
      </c>
      <c r="C48" s="56"/>
      <c r="D48" s="81" t="s">
        <v>301</v>
      </c>
      <c r="E48" s="81" t="s">
        <v>305</v>
      </c>
      <c r="F48" s="82">
        <v>45</v>
      </c>
      <c r="G48" s="55"/>
      <c r="H48" s="56"/>
      <c r="I48" s="57"/>
      <c r="J48" s="55"/>
      <c r="K48" s="56"/>
      <c r="L48" s="57"/>
      <c r="M48" s="55">
        <v>1</v>
      </c>
      <c r="N48" s="56">
        <v>0</v>
      </c>
      <c r="O48" s="57" t="s">
        <v>62</v>
      </c>
      <c r="P48" s="55"/>
      <c r="Q48" s="56"/>
      <c r="R48" s="57"/>
      <c r="S48" s="55"/>
      <c r="T48" s="56"/>
      <c r="U48" s="57"/>
      <c r="V48" s="55"/>
      <c r="W48" s="56"/>
      <c r="X48" s="57"/>
      <c r="Y48" s="55"/>
      <c r="Z48" s="56"/>
      <c r="AA48" s="57"/>
      <c r="AB48" s="55"/>
      <c r="AC48" s="56"/>
      <c r="AD48" s="57"/>
      <c r="AE48" s="58"/>
      <c r="AF48" s="59"/>
      <c r="AG48" s="60"/>
      <c r="AH48" s="58"/>
      <c r="AI48" s="59"/>
      <c r="AJ48" s="60"/>
      <c r="AK48" s="157">
        <f t="shared" si="2"/>
        <v>15</v>
      </c>
      <c r="AL48" s="61">
        <f t="shared" si="3"/>
        <v>0</v>
      </c>
    </row>
    <row r="49" spans="1:38" ht="12.6" customHeight="1" x14ac:dyDescent="0.25">
      <c r="A49" s="54" t="s">
        <v>695</v>
      </c>
      <c r="B49" s="80" t="s">
        <v>700</v>
      </c>
      <c r="C49" s="56" t="s">
        <v>321</v>
      </c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55">
        <v>2</v>
      </c>
      <c r="N49" s="56">
        <v>4</v>
      </c>
      <c r="O49" s="57" t="s">
        <v>43</v>
      </c>
      <c r="P49" s="55">
        <v>2</v>
      </c>
      <c r="Q49" s="56">
        <v>4</v>
      </c>
      <c r="R49" s="57" t="s">
        <v>43</v>
      </c>
      <c r="S49" s="55"/>
      <c r="T49" s="56"/>
      <c r="U49" s="57"/>
      <c r="V49" s="55"/>
      <c r="W49" s="56"/>
      <c r="X49" s="57"/>
      <c r="Y49" s="55"/>
      <c r="Z49" s="56"/>
      <c r="AA49" s="57"/>
      <c r="AB49" s="55"/>
      <c r="AC49" s="56"/>
      <c r="AD49" s="57"/>
      <c r="AE49" s="58"/>
      <c r="AF49" s="59"/>
      <c r="AG49" s="60"/>
      <c r="AH49" s="58"/>
      <c r="AI49" s="59"/>
      <c r="AJ49" s="60"/>
      <c r="AK49" s="157">
        <f t="shared" si="2"/>
        <v>60</v>
      </c>
      <c r="AL49" s="61">
        <f t="shared" si="3"/>
        <v>8</v>
      </c>
    </row>
    <row r="50" spans="1:38" ht="12.6" customHeight="1" x14ac:dyDescent="0.25">
      <c r="A50" s="116" t="s">
        <v>188</v>
      </c>
      <c r="B50" s="92" t="s">
        <v>715</v>
      </c>
      <c r="C50" s="178" t="s">
        <v>703</v>
      </c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182"/>
      <c r="N50" s="181"/>
      <c r="O50" s="180"/>
      <c r="P50" s="182"/>
      <c r="Q50" s="181"/>
      <c r="R50" s="180"/>
      <c r="S50" s="55">
        <v>1</v>
      </c>
      <c r="T50" s="56">
        <v>2</v>
      </c>
      <c r="U50" s="57" t="s">
        <v>43</v>
      </c>
      <c r="V50" s="55">
        <v>1</v>
      </c>
      <c r="W50" s="56">
        <v>2</v>
      </c>
      <c r="X50" s="57" t="s">
        <v>43</v>
      </c>
      <c r="Y50" s="55"/>
      <c r="Z50" s="56"/>
      <c r="AA50" s="57"/>
      <c r="AB50" s="55"/>
      <c r="AC50" s="56"/>
      <c r="AD50" s="57"/>
      <c r="AE50" s="58"/>
      <c r="AF50" s="59"/>
      <c r="AG50" s="60"/>
      <c r="AH50" s="58"/>
      <c r="AI50" s="59"/>
      <c r="AJ50" s="60"/>
      <c r="AK50" s="157">
        <f t="shared" si="2"/>
        <v>30</v>
      </c>
      <c r="AL50" s="61">
        <f t="shared" si="3"/>
        <v>4</v>
      </c>
    </row>
    <row r="51" spans="1:38" ht="24" customHeight="1" x14ac:dyDescent="0.25">
      <c r="A51" s="179" t="s">
        <v>717</v>
      </c>
      <c r="B51" s="92" t="s">
        <v>716</v>
      </c>
      <c r="C51" s="178" t="s">
        <v>714</v>
      </c>
      <c r="D51" s="81"/>
      <c r="E51" s="81"/>
      <c r="F51" s="82"/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>
        <v>0</v>
      </c>
      <c r="W51" s="56">
        <v>2</v>
      </c>
      <c r="X51" s="57" t="s">
        <v>699</v>
      </c>
      <c r="Y51" s="55"/>
      <c r="Z51" s="56"/>
      <c r="AA51" s="57"/>
      <c r="AB51" s="55"/>
      <c r="AC51" s="56"/>
      <c r="AD51" s="57"/>
      <c r="AE51" s="58"/>
      <c r="AF51" s="59"/>
      <c r="AG51" s="60"/>
      <c r="AH51" s="58"/>
      <c r="AI51" s="59"/>
      <c r="AJ51" s="60"/>
      <c r="AK51" s="157">
        <f t="shared" si="2"/>
        <v>0</v>
      </c>
      <c r="AL51" s="61">
        <f t="shared" si="3"/>
        <v>2</v>
      </c>
    </row>
    <row r="52" spans="1:38" ht="12.6" customHeight="1" x14ac:dyDescent="0.25">
      <c r="A52" s="54" t="s">
        <v>189</v>
      </c>
      <c r="B52" s="80" t="s">
        <v>632</v>
      </c>
      <c r="C52" s="56" t="s">
        <v>322</v>
      </c>
      <c r="D52" s="81" t="s">
        <v>301</v>
      </c>
      <c r="E52" s="81" t="s">
        <v>305</v>
      </c>
      <c r="F52" s="82">
        <v>45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/>
      <c r="AC52" s="56"/>
      <c r="AD52" s="57"/>
      <c r="AE52" s="58">
        <v>1</v>
      </c>
      <c r="AF52" s="59">
        <v>2</v>
      </c>
      <c r="AG52" s="60" t="s">
        <v>43</v>
      </c>
      <c r="AH52" s="58">
        <v>1</v>
      </c>
      <c r="AI52" s="59">
        <v>2</v>
      </c>
      <c r="AJ52" s="60" t="s">
        <v>43</v>
      </c>
      <c r="AK52" s="157">
        <f t="shared" si="2"/>
        <v>30</v>
      </c>
      <c r="AL52" s="61">
        <f t="shared" si="3"/>
        <v>4</v>
      </c>
    </row>
    <row r="53" spans="1:38" ht="12.6" customHeight="1" x14ac:dyDescent="0.25">
      <c r="A53" s="54" t="s">
        <v>17</v>
      </c>
      <c r="B53" s="80" t="s">
        <v>383</v>
      </c>
      <c r="C53" s="56" t="s">
        <v>633</v>
      </c>
      <c r="D53" s="81" t="s">
        <v>301</v>
      </c>
      <c r="E53" s="81" t="s">
        <v>43</v>
      </c>
      <c r="F53" s="82" t="s">
        <v>324</v>
      </c>
      <c r="G53" s="55"/>
      <c r="H53" s="56"/>
      <c r="I53" s="57"/>
      <c r="J53" s="55"/>
      <c r="K53" s="56"/>
      <c r="L53" s="57"/>
      <c r="M53" s="55"/>
      <c r="N53" s="56"/>
      <c r="O53" s="57"/>
      <c r="P53" s="55"/>
      <c r="Q53" s="56"/>
      <c r="R53" s="57"/>
      <c r="S53" s="55">
        <v>2</v>
      </c>
      <c r="T53" s="56">
        <v>1</v>
      </c>
      <c r="U53" s="57" t="s">
        <v>43</v>
      </c>
      <c r="V53" s="55">
        <v>2</v>
      </c>
      <c r="W53" s="56">
        <v>1</v>
      </c>
      <c r="X53" s="57" t="s">
        <v>43</v>
      </c>
      <c r="Y53" s="55"/>
      <c r="Z53" s="56"/>
      <c r="AA53" s="57"/>
      <c r="AB53" s="55"/>
      <c r="AC53" s="56"/>
      <c r="AD53" s="57"/>
      <c r="AE53" s="58"/>
      <c r="AF53" s="59"/>
      <c r="AG53" s="60"/>
      <c r="AH53" s="58"/>
      <c r="AI53" s="59"/>
      <c r="AJ53" s="60"/>
      <c r="AK53" s="157">
        <f t="shared" si="2"/>
        <v>60</v>
      </c>
      <c r="AL53" s="61">
        <f t="shared" si="3"/>
        <v>2</v>
      </c>
    </row>
    <row r="54" spans="1:38" ht="12.6" customHeight="1" x14ac:dyDescent="0.25">
      <c r="A54" s="54" t="s">
        <v>18</v>
      </c>
      <c r="B54" s="80" t="s">
        <v>384</v>
      </c>
      <c r="C54" s="56" t="s">
        <v>401</v>
      </c>
      <c r="D54" s="81" t="s">
        <v>300</v>
      </c>
      <c r="E54" s="81" t="s">
        <v>43</v>
      </c>
      <c r="F54" s="82" t="s">
        <v>324</v>
      </c>
      <c r="G54" s="55"/>
      <c r="H54" s="56"/>
      <c r="I54" s="57"/>
      <c r="J54" s="55"/>
      <c r="K54" s="56"/>
      <c r="L54" s="57"/>
      <c r="M54" s="55"/>
      <c r="N54" s="56"/>
      <c r="O54" s="57"/>
      <c r="P54" s="55"/>
      <c r="Q54" s="56"/>
      <c r="R54" s="57"/>
      <c r="S54" s="55"/>
      <c r="T54" s="56"/>
      <c r="U54" s="57"/>
      <c r="V54" s="55"/>
      <c r="W54" s="56"/>
      <c r="X54" s="57"/>
      <c r="Y54" s="55">
        <v>2</v>
      </c>
      <c r="Z54" s="56">
        <v>2</v>
      </c>
      <c r="AA54" s="57" t="s">
        <v>43</v>
      </c>
      <c r="AB54" s="55">
        <v>2</v>
      </c>
      <c r="AC54" s="56">
        <v>2</v>
      </c>
      <c r="AD54" s="57" t="s">
        <v>43</v>
      </c>
      <c r="AE54" s="58"/>
      <c r="AF54" s="59"/>
      <c r="AG54" s="60"/>
      <c r="AH54" s="58"/>
      <c r="AI54" s="59"/>
      <c r="AJ54" s="60"/>
      <c r="AK54" s="157">
        <f t="shared" si="2"/>
        <v>60</v>
      </c>
      <c r="AL54" s="61">
        <f t="shared" si="3"/>
        <v>4</v>
      </c>
    </row>
    <row r="55" spans="1:38" ht="12.6" customHeight="1" x14ac:dyDescent="0.25">
      <c r="A55" s="54" t="s">
        <v>19</v>
      </c>
      <c r="B55" s="80" t="s">
        <v>385</v>
      </c>
      <c r="C55" s="56"/>
      <c r="D55" s="81" t="s">
        <v>301</v>
      </c>
      <c r="E55" s="81" t="s">
        <v>43</v>
      </c>
      <c r="F55" s="82" t="s">
        <v>324</v>
      </c>
      <c r="G55" s="55"/>
      <c r="H55" s="56"/>
      <c r="I55" s="57"/>
      <c r="J55" s="55"/>
      <c r="K55" s="56"/>
      <c r="L55" s="57"/>
      <c r="M55" s="55"/>
      <c r="N55" s="56"/>
      <c r="O55" s="57"/>
      <c r="P55" s="55"/>
      <c r="Q55" s="56"/>
      <c r="R55" s="57"/>
      <c r="S55" s="55"/>
      <c r="T55" s="56"/>
      <c r="U55" s="57"/>
      <c r="V55" s="55"/>
      <c r="W55" s="56"/>
      <c r="X55" s="57"/>
      <c r="Y55" s="55">
        <v>1</v>
      </c>
      <c r="Z55" s="56">
        <v>1</v>
      </c>
      <c r="AA55" s="57" t="s">
        <v>43</v>
      </c>
      <c r="AB55" s="55"/>
      <c r="AC55" s="56"/>
      <c r="AD55" s="57"/>
      <c r="AE55" s="58"/>
      <c r="AF55" s="59"/>
      <c r="AG55" s="60"/>
      <c r="AH55" s="58"/>
      <c r="AI55" s="59"/>
      <c r="AJ55" s="60"/>
      <c r="AK55" s="157">
        <f t="shared" si="2"/>
        <v>15</v>
      </c>
      <c r="AL55" s="61">
        <f t="shared" si="3"/>
        <v>1</v>
      </c>
    </row>
    <row r="56" spans="1:38" ht="12.6" customHeight="1" x14ac:dyDescent="0.25">
      <c r="A56" s="54" t="s">
        <v>309</v>
      </c>
      <c r="B56" s="80" t="s">
        <v>386</v>
      </c>
      <c r="C56" s="56"/>
      <c r="D56" s="81" t="s">
        <v>301</v>
      </c>
      <c r="E56" s="81" t="s">
        <v>305</v>
      </c>
      <c r="F56" s="82">
        <v>45</v>
      </c>
      <c r="G56" s="55"/>
      <c r="H56" s="56"/>
      <c r="I56" s="57"/>
      <c r="J56" s="55"/>
      <c r="K56" s="56"/>
      <c r="L56" s="57"/>
      <c r="M56" s="55"/>
      <c r="N56" s="56"/>
      <c r="O56" s="57"/>
      <c r="P56" s="55">
        <v>2</v>
      </c>
      <c r="Q56" s="56">
        <v>3</v>
      </c>
      <c r="R56" s="57" t="s">
        <v>43</v>
      </c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8"/>
      <c r="AF56" s="59"/>
      <c r="AG56" s="60"/>
      <c r="AH56" s="58"/>
      <c r="AI56" s="59"/>
      <c r="AJ56" s="60"/>
      <c r="AK56" s="157">
        <f t="shared" si="2"/>
        <v>30</v>
      </c>
      <c r="AL56" s="61">
        <f t="shared" si="3"/>
        <v>3</v>
      </c>
    </row>
    <row r="57" spans="1:38" ht="12.6" customHeight="1" thickBot="1" x14ac:dyDescent="0.3">
      <c r="A57" s="62" t="s">
        <v>232</v>
      </c>
      <c r="B57" s="83" t="s">
        <v>387</v>
      </c>
      <c r="C57" s="64" t="s">
        <v>323</v>
      </c>
      <c r="D57" s="84" t="s">
        <v>301</v>
      </c>
      <c r="E57" s="84" t="s">
        <v>305</v>
      </c>
      <c r="F57" s="85">
        <v>45</v>
      </c>
      <c r="G57" s="63"/>
      <c r="H57" s="64"/>
      <c r="I57" s="65"/>
      <c r="J57" s="63"/>
      <c r="K57" s="64"/>
      <c r="L57" s="65"/>
      <c r="M57" s="63"/>
      <c r="N57" s="64"/>
      <c r="O57" s="65"/>
      <c r="P57" s="63"/>
      <c r="Q57" s="64"/>
      <c r="R57" s="65"/>
      <c r="S57" s="63"/>
      <c r="T57" s="64"/>
      <c r="U57" s="65"/>
      <c r="V57" s="63"/>
      <c r="W57" s="64"/>
      <c r="X57" s="65"/>
      <c r="Y57" s="63"/>
      <c r="Z57" s="64"/>
      <c r="AA57" s="65"/>
      <c r="AB57" s="63"/>
      <c r="AC57" s="64"/>
      <c r="AD57" s="65"/>
      <c r="AE57" s="66">
        <v>2</v>
      </c>
      <c r="AF57" s="67">
        <v>2</v>
      </c>
      <c r="AG57" s="68" t="s">
        <v>43</v>
      </c>
      <c r="AH57" s="66"/>
      <c r="AI57" s="67"/>
      <c r="AJ57" s="68"/>
      <c r="AK57" s="158">
        <f t="shared" si="2"/>
        <v>30</v>
      </c>
      <c r="AL57" s="69">
        <f t="shared" si="3"/>
        <v>2</v>
      </c>
    </row>
    <row r="58" spans="1:38" ht="12.6" customHeight="1" thickBot="1" x14ac:dyDescent="0.3">
      <c r="A58" s="222" t="s">
        <v>64</v>
      </c>
      <c r="B58" s="223"/>
      <c r="C58" s="223"/>
      <c r="D58" s="223"/>
      <c r="E58" s="223"/>
      <c r="F58" s="224"/>
      <c r="G58" s="225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7"/>
      <c r="AK58" s="228"/>
      <c r="AL58" s="229"/>
    </row>
    <row r="59" spans="1:38" ht="12.6" customHeight="1" x14ac:dyDescent="0.25">
      <c r="A59" s="165" t="s">
        <v>680</v>
      </c>
      <c r="B59" s="166" t="s">
        <v>681</v>
      </c>
      <c r="C59" s="78"/>
      <c r="D59" s="78" t="s">
        <v>301</v>
      </c>
      <c r="E59" s="78" t="s">
        <v>305</v>
      </c>
      <c r="F59" s="79">
        <v>45</v>
      </c>
      <c r="G59" s="47"/>
      <c r="H59" s="48"/>
      <c r="I59" s="49"/>
      <c r="J59" s="47"/>
      <c r="K59" s="48"/>
      <c r="L59" s="49"/>
      <c r="M59" s="47"/>
      <c r="N59" s="48"/>
      <c r="O59" s="49"/>
      <c r="P59" s="47"/>
      <c r="Q59" s="48"/>
      <c r="R59" s="49"/>
      <c r="S59" s="47"/>
      <c r="T59" s="48"/>
      <c r="U59" s="49"/>
      <c r="V59" s="47"/>
      <c r="W59" s="48"/>
      <c r="X59" s="49"/>
      <c r="Y59" s="47"/>
      <c r="Z59" s="48"/>
      <c r="AA59" s="49"/>
      <c r="AB59" s="47">
        <v>2</v>
      </c>
      <c r="AC59" s="48">
        <v>3</v>
      </c>
      <c r="AD59" s="49" t="s">
        <v>43</v>
      </c>
      <c r="AE59" s="50"/>
      <c r="AF59" s="51"/>
      <c r="AG59" s="52"/>
      <c r="AH59" s="50"/>
      <c r="AI59" s="51"/>
      <c r="AJ59" s="52"/>
      <c r="AK59" s="156">
        <f>SUM(G59,J59,M59,P59,S59,V59,Y59,AB59,AE59,AH59)*15</f>
        <v>30</v>
      </c>
      <c r="AL59" s="53">
        <f>SUM(H59,K59,N59,Q59,T59,W59,Z59,AC59,AF59,AI59)</f>
        <v>3</v>
      </c>
    </row>
    <row r="60" spans="1:38" ht="12.6" customHeight="1" x14ac:dyDescent="0.25">
      <c r="A60" s="119" t="s">
        <v>233</v>
      </c>
      <c r="B60" s="80" t="s">
        <v>388</v>
      </c>
      <c r="C60" s="81"/>
      <c r="D60" s="81" t="s">
        <v>301</v>
      </c>
      <c r="E60" s="81" t="s">
        <v>305</v>
      </c>
      <c r="F60" s="82">
        <v>45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>
        <v>2</v>
      </c>
      <c r="AC60" s="56">
        <v>3</v>
      </c>
      <c r="AD60" s="57" t="s">
        <v>43</v>
      </c>
      <c r="AE60" s="58"/>
      <c r="AF60" s="59"/>
      <c r="AG60" s="60"/>
      <c r="AH60" s="58"/>
      <c r="AI60" s="59"/>
      <c r="AJ60" s="60"/>
      <c r="AK60" s="157">
        <f>SUM(G60,J60,M60,P60,S60,V60,Y60,AB60,AE60,AH60)*15</f>
        <v>30</v>
      </c>
      <c r="AL60" s="61">
        <f>SUM(H60,K60,N60,Q60,T60,W60,Z60,AC60,AF60,AI60)</f>
        <v>3</v>
      </c>
    </row>
    <row r="61" spans="1:38" ht="12.6" customHeight="1" x14ac:dyDescent="0.25">
      <c r="A61" s="119" t="s">
        <v>235</v>
      </c>
      <c r="B61" s="80" t="s">
        <v>389</v>
      </c>
      <c r="C61" s="81"/>
      <c r="D61" s="81" t="s">
        <v>301</v>
      </c>
      <c r="E61" s="81" t="s">
        <v>305</v>
      </c>
      <c r="F61" s="82">
        <v>45</v>
      </c>
      <c r="G61" s="55"/>
      <c r="H61" s="56"/>
      <c r="I61" s="57"/>
      <c r="J61" s="55"/>
      <c r="K61" s="56"/>
      <c r="L61" s="57"/>
      <c r="M61" s="55"/>
      <c r="N61" s="56"/>
      <c r="O61" s="57"/>
      <c r="P61" s="55"/>
      <c r="Q61" s="56"/>
      <c r="R61" s="57"/>
      <c r="S61" s="55"/>
      <c r="T61" s="56"/>
      <c r="U61" s="57"/>
      <c r="V61" s="55"/>
      <c r="W61" s="56"/>
      <c r="X61" s="57"/>
      <c r="Y61" s="55"/>
      <c r="Z61" s="56"/>
      <c r="AA61" s="57"/>
      <c r="AB61" s="55">
        <v>2</v>
      </c>
      <c r="AC61" s="56">
        <v>3</v>
      </c>
      <c r="AD61" s="57" t="s">
        <v>43</v>
      </c>
      <c r="AE61" s="58"/>
      <c r="AF61" s="59"/>
      <c r="AG61" s="60"/>
      <c r="AH61" s="58"/>
      <c r="AI61" s="59"/>
      <c r="AJ61" s="60"/>
      <c r="AK61" s="157">
        <f>SUM(G61,J61,M61,P61,S61,V61,Y61,AB61,AE61,AH61)*15</f>
        <v>30</v>
      </c>
      <c r="AL61" s="61">
        <f>SUM(H61,K61,N61,Q61,T61,W61,Z61,AC61,AF61,AI61)</f>
        <v>3</v>
      </c>
    </row>
    <row r="62" spans="1:38" ht="12.6" customHeight="1" thickBot="1" x14ac:dyDescent="0.3">
      <c r="A62" s="120" t="s">
        <v>234</v>
      </c>
      <c r="B62" s="83" t="s">
        <v>390</v>
      </c>
      <c r="C62" s="84"/>
      <c r="D62" s="84" t="s">
        <v>301</v>
      </c>
      <c r="E62" s="84" t="s">
        <v>305</v>
      </c>
      <c r="F62" s="85">
        <v>45</v>
      </c>
      <c r="G62" s="63"/>
      <c r="H62" s="64"/>
      <c r="I62" s="65"/>
      <c r="J62" s="63"/>
      <c r="K62" s="64"/>
      <c r="L62" s="65"/>
      <c r="M62" s="63"/>
      <c r="N62" s="64"/>
      <c r="O62" s="65"/>
      <c r="P62" s="63"/>
      <c r="Q62" s="64"/>
      <c r="R62" s="65"/>
      <c r="S62" s="63"/>
      <c r="T62" s="64"/>
      <c r="U62" s="65"/>
      <c r="V62" s="63"/>
      <c r="W62" s="64"/>
      <c r="X62" s="65"/>
      <c r="Y62" s="63"/>
      <c r="Z62" s="64"/>
      <c r="AA62" s="65"/>
      <c r="AB62" s="63">
        <v>2</v>
      </c>
      <c r="AC62" s="64">
        <v>3</v>
      </c>
      <c r="AD62" s="65" t="s">
        <v>43</v>
      </c>
      <c r="AE62" s="66"/>
      <c r="AF62" s="67"/>
      <c r="AG62" s="68"/>
      <c r="AH62" s="66"/>
      <c r="AI62" s="67"/>
      <c r="AJ62" s="68"/>
      <c r="AK62" s="158">
        <f>SUM(G62,J62,M62,P62,S62,V62,Y62,AB62,AE62,AH62)*15</f>
        <v>30</v>
      </c>
      <c r="AL62" s="69">
        <f>SUM(H62,K62,N62,Q62,T62,W62,Z62,AC62,AF62,AI62)</f>
        <v>3</v>
      </c>
    </row>
    <row r="63" spans="1:38" ht="12.6" customHeight="1" thickBot="1" x14ac:dyDescent="0.3">
      <c r="A63" s="230" t="s">
        <v>41</v>
      </c>
      <c r="B63" s="231"/>
      <c r="C63" s="231"/>
      <c r="D63" s="231"/>
      <c r="E63" s="231"/>
      <c r="F63" s="232"/>
      <c r="G63" s="248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50"/>
      <c r="AK63" s="228"/>
      <c r="AL63" s="229"/>
    </row>
    <row r="64" spans="1:38" ht="12.6" customHeight="1" thickBot="1" x14ac:dyDescent="0.3">
      <c r="A64" s="76" t="s">
        <v>350</v>
      </c>
      <c r="B64" s="86" t="s">
        <v>374</v>
      </c>
      <c r="C64" s="2"/>
      <c r="D64" s="87"/>
      <c r="E64" s="87"/>
      <c r="F64" s="88"/>
      <c r="G64" s="20"/>
      <c r="H64" s="21"/>
      <c r="I64" s="19"/>
      <c r="J64" s="20"/>
      <c r="K64" s="21"/>
      <c r="L64" s="19"/>
      <c r="M64" s="20"/>
      <c r="N64" s="21"/>
      <c r="O64" s="19"/>
      <c r="P64" s="20"/>
      <c r="Q64" s="21"/>
      <c r="R64" s="19"/>
      <c r="S64" s="20"/>
      <c r="T64" s="21"/>
      <c r="U64" s="19"/>
      <c r="V64" s="20"/>
      <c r="W64" s="21"/>
      <c r="X64" s="19"/>
      <c r="Y64" s="20"/>
      <c r="Z64" s="21">
        <v>3</v>
      </c>
      <c r="AA64" s="19"/>
      <c r="AB64" s="20"/>
      <c r="AC64" s="21"/>
      <c r="AD64" s="19"/>
      <c r="AE64" s="130"/>
      <c r="AF64" s="129"/>
      <c r="AG64" s="18"/>
      <c r="AH64" s="130"/>
      <c r="AI64" s="129"/>
      <c r="AJ64" s="18"/>
      <c r="AK64" s="156"/>
      <c r="AL64" s="53">
        <f>SUM(H64,K64,N64,Q64,T64,W64,Z64,AC64,AF64,AI64)</f>
        <v>3</v>
      </c>
    </row>
    <row r="65" spans="1:38" ht="12.6" customHeight="1" thickBot="1" x14ac:dyDescent="0.3">
      <c r="A65" s="251" t="s">
        <v>21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3"/>
    </row>
    <row r="66" spans="1:38" ht="12.6" customHeight="1" x14ac:dyDescent="0.25">
      <c r="A66" s="46" t="s">
        <v>29</v>
      </c>
      <c r="B66" s="77" t="s">
        <v>391</v>
      </c>
      <c r="C66" s="48" t="s">
        <v>322</v>
      </c>
      <c r="D66" s="78" t="s">
        <v>300</v>
      </c>
      <c r="E66" s="78" t="s">
        <v>43</v>
      </c>
      <c r="F66" s="79" t="s">
        <v>324</v>
      </c>
      <c r="G66" s="47"/>
      <c r="H66" s="48"/>
      <c r="I66" s="49"/>
      <c r="J66" s="47"/>
      <c r="K66" s="48"/>
      <c r="L66" s="49"/>
      <c r="M66" s="47"/>
      <c r="N66" s="48"/>
      <c r="O66" s="49"/>
      <c r="P66" s="47"/>
      <c r="Q66" s="48"/>
      <c r="R66" s="49"/>
      <c r="S66" s="47"/>
      <c r="T66" s="48"/>
      <c r="U66" s="49"/>
      <c r="V66" s="47"/>
      <c r="W66" s="48"/>
      <c r="X66" s="49"/>
      <c r="Y66" s="47"/>
      <c r="Z66" s="48"/>
      <c r="AA66" s="49"/>
      <c r="AB66" s="47"/>
      <c r="AC66" s="48"/>
      <c r="AD66" s="49"/>
      <c r="AE66" s="50">
        <v>5</v>
      </c>
      <c r="AF66" s="51">
        <v>11</v>
      </c>
      <c r="AG66" s="52" t="s">
        <v>43</v>
      </c>
      <c r="AH66" s="50">
        <v>5</v>
      </c>
      <c r="AI66" s="51">
        <v>11</v>
      </c>
      <c r="AJ66" s="52" t="s">
        <v>43</v>
      </c>
      <c r="AK66" s="156">
        <f t="shared" ref="AK66:AK71" si="4">SUM(G66,J66,M66,P66,S66,V66,Y66,AB66,AE66,AH66)*15</f>
        <v>150</v>
      </c>
      <c r="AL66" s="53">
        <f t="shared" ref="AL66:AL71" si="5">SUM(H66,K66,N66,Q66,T66,W66,Z66,AC66,AF66,AI66)</f>
        <v>22</v>
      </c>
    </row>
    <row r="67" spans="1:38" ht="12.6" customHeight="1" x14ac:dyDescent="0.25">
      <c r="A67" s="54" t="s">
        <v>30</v>
      </c>
      <c r="B67" s="80" t="s">
        <v>392</v>
      </c>
      <c r="C67" s="56" t="s">
        <v>323</v>
      </c>
      <c r="D67" s="81" t="s">
        <v>301</v>
      </c>
      <c r="E67" s="81" t="s">
        <v>43</v>
      </c>
      <c r="F67" s="82" t="s">
        <v>324</v>
      </c>
      <c r="G67" s="55"/>
      <c r="H67" s="56"/>
      <c r="I67" s="57"/>
      <c r="J67" s="55"/>
      <c r="K67" s="56"/>
      <c r="L67" s="57"/>
      <c r="M67" s="55"/>
      <c r="N67" s="56"/>
      <c r="O67" s="57"/>
      <c r="P67" s="55"/>
      <c r="Q67" s="56"/>
      <c r="R67" s="57"/>
      <c r="S67" s="55"/>
      <c r="T67" s="56"/>
      <c r="U67" s="57"/>
      <c r="V67" s="55"/>
      <c r="W67" s="56"/>
      <c r="X67" s="57"/>
      <c r="Y67" s="55"/>
      <c r="Z67" s="56"/>
      <c r="AA67" s="57"/>
      <c r="AB67" s="55"/>
      <c r="AC67" s="56"/>
      <c r="AD67" s="57"/>
      <c r="AE67" s="58"/>
      <c r="AF67" s="59"/>
      <c r="AG67" s="60"/>
      <c r="AH67" s="58">
        <v>2</v>
      </c>
      <c r="AI67" s="59">
        <v>3</v>
      </c>
      <c r="AJ67" s="60" t="s">
        <v>43</v>
      </c>
      <c r="AK67" s="157">
        <f t="shared" si="4"/>
        <v>30</v>
      </c>
      <c r="AL67" s="61">
        <f t="shared" si="5"/>
        <v>3</v>
      </c>
    </row>
    <row r="68" spans="1:38" ht="12.6" customHeight="1" x14ac:dyDescent="0.25">
      <c r="A68" s="54" t="s">
        <v>31</v>
      </c>
      <c r="B68" s="80" t="s">
        <v>393</v>
      </c>
      <c r="C68" s="56" t="s">
        <v>322</v>
      </c>
      <c r="D68" s="81" t="s">
        <v>301</v>
      </c>
      <c r="E68" s="81" t="s">
        <v>305</v>
      </c>
      <c r="F68" s="82">
        <v>45</v>
      </c>
      <c r="G68" s="55"/>
      <c r="H68" s="56"/>
      <c r="I68" s="57"/>
      <c r="J68" s="55"/>
      <c r="K68" s="56"/>
      <c r="L68" s="57"/>
      <c r="M68" s="55"/>
      <c r="N68" s="56"/>
      <c r="O68" s="57"/>
      <c r="P68" s="55"/>
      <c r="Q68" s="56"/>
      <c r="R68" s="57"/>
      <c r="S68" s="55"/>
      <c r="T68" s="56"/>
      <c r="U68" s="57"/>
      <c r="V68" s="55"/>
      <c r="W68" s="56"/>
      <c r="X68" s="57"/>
      <c r="Y68" s="55"/>
      <c r="Z68" s="56"/>
      <c r="AA68" s="57"/>
      <c r="AB68" s="55"/>
      <c r="AC68" s="56"/>
      <c r="AD68" s="57"/>
      <c r="AE68" s="58">
        <v>1</v>
      </c>
      <c r="AF68" s="59">
        <v>3</v>
      </c>
      <c r="AG68" s="60" t="s">
        <v>43</v>
      </c>
      <c r="AH68" s="58">
        <v>1</v>
      </c>
      <c r="AI68" s="59">
        <v>3</v>
      </c>
      <c r="AJ68" s="60" t="s">
        <v>43</v>
      </c>
      <c r="AK68" s="157">
        <f t="shared" si="4"/>
        <v>30</v>
      </c>
      <c r="AL68" s="61">
        <f t="shared" si="5"/>
        <v>6</v>
      </c>
    </row>
    <row r="69" spans="1:38" ht="12.6" customHeight="1" x14ac:dyDescent="0.25">
      <c r="A69" s="54" t="s">
        <v>32</v>
      </c>
      <c r="B69" s="80" t="s">
        <v>394</v>
      </c>
      <c r="C69" s="56" t="s">
        <v>322</v>
      </c>
      <c r="D69" s="81" t="s">
        <v>301</v>
      </c>
      <c r="E69" s="81" t="s">
        <v>43</v>
      </c>
      <c r="F69" s="82" t="s">
        <v>324</v>
      </c>
      <c r="G69" s="55"/>
      <c r="H69" s="56"/>
      <c r="I69" s="57"/>
      <c r="J69" s="55"/>
      <c r="K69" s="56"/>
      <c r="L69" s="57"/>
      <c r="M69" s="55"/>
      <c r="N69" s="56"/>
      <c r="O69" s="57"/>
      <c r="P69" s="55"/>
      <c r="Q69" s="56"/>
      <c r="R69" s="57"/>
      <c r="S69" s="55"/>
      <c r="T69" s="56"/>
      <c r="U69" s="57"/>
      <c r="V69" s="55"/>
      <c r="W69" s="56"/>
      <c r="X69" s="57"/>
      <c r="Y69" s="55"/>
      <c r="Z69" s="56"/>
      <c r="AA69" s="57"/>
      <c r="AB69" s="55"/>
      <c r="AC69" s="56"/>
      <c r="AD69" s="57"/>
      <c r="AE69" s="58">
        <v>1</v>
      </c>
      <c r="AF69" s="59">
        <v>3</v>
      </c>
      <c r="AG69" s="60" t="s">
        <v>43</v>
      </c>
      <c r="AH69" s="58">
        <v>1</v>
      </c>
      <c r="AI69" s="59">
        <v>3</v>
      </c>
      <c r="AJ69" s="60" t="s">
        <v>43</v>
      </c>
      <c r="AK69" s="157">
        <f t="shared" si="4"/>
        <v>30</v>
      </c>
      <c r="AL69" s="61">
        <f t="shared" si="5"/>
        <v>6</v>
      </c>
    </row>
    <row r="70" spans="1:38" ht="12.6" customHeight="1" thickBot="1" x14ac:dyDescent="0.3">
      <c r="A70" s="62" t="s">
        <v>33</v>
      </c>
      <c r="B70" s="83" t="s">
        <v>395</v>
      </c>
      <c r="C70" s="64" t="s">
        <v>323</v>
      </c>
      <c r="D70" s="84" t="s">
        <v>301</v>
      </c>
      <c r="E70" s="84" t="s">
        <v>305</v>
      </c>
      <c r="F70" s="85">
        <v>45</v>
      </c>
      <c r="G70" s="63"/>
      <c r="H70" s="64"/>
      <c r="I70" s="65"/>
      <c r="J70" s="63"/>
      <c r="K70" s="64"/>
      <c r="L70" s="65"/>
      <c r="M70" s="63"/>
      <c r="N70" s="64"/>
      <c r="O70" s="65"/>
      <c r="P70" s="63"/>
      <c r="Q70" s="64"/>
      <c r="R70" s="65"/>
      <c r="S70" s="63"/>
      <c r="T70" s="64"/>
      <c r="U70" s="65"/>
      <c r="V70" s="63"/>
      <c r="W70" s="64"/>
      <c r="X70" s="65"/>
      <c r="Y70" s="63"/>
      <c r="Z70" s="64"/>
      <c r="AA70" s="65"/>
      <c r="AB70" s="63"/>
      <c r="AC70" s="64"/>
      <c r="AD70" s="65"/>
      <c r="AE70" s="66">
        <v>1</v>
      </c>
      <c r="AF70" s="67">
        <v>3</v>
      </c>
      <c r="AG70" s="68" t="s">
        <v>43</v>
      </c>
      <c r="AH70" s="66"/>
      <c r="AI70" s="67"/>
      <c r="AJ70" s="68"/>
      <c r="AK70" s="161">
        <f t="shared" si="4"/>
        <v>15</v>
      </c>
      <c r="AL70" s="128">
        <f t="shared" si="5"/>
        <v>3</v>
      </c>
    </row>
    <row r="71" spans="1:38" ht="12.6" customHeight="1" thickBot="1" x14ac:dyDescent="0.3">
      <c r="A71" s="70" t="s">
        <v>22</v>
      </c>
      <c r="B71" s="86" t="s">
        <v>396</v>
      </c>
      <c r="C71" s="2" t="s">
        <v>322</v>
      </c>
      <c r="D71" s="87"/>
      <c r="E71" s="87" t="s">
        <v>307</v>
      </c>
      <c r="F71" s="88"/>
      <c r="G71" s="15"/>
      <c r="H71" s="2"/>
      <c r="I71" s="71"/>
      <c r="J71" s="15"/>
      <c r="K71" s="2"/>
      <c r="L71" s="71"/>
      <c r="M71" s="15"/>
      <c r="N71" s="2"/>
      <c r="O71" s="71"/>
      <c r="P71" s="15"/>
      <c r="Q71" s="2"/>
      <c r="R71" s="71"/>
      <c r="S71" s="15"/>
      <c r="T71" s="2"/>
      <c r="U71" s="71"/>
      <c r="V71" s="15"/>
      <c r="W71" s="2"/>
      <c r="X71" s="71"/>
      <c r="Y71" s="15"/>
      <c r="Z71" s="2"/>
      <c r="AA71" s="71"/>
      <c r="AB71" s="15"/>
      <c r="AC71" s="2"/>
      <c r="AD71" s="71"/>
      <c r="AE71" s="72">
        <v>0</v>
      </c>
      <c r="AF71" s="73">
        <v>2</v>
      </c>
      <c r="AG71" s="74" t="s">
        <v>43</v>
      </c>
      <c r="AH71" s="72">
        <v>0</v>
      </c>
      <c r="AI71" s="73">
        <v>2</v>
      </c>
      <c r="AJ71" s="74" t="s">
        <v>43</v>
      </c>
      <c r="AK71" s="162">
        <f t="shared" si="4"/>
        <v>0</v>
      </c>
      <c r="AL71" s="131">
        <f t="shared" si="5"/>
        <v>4</v>
      </c>
    </row>
    <row r="72" spans="1:38" ht="12.6" customHeight="1" thickBot="1" x14ac:dyDescent="0.3">
      <c r="A72" s="258" t="s">
        <v>23</v>
      </c>
      <c r="B72" s="259"/>
      <c r="C72" s="259"/>
      <c r="D72" s="259"/>
      <c r="E72" s="259"/>
      <c r="F72" s="260"/>
      <c r="G72" s="39">
        <f>SUM(G44:G57,G59,G64,G66:G71)</f>
        <v>0</v>
      </c>
      <c r="H72" s="40">
        <f>SUM(H44:H57,H59,H64,H66:H71)</f>
        <v>0</v>
      </c>
      <c r="I72" s="41"/>
      <c r="J72" s="39">
        <f>SUM(J44:J57,J59,J64,J66:J71)</f>
        <v>0</v>
      </c>
      <c r="K72" s="40">
        <f>SUM(K44:K57,K59,K64,K66:K71)</f>
        <v>0</v>
      </c>
      <c r="L72" s="41"/>
      <c r="M72" s="39">
        <f>SUM(M44:M57,M59,M64,M66:M71)</f>
        <v>3</v>
      </c>
      <c r="N72" s="40">
        <f>SUM(N44:N57,N59,N64,N66:N71)</f>
        <v>4</v>
      </c>
      <c r="O72" s="41"/>
      <c r="P72" s="39">
        <f>SUM(P44:P57,P59,P64,P66:P71)</f>
        <v>4</v>
      </c>
      <c r="Q72" s="40">
        <f>SUM(Q44:Q57,Q59,Q64,Q66:Q71)</f>
        <v>7</v>
      </c>
      <c r="R72" s="41"/>
      <c r="S72" s="39">
        <f>SUM(S44:S57,S59,S64,S66:S71)</f>
        <v>6</v>
      </c>
      <c r="T72" s="40">
        <f>SUM(T44:T57,T59,T64,T66:T71)</f>
        <v>7</v>
      </c>
      <c r="U72" s="41"/>
      <c r="V72" s="39">
        <f>SUM(V44:V57,V59,V64,V66:V71)</f>
        <v>6</v>
      </c>
      <c r="W72" s="40">
        <f>SUM(W44:W57,W59,W64,W66:W71)</f>
        <v>9</v>
      </c>
      <c r="X72" s="41"/>
      <c r="Y72" s="39">
        <f>SUM(Y44:Y57,Y59,Y64,Y66:Y71)</f>
        <v>7</v>
      </c>
      <c r="Z72" s="40">
        <f>SUM(Z44:Z57,Z59,Z64,Z66:Z71)</f>
        <v>12</v>
      </c>
      <c r="AA72" s="41"/>
      <c r="AB72" s="39">
        <f>SUM(AB44:AB57,AB59,AB64,AB66:AB71)</f>
        <v>8</v>
      </c>
      <c r="AC72" s="40">
        <f>SUM(AC44:AC57,AC59,AC64,AC66:AC71)</f>
        <v>11</v>
      </c>
      <c r="AD72" s="41"/>
      <c r="AE72" s="42">
        <f>SUM(AE44:AE57,AE59,AE64,AE66:AE71)</f>
        <v>11</v>
      </c>
      <c r="AF72" s="43">
        <f>SUM(AF44:AF57,AF59,AF64,AF66:AF71)</f>
        <v>26</v>
      </c>
      <c r="AG72" s="44"/>
      <c r="AH72" s="45">
        <f>SUM(AH44:AH57,AH59,AH64,AH66:AH71)</f>
        <v>10</v>
      </c>
      <c r="AI72" s="43">
        <f>SUM(AI44:AI57,AI59,AI64,AI66:AI71)</f>
        <v>24</v>
      </c>
      <c r="AJ72" s="44"/>
      <c r="AK72" s="154">
        <f>SUM(AK44:AK57,AK59,AK64,AK66:AK71)</f>
        <v>825</v>
      </c>
      <c r="AL72" s="112">
        <f>SUM(AL44:AL57,AL59,AL64,AL66:AL71)</f>
        <v>100</v>
      </c>
    </row>
    <row r="73" spans="1:38" ht="12.75" thickTop="1" thickBot="1" x14ac:dyDescent="0.3">
      <c r="A73" s="246" t="s">
        <v>39</v>
      </c>
      <c r="B73" s="247"/>
      <c r="C73" s="247"/>
      <c r="D73" s="247"/>
      <c r="E73" s="247"/>
      <c r="F73" s="247"/>
      <c r="G73" s="75">
        <f>SUM(G38,G72)</f>
        <v>21.5</v>
      </c>
      <c r="H73" s="33">
        <f>SUM(H38,H72)</f>
        <v>31</v>
      </c>
      <c r="I73" s="34"/>
      <c r="J73" s="32">
        <f>SUM(J38,J72)</f>
        <v>20.5</v>
      </c>
      <c r="K73" s="33">
        <f>SUM(K38,K72)</f>
        <v>30</v>
      </c>
      <c r="L73" s="34"/>
      <c r="M73" s="32">
        <f>SUM(M38,M72)</f>
        <v>20</v>
      </c>
      <c r="N73" s="33">
        <f>SUM(N38,N72)</f>
        <v>30</v>
      </c>
      <c r="O73" s="34"/>
      <c r="P73" s="32">
        <f>SUM(P38,P72)</f>
        <v>21</v>
      </c>
      <c r="Q73" s="33">
        <f>SUM(Q38,Q72)</f>
        <v>31</v>
      </c>
      <c r="R73" s="34"/>
      <c r="S73" s="32">
        <f>SUM(S38,S72)</f>
        <v>20.5</v>
      </c>
      <c r="T73" s="33">
        <f>SUM(T38,T72)</f>
        <v>29</v>
      </c>
      <c r="U73" s="34"/>
      <c r="V73" s="32">
        <f>SUM(V38,V72)</f>
        <v>21.5</v>
      </c>
      <c r="W73" s="33">
        <f>SUM(W38,W72)</f>
        <v>33</v>
      </c>
      <c r="X73" s="34"/>
      <c r="Y73" s="32">
        <f>SUM(Y38,Y72)</f>
        <v>16.5</v>
      </c>
      <c r="Z73" s="33">
        <f>SUM(Z38,Z72)</f>
        <v>29</v>
      </c>
      <c r="AA73" s="34"/>
      <c r="AB73" s="32">
        <f>SUM(AB38,AB72)</f>
        <v>17.5</v>
      </c>
      <c r="AC73" s="33">
        <f>SUM(AC38,AC72)</f>
        <v>29</v>
      </c>
      <c r="AD73" s="34"/>
      <c r="AE73" s="35">
        <f>SUM(AE38,AE72)</f>
        <v>11</v>
      </c>
      <c r="AF73" s="36">
        <f>SUM(AF38,AF72)</f>
        <v>30</v>
      </c>
      <c r="AG73" s="37"/>
      <c r="AH73" s="38">
        <f>SUM(AH38,AH72)</f>
        <v>10</v>
      </c>
      <c r="AI73" s="36">
        <f>SUM(AI38,AI72)</f>
        <v>28</v>
      </c>
      <c r="AJ73" s="37"/>
      <c r="AK73" s="155">
        <f>SUM(AK38,AK72)</f>
        <v>2700</v>
      </c>
      <c r="AL73" s="113">
        <f>SUM(AL38,AL72)</f>
        <v>300</v>
      </c>
    </row>
    <row r="74" spans="1:38" ht="12" thickTop="1" x14ac:dyDescent="0.25"/>
    <row r="75" spans="1:38" ht="12" x14ac:dyDescent="0.2">
      <c r="A75" s="153" t="s">
        <v>679</v>
      </c>
    </row>
    <row r="77" spans="1:38" ht="12" x14ac:dyDescent="0.2">
      <c r="A77" s="142" t="s">
        <v>325</v>
      </c>
      <c r="B77" s="142"/>
      <c r="C77" s="143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3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8" ht="12" x14ac:dyDescent="0.2">
      <c r="A78" s="142" t="s">
        <v>353</v>
      </c>
      <c r="B78" s="142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3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8" ht="12" x14ac:dyDescent="0.2">
      <c r="A79" s="142" t="s">
        <v>354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8" ht="12" x14ac:dyDescent="0.2">
      <c r="A80" s="142" t="s">
        <v>355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/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5" t="s">
        <v>326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6" t="s">
        <v>327</v>
      </c>
      <c r="B83" s="142"/>
      <c r="C83" s="143"/>
      <c r="D83" s="114"/>
      <c r="E83" s="114"/>
      <c r="F83" s="114"/>
      <c r="G83" s="142" t="s">
        <v>328</v>
      </c>
      <c r="H83" s="146"/>
      <c r="I83" s="142"/>
      <c r="J83" s="114"/>
      <c r="K83" s="114"/>
      <c r="L83" s="114"/>
      <c r="M83" s="142" t="s">
        <v>329</v>
      </c>
      <c r="N83" s="146"/>
      <c r="O83" s="142"/>
      <c r="P83" s="142"/>
      <c r="Q83" s="146"/>
      <c r="R83" s="146"/>
      <c r="S83" s="114"/>
      <c r="T83" s="146" t="s">
        <v>330</v>
      </c>
      <c r="U83" s="142"/>
      <c r="V83" s="146"/>
      <c r="W83" s="142"/>
      <c r="X83" s="14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6" t="s">
        <v>331</v>
      </c>
      <c r="B84" s="142"/>
      <c r="C84" s="143"/>
      <c r="D84" s="114"/>
      <c r="E84" s="114"/>
      <c r="F84" s="114"/>
      <c r="G84" s="142" t="s">
        <v>332</v>
      </c>
      <c r="H84" s="146"/>
      <c r="I84" s="142"/>
      <c r="J84" s="114"/>
      <c r="K84" s="114"/>
      <c r="L84" s="114"/>
      <c r="M84" s="142" t="s">
        <v>333</v>
      </c>
      <c r="N84" s="146"/>
      <c r="O84" s="142"/>
      <c r="P84" s="142"/>
      <c r="Q84" s="146"/>
      <c r="R84" s="146"/>
      <c r="S84" s="114"/>
      <c r="T84" s="146" t="s">
        <v>334</v>
      </c>
      <c r="U84" s="142"/>
      <c r="V84" s="146"/>
      <c r="W84" s="142"/>
      <c r="X84" s="14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335</v>
      </c>
      <c r="B85" s="142"/>
      <c r="C85" s="143"/>
      <c r="D85" s="114"/>
      <c r="E85" s="114"/>
      <c r="F85" s="114"/>
      <c r="G85" s="142" t="s">
        <v>336</v>
      </c>
      <c r="H85" s="142"/>
      <c r="I85" s="142"/>
      <c r="J85" s="114"/>
      <c r="K85" s="114"/>
      <c r="L85" s="114"/>
      <c r="M85" s="142" t="s">
        <v>337</v>
      </c>
      <c r="N85" s="142"/>
      <c r="O85" s="142"/>
      <c r="P85" s="142"/>
      <c r="Q85" s="142"/>
      <c r="R85" s="142"/>
      <c r="S85" s="114"/>
      <c r="T85" s="142" t="s">
        <v>338</v>
      </c>
      <c r="U85" s="142"/>
      <c r="V85" s="142"/>
      <c r="W85" s="142"/>
      <c r="X85" s="143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2" t="s">
        <v>339</v>
      </c>
      <c r="B86" s="142"/>
      <c r="C86" s="143"/>
      <c r="D86" s="114"/>
      <c r="E86" s="114"/>
      <c r="F86" s="114"/>
      <c r="G86" s="142"/>
      <c r="H86" s="142"/>
      <c r="I86" s="142"/>
      <c r="J86" s="114"/>
      <c r="K86" s="114"/>
      <c r="L86" s="114"/>
      <c r="M86" s="142" t="s">
        <v>340</v>
      </c>
      <c r="N86" s="142"/>
      <c r="O86" s="142"/>
      <c r="P86" s="142"/>
      <c r="Q86" s="142"/>
      <c r="R86" s="142"/>
      <c r="S86" s="114"/>
      <c r="T86" s="153" t="s">
        <v>356</v>
      </c>
      <c r="U86" s="153"/>
      <c r="V86" s="153"/>
      <c r="W86" s="153"/>
      <c r="X86" s="175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</row>
    <row r="87" spans="1:44" ht="12" x14ac:dyDescent="0.2">
      <c r="A87" s="142" t="s">
        <v>341</v>
      </c>
      <c r="B87" s="142"/>
      <c r="C87" s="143"/>
      <c r="D87" s="114"/>
      <c r="E87" s="114"/>
      <c r="F87" s="114"/>
      <c r="G87" s="142"/>
      <c r="H87" s="142"/>
      <c r="I87" s="142"/>
      <c r="J87" s="114"/>
      <c r="K87" s="114"/>
      <c r="L87" s="114"/>
      <c r="M87" s="142" t="s">
        <v>342</v>
      </c>
      <c r="N87" s="142"/>
      <c r="O87" s="142"/>
      <c r="P87" s="142"/>
      <c r="Q87" s="142"/>
      <c r="R87" s="142"/>
      <c r="S87" s="142"/>
      <c r="T87" s="176" t="s">
        <v>696</v>
      </c>
      <c r="U87" s="153"/>
      <c r="V87" s="153"/>
      <c r="W87" s="153"/>
      <c r="X87" s="175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</row>
    <row r="88" spans="1:44" ht="12" x14ac:dyDescent="0.2">
      <c r="A88" s="142" t="s">
        <v>345</v>
      </c>
      <c r="B88" s="142"/>
      <c r="C88" s="143"/>
      <c r="D88" s="114"/>
      <c r="E88" s="114"/>
      <c r="F88" s="114"/>
      <c r="G88" s="142"/>
      <c r="H88" s="142"/>
      <c r="I88" s="142"/>
      <c r="J88" s="114"/>
      <c r="K88" s="114"/>
      <c r="L88" s="114"/>
      <c r="M88" s="142"/>
      <c r="N88" s="142"/>
      <c r="O88" s="142"/>
      <c r="P88" s="142"/>
      <c r="Q88" s="142"/>
      <c r="R88" s="142"/>
      <c r="S88" s="142"/>
      <c r="T88" s="177" t="s">
        <v>702</v>
      </c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</row>
    <row r="89" spans="1:44" ht="12" x14ac:dyDescent="0.2">
      <c r="A89" s="142" t="s">
        <v>346</v>
      </c>
      <c r="B89" s="142"/>
      <c r="C89" s="143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3"/>
      <c r="S89" s="142"/>
      <c r="T89" s="176" t="s">
        <v>697</v>
      </c>
      <c r="U89" s="153"/>
      <c r="V89" s="153"/>
      <c r="W89" s="153"/>
      <c r="X89" s="175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</row>
    <row r="90" spans="1:44" ht="12" x14ac:dyDescent="0.2">
      <c r="A90" s="142"/>
      <c r="B90" s="142"/>
      <c r="C90" s="143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75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</row>
    <row r="91" spans="1:44" ht="12" x14ac:dyDescent="0.2">
      <c r="A91" s="145" t="s">
        <v>343</v>
      </c>
      <c r="B91" s="142"/>
      <c r="C91" s="143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3"/>
      <c r="T91" s="143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</row>
    <row r="92" spans="1:44" ht="12" x14ac:dyDescent="0.2">
      <c r="A92" s="142" t="s">
        <v>351</v>
      </c>
      <c r="B92" s="142"/>
      <c r="C92" s="143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3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</row>
    <row r="93" spans="1:44" ht="12" x14ac:dyDescent="0.2">
      <c r="A93" s="142" t="s">
        <v>347</v>
      </c>
      <c r="B93" s="142"/>
      <c r="C93" s="143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3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</row>
    <row r="94" spans="1:44" ht="12" x14ac:dyDescent="0.2">
      <c r="A94" s="142" t="s">
        <v>348</v>
      </c>
      <c r="B94" s="142"/>
      <c r="C94" s="143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3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Q94" s="114"/>
      <c r="AR94" s="114"/>
    </row>
    <row r="95" spans="1:44" ht="12" x14ac:dyDescent="0.2">
      <c r="A95" s="142" t="s">
        <v>352</v>
      </c>
      <c r="B95" s="142"/>
      <c r="C95" s="143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3"/>
      <c r="U95" s="114"/>
      <c r="V95" s="114"/>
      <c r="W95" s="114"/>
      <c r="X95" s="114"/>
      <c r="Y95" s="114"/>
      <c r="Z95" s="114"/>
      <c r="AA95" s="114"/>
      <c r="AB95" s="114"/>
      <c r="AK95" s="1"/>
      <c r="AL95" s="1"/>
      <c r="AQ95" s="114"/>
      <c r="AR95" s="114"/>
    </row>
    <row r="96" spans="1:44" ht="12" x14ac:dyDescent="0.2">
      <c r="A96" s="142" t="s">
        <v>344</v>
      </c>
      <c r="B96" s="142"/>
      <c r="C96" s="143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3"/>
      <c r="U96" s="114"/>
      <c r="V96" s="114"/>
      <c r="W96" s="114"/>
      <c r="X96" s="114"/>
      <c r="Y96" s="114"/>
      <c r="Z96" s="114"/>
      <c r="AA96" s="114"/>
      <c r="AB96" s="114"/>
      <c r="AK96" s="1"/>
      <c r="AL96" s="1"/>
      <c r="AQ96" s="114"/>
      <c r="AR96" s="114"/>
    </row>
    <row r="97" spans="1:38" ht="12" x14ac:dyDescent="0.2">
      <c r="A97" s="142"/>
      <c r="B97" s="142"/>
      <c r="C97" s="143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3"/>
      <c r="T97" s="143"/>
      <c r="U97" s="114"/>
      <c r="V97" s="114"/>
      <c r="W97" s="114"/>
      <c r="X97" s="114"/>
      <c r="Y97" s="114"/>
      <c r="Z97" s="114"/>
      <c r="AA97" s="114"/>
      <c r="AB97" s="114"/>
      <c r="AK97" s="1"/>
      <c r="AL97" s="1"/>
    </row>
  </sheetData>
  <sheetProtection password="CEBE" sheet="1" objects="1" scenarios="1"/>
  <mergeCells count="67">
    <mergeCell ref="A73:F73"/>
    <mergeCell ref="A43:F43"/>
    <mergeCell ref="G43:AJ43"/>
    <mergeCell ref="AK43:AL43"/>
    <mergeCell ref="A58:F58"/>
    <mergeCell ref="G58:AJ58"/>
    <mergeCell ref="AK58:AL58"/>
    <mergeCell ref="A63:F63"/>
    <mergeCell ref="G63:AJ63"/>
    <mergeCell ref="AK63:AL63"/>
    <mergeCell ref="A65:AL65"/>
    <mergeCell ref="A72:F72"/>
    <mergeCell ref="E40:E42"/>
    <mergeCell ref="F40:F42"/>
    <mergeCell ref="G40:AJ40"/>
    <mergeCell ref="AK40:AL40"/>
    <mergeCell ref="AL41:AL42"/>
    <mergeCell ref="G41:I41"/>
    <mergeCell ref="J41:L41"/>
    <mergeCell ref="M41:O41"/>
    <mergeCell ref="AK41:AK42"/>
    <mergeCell ref="V41:X41"/>
    <mergeCell ref="Y41:AA41"/>
    <mergeCell ref="AB41:AD41"/>
    <mergeCell ref="P41:R41"/>
    <mergeCell ref="S41:U41"/>
    <mergeCell ref="A32:F32"/>
    <mergeCell ref="G32:AJ32"/>
    <mergeCell ref="AK32:AL32"/>
    <mergeCell ref="A35:F35"/>
    <mergeCell ref="G35:AJ35"/>
    <mergeCell ref="AK35:AL35"/>
    <mergeCell ref="AE41:AG41"/>
    <mergeCell ref="AH41:AJ41"/>
    <mergeCell ref="A38:F38"/>
    <mergeCell ref="A39:AL39"/>
    <mergeCell ref="A40:A42"/>
    <mergeCell ref="B40:B42"/>
    <mergeCell ref="C40:C42"/>
    <mergeCell ref="D40:D42"/>
    <mergeCell ref="AH5:AJ5"/>
    <mergeCell ref="AK5:AK6"/>
    <mergeCell ref="AL5:AL6"/>
    <mergeCell ref="A7:F7"/>
    <mergeCell ref="G7:AJ7"/>
    <mergeCell ref="AK7:AL7"/>
    <mergeCell ref="S5:U5"/>
    <mergeCell ref="V5:X5"/>
    <mergeCell ref="Y5:AA5"/>
    <mergeCell ref="AB5:AD5"/>
    <mergeCell ref="AE5:AG5"/>
    <mergeCell ref="B2:AD2"/>
    <mergeCell ref="AE2:AL2"/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</mergeCells>
  <pageMargins left="0.47244094488188976" right="0.47244094488188976" top="0.27559055118110237" bottom="0.27559055118110237" header="0.11811023622047244" footer="0.11811023622047244"/>
  <pageSetup paperSize="9" scale="70" orientation="landscape" r:id="rId1"/>
  <rowBreaks count="1" manualBreakCount="1">
    <brk id="6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99"/>
  <sheetViews>
    <sheetView zoomScaleNormal="100" workbookViewId="0">
      <selection sqref="A1:AL1"/>
    </sheetView>
  </sheetViews>
  <sheetFormatPr defaultRowHeight="11.25" x14ac:dyDescent="0.25"/>
  <cols>
    <col min="1" max="1" width="32.5703125" style="1" customWidth="1"/>
    <col min="2" max="2" width="11.85546875" style="1" customWidth="1"/>
    <col min="3" max="3" width="13.5703125" style="114" customWidth="1"/>
    <col min="4" max="6" width="4.710937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103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694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11" t="s">
        <v>0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3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15" t="s">
        <v>2</v>
      </c>
      <c r="H5" s="216"/>
      <c r="I5" s="217"/>
      <c r="J5" s="215" t="s">
        <v>3</v>
      </c>
      <c r="K5" s="216"/>
      <c r="L5" s="217"/>
      <c r="M5" s="215" t="s">
        <v>4</v>
      </c>
      <c r="N5" s="216"/>
      <c r="O5" s="217"/>
      <c r="P5" s="215" t="s">
        <v>5</v>
      </c>
      <c r="Q5" s="216"/>
      <c r="R5" s="217"/>
      <c r="S5" s="215" t="s">
        <v>6</v>
      </c>
      <c r="T5" s="216"/>
      <c r="U5" s="217"/>
      <c r="V5" s="215" t="s">
        <v>7</v>
      </c>
      <c r="W5" s="216"/>
      <c r="X5" s="217"/>
      <c r="Y5" s="215" t="s">
        <v>8</v>
      </c>
      <c r="Z5" s="216"/>
      <c r="AA5" s="217"/>
      <c r="AB5" s="215" t="s">
        <v>9</v>
      </c>
      <c r="AC5" s="216"/>
      <c r="AD5" s="217"/>
      <c r="AE5" s="215" t="s">
        <v>10</v>
      </c>
      <c r="AF5" s="216"/>
      <c r="AG5" s="217"/>
      <c r="AH5" s="215" t="s">
        <v>11</v>
      </c>
      <c r="AI5" s="216"/>
      <c r="AJ5" s="217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102</v>
      </c>
      <c r="B8" s="77" t="s">
        <v>637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6</v>
      </c>
      <c r="I8" s="49" t="s">
        <v>42</v>
      </c>
      <c r="J8" s="47">
        <v>2</v>
      </c>
      <c r="K8" s="48">
        <v>6</v>
      </c>
      <c r="L8" s="49" t="s">
        <v>42</v>
      </c>
      <c r="M8" s="47">
        <v>2</v>
      </c>
      <c r="N8" s="48">
        <v>6</v>
      </c>
      <c r="O8" s="49" t="s">
        <v>42</v>
      </c>
      <c r="P8" s="47">
        <v>2</v>
      </c>
      <c r="Q8" s="48">
        <v>6</v>
      </c>
      <c r="R8" s="49" t="s">
        <v>42</v>
      </c>
      <c r="S8" s="47">
        <v>2</v>
      </c>
      <c r="T8" s="48">
        <v>6</v>
      </c>
      <c r="U8" s="49" t="s">
        <v>42</v>
      </c>
      <c r="V8" s="47">
        <v>2</v>
      </c>
      <c r="W8" s="48">
        <v>6</v>
      </c>
      <c r="X8" s="49" t="s">
        <v>42</v>
      </c>
      <c r="Y8" s="47">
        <v>2</v>
      </c>
      <c r="Z8" s="48">
        <v>6</v>
      </c>
      <c r="AA8" s="49" t="s">
        <v>42</v>
      </c>
      <c r="AB8" s="47">
        <v>2</v>
      </c>
      <c r="AC8" s="48">
        <v>6</v>
      </c>
      <c r="AD8" s="49" t="s">
        <v>42</v>
      </c>
      <c r="AE8" s="50"/>
      <c r="AF8" s="51"/>
      <c r="AG8" s="52"/>
      <c r="AH8" s="50"/>
      <c r="AI8" s="51"/>
      <c r="AJ8" s="52"/>
      <c r="AK8" s="156">
        <f t="shared" ref="AK8:AK30" si="0">SUM(G8,J8,M8,P8,S8,V8,Y8,AB8,AE8,AH8)*15</f>
        <v>240</v>
      </c>
      <c r="AL8" s="53">
        <f t="shared" ref="AL8:AL30" si="1">SUM(H8,K8,N8,Q8,T8,W8,Z8,AC8,AF8,AI8)</f>
        <v>48</v>
      </c>
      <c r="AN8" s="17"/>
      <c r="AO8" s="17"/>
      <c r="AP8" s="17"/>
    </row>
    <row r="9" spans="1:42" ht="12.6" customHeight="1" x14ac:dyDescent="0.25">
      <c r="A9" s="54" t="s">
        <v>315</v>
      </c>
      <c r="B9" s="80" t="s">
        <v>638</v>
      </c>
      <c r="C9" s="56" t="s">
        <v>639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si="0"/>
        <v>0</v>
      </c>
      <c r="AL9" s="61">
        <f t="shared" si="1"/>
        <v>2</v>
      </c>
    </row>
    <row r="10" spans="1:42" ht="12.6" customHeight="1" x14ac:dyDescent="0.25">
      <c r="A10" s="54" t="s">
        <v>170</v>
      </c>
      <c r="B10" s="80" t="s">
        <v>636</v>
      </c>
      <c r="C10" s="56" t="s">
        <v>321</v>
      </c>
      <c r="D10" s="81" t="s">
        <v>301</v>
      </c>
      <c r="E10" s="81" t="s">
        <v>43</v>
      </c>
      <c r="F10" s="82">
        <v>60</v>
      </c>
      <c r="G10" s="55">
        <v>2</v>
      </c>
      <c r="H10" s="56">
        <v>1</v>
      </c>
      <c r="I10" s="57" t="s">
        <v>43</v>
      </c>
      <c r="J10" s="55">
        <v>2</v>
      </c>
      <c r="K10" s="56">
        <v>1</v>
      </c>
      <c r="L10" s="57" t="s">
        <v>43</v>
      </c>
      <c r="M10" s="55">
        <v>2</v>
      </c>
      <c r="N10" s="56">
        <v>1</v>
      </c>
      <c r="O10" s="57" t="s">
        <v>43</v>
      </c>
      <c r="P10" s="55">
        <v>2</v>
      </c>
      <c r="Q10" s="56">
        <v>1</v>
      </c>
      <c r="R10" s="57" t="s">
        <v>43</v>
      </c>
      <c r="S10" s="55">
        <v>2</v>
      </c>
      <c r="T10" s="56">
        <v>1</v>
      </c>
      <c r="U10" s="57" t="s">
        <v>43</v>
      </c>
      <c r="V10" s="55">
        <v>2</v>
      </c>
      <c r="W10" s="56">
        <v>1</v>
      </c>
      <c r="X10" s="57" t="s">
        <v>43</v>
      </c>
      <c r="Y10" s="55">
        <v>2</v>
      </c>
      <c r="Z10" s="56">
        <v>1</v>
      </c>
      <c r="AA10" s="57" t="s">
        <v>43</v>
      </c>
      <c r="AB10" s="55">
        <v>2</v>
      </c>
      <c r="AC10" s="56">
        <v>1</v>
      </c>
      <c r="AD10" s="57" t="s">
        <v>43</v>
      </c>
      <c r="AE10" s="58"/>
      <c r="AF10" s="59"/>
      <c r="AG10" s="60"/>
      <c r="AH10" s="58"/>
      <c r="AI10" s="59"/>
      <c r="AJ10" s="60"/>
      <c r="AK10" s="157">
        <f t="shared" si="0"/>
        <v>240</v>
      </c>
      <c r="AL10" s="61">
        <f t="shared" si="1"/>
        <v>8</v>
      </c>
    </row>
    <row r="11" spans="1:42" ht="12.6" customHeight="1" x14ac:dyDescent="0.25">
      <c r="A11" s="54" t="s">
        <v>171</v>
      </c>
      <c r="B11" s="80" t="s">
        <v>595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2</v>
      </c>
      <c r="H11" s="56">
        <v>1</v>
      </c>
      <c r="I11" s="57" t="s">
        <v>43</v>
      </c>
      <c r="J11" s="55">
        <v>2</v>
      </c>
      <c r="K11" s="56">
        <v>1</v>
      </c>
      <c r="L11" s="57" t="s">
        <v>43</v>
      </c>
      <c r="M11" s="55">
        <v>2</v>
      </c>
      <c r="N11" s="56">
        <v>1</v>
      </c>
      <c r="O11" s="57" t="s">
        <v>43</v>
      </c>
      <c r="P11" s="55">
        <v>2</v>
      </c>
      <c r="Q11" s="56">
        <v>1</v>
      </c>
      <c r="R11" s="57" t="s">
        <v>43</v>
      </c>
      <c r="S11" s="55">
        <v>2</v>
      </c>
      <c r="T11" s="56">
        <v>1</v>
      </c>
      <c r="U11" s="57" t="s">
        <v>43</v>
      </c>
      <c r="V11" s="55">
        <v>2</v>
      </c>
      <c r="W11" s="56">
        <v>1</v>
      </c>
      <c r="X11" s="57" t="s">
        <v>43</v>
      </c>
      <c r="Y11" s="55">
        <v>2</v>
      </c>
      <c r="Z11" s="56">
        <v>1</v>
      </c>
      <c r="AA11" s="57" t="s">
        <v>43</v>
      </c>
      <c r="AB11" s="55">
        <v>2</v>
      </c>
      <c r="AC11" s="56">
        <v>1</v>
      </c>
      <c r="AD11" s="57" t="s">
        <v>43</v>
      </c>
      <c r="AE11" s="58"/>
      <c r="AF11" s="59"/>
      <c r="AG11" s="60"/>
      <c r="AH11" s="58"/>
      <c r="AI11" s="59"/>
      <c r="AJ11" s="60"/>
      <c r="AK11" s="157">
        <f t="shared" si="0"/>
        <v>240</v>
      </c>
      <c r="AL11" s="61">
        <f t="shared" si="1"/>
        <v>8</v>
      </c>
    </row>
    <row r="12" spans="1:42" ht="12.6" customHeight="1" x14ac:dyDescent="0.25">
      <c r="A12" s="54" t="s">
        <v>172</v>
      </c>
      <c r="B12" s="80" t="s">
        <v>596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1</v>
      </c>
      <c r="H12" s="56">
        <v>1</v>
      </c>
      <c r="I12" s="57" t="s">
        <v>43</v>
      </c>
      <c r="J12" s="55">
        <v>1</v>
      </c>
      <c r="K12" s="56">
        <v>1</v>
      </c>
      <c r="L12" s="57" t="s">
        <v>43</v>
      </c>
      <c r="M12" s="55">
        <v>1</v>
      </c>
      <c r="N12" s="56">
        <v>1</v>
      </c>
      <c r="O12" s="57" t="s">
        <v>43</v>
      </c>
      <c r="P12" s="55">
        <v>1</v>
      </c>
      <c r="Q12" s="56">
        <v>1</v>
      </c>
      <c r="R12" s="57" t="s">
        <v>43</v>
      </c>
      <c r="S12" s="55">
        <v>1</v>
      </c>
      <c r="T12" s="56">
        <v>1</v>
      </c>
      <c r="U12" s="57" t="s">
        <v>43</v>
      </c>
      <c r="V12" s="55">
        <v>1</v>
      </c>
      <c r="W12" s="56">
        <v>1</v>
      </c>
      <c r="X12" s="57" t="s">
        <v>43</v>
      </c>
      <c r="Y12" s="55">
        <v>1</v>
      </c>
      <c r="Z12" s="56">
        <v>1</v>
      </c>
      <c r="AA12" s="57" t="s">
        <v>43</v>
      </c>
      <c r="AB12" s="55">
        <v>1</v>
      </c>
      <c r="AC12" s="56">
        <v>1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120</v>
      </c>
      <c r="AL12" s="61">
        <f t="shared" si="1"/>
        <v>8</v>
      </c>
    </row>
    <row r="13" spans="1:42" ht="12.6" customHeight="1" x14ac:dyDescent="0.25">
      <c r="A13" s="54" t="s">
        <v>173</v>
      </c>
      <c r="B13" s="80" t="s">
        <v>597</v>
      </c>
      <c r="C13" s="56" t="s">
        <v>321</v>
      </c>
      <c r="D13" s="81" t="s">
        <v>301</v>
      </c>
      <c r="E13" s="81" t="s">
        <v>43</v>
      </c>
      <c r="F13" s="82">
        <v>60</v>
      </c>
      <c r="G13" s="55">
        <v>2</v>
      </c>
      <c r="H13" s="56">
        <v>2</v>
      </c>
      <c r="I13" s="57" t="s">
        <v>43</v>
      </c>
      <c r="J13" s="55">
        <v>2</v>
      </c>
      <c r="K13" s="56">
        <v>2</v>
      </c>
      <c r="L13" s="57" t="s">
        <v>43</v>
      </c>
      <c r="M13" s="55">
        <v>2</v>
      </c>
      <c r="N13" s="56">
        <v>2</v>
      </c>
      <c r="O13" s="57" t="s">
        <v>43</v>
      </c>
      <c r="P13" s="55">
        <v>2</v>
      </c>
      <c r="Q13" s="56">
        <v>2</v>
      </c>
      <c r="R13" s="57" t="s">
        <v>43</v>
      </c>
      <c r="S13" s="55"/>
      <c r="T13" s="56"/>
      <c r="U13" s="57"/>
      <c r="V13" s="55"/>
      <c r="W13" s="56"/>
      <c r="X13" s="57"/>
      <c r="Y13" s="55"/>
      <c r="Z13" s="56"/>
      <c r="AA13" s="57"/>
      <c r="AB13" s="55"/>
      <c r="AC13" s="56"/>
      <c r="AD13" s="57"/>
      <c r="AE13" s="58"/>
      <c r="AF13" s="59"/>
      <c r="AG13" s="60"/>
      <c r="AH13" s="58"/>
      <c r="AI13" s="59"/>
      <c r="AJ13" s="60"/>
      <c r="AK13" s="157">
        <f t="shared" si="0"/>
        <v>120</v>
      </c>
      <c r="AL13" s="61">
        <f t="shared" si="1"/>
        <v>8</v>
      </c>
    </row>
    <row r="14" spans="1:42" ht="12.6" customHeight="1" x14ac:dyDescent="0.25">
      <c r="A14" s="54" t="s">
        <v>174</v>
      </c>
      <c r="B14" s="80" t="s">
        <v>688</v>
      </c>
      <c r="C14" s="56" t="s">
        <v>321</v>
      </c>
      <c r="D14" s="81" t="s">
        <v>301</v>
      </c>
      <c r="E14" s="81" t="s">
        <v>43</v>
      </c>
      <c r="F14" s="82">
        <v>60</v>
      </c>
      <c r="G14" s="101">
        <v>2</v>
      </c>
      <c r="H14" s="103">
        <v>2</v>
      </c>
      <c r="I14" s="102" t="s">
        <v>43</v>
      </c>
      <c r="J14" s="101">
        <v>2</v>
      </c>
      <c r="K14" s="103">
        <v>2</v>
      </c>
      <c r="L14" s="102" t="s">
        <v>43</v>
      </c>
      <c r="M14" s="55"/>
      <c r="N14" s="56"/>
      <c r="O14" s="57"/>
      <c r="P14" s="55"/>
      <c r="Q14" s="56"/>
      <c r="R14" s="57"/>
      <c r="S14" s="55"/>
      <c r="T14" s="56"/>
      <c r="U14" s="57"/>
      <c r="V14" s="55"/>
      <c r="W14" s="56"/>
      <c r="X14" s="57"/>
      <c r="Y14" s="55"/>
      <c r="Z14" s="56"/>
      <c r="AA14" s="57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60</v>
      </c>
      <c r="AL14" s="61">
        <f t="shared" si="1"/>
        <v>4</v>
      </c>
    </row>
    <row r="15" spans="1:42" ht="12.6" customHeight="1" x14ac:dyDescent="0.25">
      <c r="A15" s="54" t="s">
        <v>280</v>
      </c>
      <c r="B15" s="80" t="s">
        <v>598</v>
      </c>
      <c r="C15" s="56" t="s">
        <v>321</v>
      </c>
      <c r="D15" s="81" t="s">
        <v>301</v>
      </c>
      <c r="E15" s="81" t="s">
        <v>305</v>
      </c>
      <c r="F15" s="82">
        <v>45</v>
      </c>
      <c r="G15" s="55">
        <v>2</v>
      </c>
      <c r="H15" s="56">
        <v>2</v>
      </c>
      <c r="I15" s="57" t="s">
        <v>42</v>
      </c>
      <c r="J15" s="55">
        <v>2</v>
      </c>
      <c r="K15" s="56">
        <v>2</v>
      </c>
      <c r="L15" s="57" t="s">
        <v>42</v>
      </c>
      <c r="M15" s="55">
        <v>2</v>
      </c>
      <c r="N15" s="56">
        <v>2</v>
      </c>
      <c r="O15" s="57" t="s">
        <v>42</v>
      </c>
      <c r="P15" s="55">
        <v>2</v>
      </c>
      <c r="Q15" s="56">
        <v>2</v>
      </c>
      <c r="R15" s="57" t="s">
        <v>43</v>
      </c>
      <c r="S15" s="55"/>
      <c r="T15" s="56"/>
      <c r="U15" s="57"/>
      <c r="V15" s="55"/>
      <c r="W15" s="56"/>
      <c r="X15" s="57"/>
      <c r="Y15" s="55"/>
      <c r="Z15" s="56"/>
      <c r="AA15" s="57"/>
      <c r="AB15" s="55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120</v>
      </c>
      <c r="AL15" s="61">
        <f t="shared" si="1"/>
        <v>8</v>
      </c>
    </row>
    <row r="16" spans="1:42" ht="12.6" customHeight="1" x14ac:dyDescent="0.25">
      <c r="A16" s="54" t="s">
        <v>281</v>
      </c>
      <c r="B16" s="80" t="s">
        <v>599</v>
      </c>
      <c r="C16" s="56" t="s">
        <v>610</v>
      </c>
      <c r="D16" s="81"/>
      <c r="E16" s="81"/>
      <c r="F16" s="82"/>
      <c r="G16" s="55"/>
      <c r="H16" s="56"/>
      <c r="I16" s="57"/>
      <c r="J16" s="55"/>
      <c r="K16" s="56"/>
      <c r="L16" s="57"/>
      <c r="M16" s="55"/>
      <c r="N16" s="56"/>
      <c r="O16" s="57"/>
      <c r="P16" s="101">
        <v>0</v>
      </c>
      <c r="Q16" s="103">
        <v>1</v>
      </c>
      <c r="R16" s="102" t="s">
        <v>48</v>
      </c>
      <c r="S16" s="55"/>
      <c r="T16" s="56"/>
      <c r="U16" s="57"/>
      <c r="V16" s="55"/>
      <c r="W16" s="56"/>
      <c r="X16" s="57"/>
      <c r="Y16" s="55"/>
      <c r="Z16" s="56"/>
      <c r="AA16" s="57"/>
      <c r="AB16" s="55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0</v>
      </c>
      <c r="AL16" s="61">
        <f t="shared" si="1"/>
        <v>1</v>
      </c>
    </row>
    <row r="17" spans="1:38" ht="12.6" customHeight="1" x14ac:dyDescent="0.25">
      <c r="A17" s="54" t="s">
        <v>282</v>
      </c>
      <c r="B17" s="80" t="s">
        <v>600</v>
      </c>
      <c r="C17" s="56" t="s">
        <v>321</v>
      </c>
      <c r="D17" s="81" t="s">
        <v>301</v>
      </c>
      <c r="E17" s="81" t="s">
        <v>306</v>
      </c>
      <c r="F17" s="82">
        <v>45</v>
      </c>
      <c r="G17" s="101">
        <v>2</v>
      </c>
      <c r="H17" s="103">
        <v>2</v>
      </c>
      <c r="I17" s="102" t="s">
        <v>42</v>
      </c>
      <c r="J17" s="101">
        <v>2</v>
      </c>
      <c r="K17" s="103">
        <v>2</v>
      </c>
      <c r="L17" s="102" t="s">
        <v>42</v>
      </c>
      <c r="M17" s="101">
        <v>2</v>
      </c>
      <c r="N17" s="103">
        <v>2</v>
      </c>
      <c r="O17" s="102" t="s">
        <v>42</v>
      </c>
      <c r="P17" s="101">
        <v>2</v>
      </c>
      <c r="Q17" s="103">
        <v>2</v>
      </c>
      <c r="R17" s="102" t="s">
        <v>42</v>
      </c>
      <c r="S17" s="101">
        <v>1</v>
      </c>
      <c r="T17" s="103">
        <v>1</v>
      </c>
      <c r="U17" s="102" t="s">
        <v>42</v>
      </c>
      <c r="V17" s="101">
        <v>1</v>
      </c>
      <c r="W17" s="103">
        <v>1</v>
      </c>
      <c r="X17" s="102" t="s">
        <v>43</v>
      </c>
      <c r="Y17" s="55"/>
      <c r="Z17" s="56"/>
      <c r="AA17" s="57"/>
      <c r="AB17" s="55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150</v>
      </c>
      <c r="AL17" s="61">
        <f t="shared" si="1"/>
        <v>10</v>
      </c>
    </row>
    <row r="18" spans="1:38" ht="12.6" customHeight="1" x14ac:dyDescent="0.25">
      <c r="A18" s="54" t="s">
        <v>283</v>
      </c>
      <c r="B18" s="80" t="s">
        <v>601</v>
      </c>
      <c r="C18" s="56" t="s">
        <v>611</v>
      </c>
      <c r="D18" s="81"/>
      <c r="E18" s="81"/>
      <c r="F18" s="82"/>
      <c r="G18" s="55"/>
      <c r="H18" s="56"/>
      <c r="I18" s="57"/>
      <c r="J18" s="55"/>
      <c r="K18" s="56"/>
      <c r="L18" s="57"/>
      <c r="M18" s="55"/>
      <c r="N18" s="56"/>
      <c r="O18" s="57"/>
      <c r="P18" s="55"/>
      <c r="Q18" s="56"/>
      <c r="R18" s="57"/>
      <c r="S18" s="55"/>
      <c r="T18" s="56"/>
      <c r="U18" s="57"/>
      <c r="V18" s="101">
        <v>0</v>
      </c>
      <c r="W18" s="103">
        <v>1</v>
      </c>
      <c r="X18" s="102" t="s">
        <v>48</v>
      </c>
      <c r="Y18" s="55"/>
      <c r="Z18" s="56"/>
      <c r="AA18" s="57"/>
      <c r="AB18" s="55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0</v>
      </c>
      <c r="AL18" s="61">
        <f t="shared" si="1"/>
        <v>1</v>
      </c>
    </row>
    <row r="19" spans="1:38" ht="12.6" customHeight="1" x14ac:dyDescent="0.25">
      <c r="A19" s="54" t="s">
        <v>175</v>
      </c>
      <c r="B19" s="80" t="s">
        <v>602</v>
      </c>
      <c r="C19" s="56" t="s">
        <v>321</v>
      </c>
      <c r="D19" s="81" t="s">
        <v>301</v>
      </c>
      <c r="E19" s="81" t="s">
        <v>305</v>
      </c>
      <c r="F19" s="82" t="s">
        <v>313</v>
      </c>
      <c r="G19" s="55">
        <v>0.5</v>
      </c>
      <c r="H19" s="56">
        <v>1</v>
      </c>
      <c r="I19" s="57" t="s">
        <v>43</v>
      </c>
      <c r="J19" s="55">
        <v>0.5</v>
      </c>
      <c r="K19" s="56">
        <v>1</v>
      </c>
      <c r="L19" s="57" t="s">
        <v>43</v>
      </c>
      <c r="M19" s="55">
        <v>0.5</v>
      </c>
      <c r="N19" s="56">
        <v>1</v>
      </c>
      <c r="O19" s="57" t="s">
        <v>43</v>
      </c>
      <c r="P19" s="55">
        <v>0.5</v>
      </c>
      <c r="Q19" s="56">
        <v>1</v>
      </c>
      <c r="R19" s="57" t="s">
        <v>43</v>
      </c>
      <c r="S19" s="55">
        <v>1</v>
      </c>
      <c r="T19" s="56">
        <v>1</v>
      </c>
      <c r="U19" s="57" t="s">
        <v>43</v>
      </c>
      <c r="V19" s="55">
        <v>1</v>
      </c>
      <c r="W19" s="56">
        <v>1</v>
      </c>
      <c r="X19" s="57" t="s">
        <v>43</v>
      </c>
      <c r="Y19" s="55"/>
      <c r="Z19" s="56"/>
      <c r="AA19" s="57"/>
      <c r="AB19" s="55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60</v>
      </c>
      <c r="AL19" s="61">
        <f t="shared" si="1"/>
        <v>6</v>
      </c>
    </row>
    <row r="20" spans="1:38" ht="12.6" customHeight="1" x14ac:dyDescent="0.25">
      <c r="A20" s="117" t="s">
        <v>177</v>
      </c>
      <c r="B20" s="80" t="s">
        <v>604</v>
      </c>
      <c r="C20" s="103" t="s">
        <v>321</v>
      </c>
      <c r="D20" s="96" t="s">
        <v>301</v>
      </c>
      <c r="E20" s="96" t="s">
        <v>305</v>
      </c>
      <c r="F20" s="97">
        <v>45</v>
      </c>
      <c r="G20" s="101">
        <v>1</v>
      </c>
      <c r="H20" s="103">
        <v>1</v>
      </c>
      <c r="I20" s="102" t="s">
        <v>42</v>
      </c>
      <c r="J20" s="101">
        <v>1</v>
      </c>
      <c r="K20" s="103">
        <v>1</v>
      </c>
      <c r="L20" s="102" t="s">
        <v>42</v>
      </c>
      <c r="M20" s="101">
        <v>1</v>
      </c>
      <c r="N20" s="103">
        <v>1</v>
      </c>
      <c r="O20" s="102" t="s">
        <v>42</v>
      </c>
      <c r="P20" s="101">
        <v>1</v>
      </c>
      <c r="Q20" s="103">
        <v>1</v>
      </c>
      <c r="R20" s="102" t="s">
        <v>42</v>
      </c>
      <c r="S20" s="101">
        <v>1</v>
      </c>
      <c r="T20" s="103">
        <v>1</v>
      </c>
      <c r="U20" s="102" t="s">
        <v>42</v>
      </c>
      <c r="V20" s="101">
        <v>1</v>
      </c>
      <c r="W20" s="103">
        <v>1</v>
      </c>
      <c r="X20" s="102" t="s">
        <v>43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90</v>
      </c>
      <c r="AL20" s="61">
        <f t="shared" si="1"/>
        <v>6</v>
      </c>
    </row>
    <row r="21" spans="1:38" ht="12.6" customHeight="1" x14ac:dyDescent="0.25">
      <c r="A21" s="117" t="s">
        <v>284</v>
      </c>
      <c r="B21" s="80" t="s">
        <v>605</v>
      </c>
      <c r="C21" s="103" t="s">
        <v>612</v>
      </c>
      <c r="D21" s="96"/>
      <c r="E21" s="96"/>
      <c r="F21" s="97"/>
      <c r="G21" s="101"/>
      <c r="H21" s="103"/>
      <c r="I21" s="102"/>
      <c r="J21" s="101"/>
      <c r="K21" s="103"/>
      <c r="L21" s="102"/>
      <c r="M21" s="101"/>
      <c r="N21" s="103"/>
      <c r="O21" s="102"/>
      <c r="P21" s="101"/>
      <c r="Q21" s="103"/>
      <c r="R21" s="102"/>
      <c r="S21" s="101"/>
      <c r="T21" s="103"/>
      <c r="U21" s="102"/>
      <c r="V21" s="101">
        <v>0</v>
      </c>
      <c r="W21" s="103">
        <v>1</v>
      </c>
      <c r="X21" s="102" t="s">
        <v>48</v>
      </c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0</v>
      </c>
      <c r="AL21" s="61">
        <f t="shared" si="1"/>
        <v>1</v>
      </c>
    </row>
    <row r="22" spans="1:38" ht="12.6" customHeight="1" x14ac:dyDescent="0.25">
      <c r="A22" s="117" t="s">
        <v>178</v>
      </c>
      <c r="B22" s="80" t="s">
        <v>606</v>
      </c>
      <c r="C22" s="103" t="s">
        <v>321</v>
      </c>
      <c r="D22" s="96" t="s">
        <v>301</v>
      </c>
      <c r="E22" s="96" t="s">
        <v>305</v>
      </c>
      <c r="F22" s="97">
        <v>45</v>
      </c>
      <c r="G22" s="101">
        <v>2</v>
      </c>
      <c r="H22" s="103">
        <v>2</v>
      </c>
      <c r="I22" s="102" t="s">
        <v>42</v>
      </c>
      <c r="J22" s="101">
        <v>2</v>
      </c>
      <c r="K22" s="103">
        <v>2</v>
      </c>
      <c r="L22" s="102" t="s">
        <v>42</v>
      </c>
      <c r="M22" s="101">
        <v>2</v>
      </c>
      <c r="N22" s="103">
        <v>2</v>
      </c>
      <c r="O22" s="102" t="s">
        <v>42</v>
      </c>
      <c r="P22" s="101">
        <v>2</v>
      </c>
      <c r="Q22" s="103">
        <v>2</v>
      </c>
      <c r="R22" s="102" t="s">
        <v>42</v>
      </c>
      <c r="S22" s="101">
        <v>2</v>
      </c>
      <c r="T22" s="103">
        <v>2</v>
      </c>
      <c r="U22" s="102" t="s">
        <v>42</v>
      </c>
      <c r="V22" s="101">
        <v>2</v>
      </c>
      <c r="W22" s="103">
        <v>2</v>
      </c>
      <c r="X22" s="102" t="s">
        <v>43</v>
      </c>
      <c r="Y22" s="101"/>
      <c r="Z22" s="103"/>
      <c r="AA22" s="102"/>
      <c r="AB22" s="101"/>
      <c r="AC22" s="56"/>
      <c r="AD22" s="57"/>
      <c r="AE22" s="58"/>
      <c r="AF22" s="59"/>
      <c r="AG22" s="60"/>
      <c r="AH22" s="58"/>
      <c r="AI22" s="59"/>
      <c r="AJ22" s="60"/>
      <c r="AK22" s="157">
        <f t="shared" si="0"/>
        <v>180</v>
      </c>
      <c r="AL22" s="61">
        <f t="shared" si="1"/>
        <v>12</v>
      </c>
    </row>
    <row r="23" spans="1:38" ht="12.6" customHeight="1" x14ac:dyDescent="0.25">
      <c r="A23" s="117" t="s">
        <v>241</v>
      </c>
      <c r="B23" s="80" t="s">
        <v>607</v>
      </c>
      <c r="C23" s="103" t="s">
        <v>613</v>
      </c>
      <c r="D23" s="96"/>
      <c r="E23" s="96"/>
      <c r="F23" s="97"/>
      <c r="G23" s="101"/>
      <c r="H23" s="103"/>
      <c r="I23" s="102"/>
      <c r="J23" s="101"/>
      <c r="K23" s="103"/>
      <c r="L23" s="102"/>
      <c r="M23" s="101"/>
      <c r="N23" s="103"/>
      <c r="O23" s="102"/>
      <c r="P23" s="101"/>
      <c r="Q23" s="103"/>
      <c r="R23" s="102"/>
      <c r="S23" s="101"/>
      <c r="T23" s="103"/>
      <c r="U23" s="102"/>
      <c r="V23" s="101">
        <v>0</v>
      </c>
      <c r="W23" s="103">
        <v>1</v>
      </c>
      <c r="X23" s="102" t="s">
        <v>48</v>
      </c>
      <c r="Y23" s="101"/>
      <c r="Z23" s="103"/>
      <c r="AA23" s="102"/>
      <c r="AB23" s="101"/>
      <c r="AC23" s="56"/>
      <c r="AD23" s="57"/>
      <c r="AE23" s="58"/>
      <c r="AF23" s="59"/>
      <c r="AG23" s="60"/>
      <c r="AH23" s="58"/>
      <c r="AI23" s="59"/>
      <c r="AJ23" s="60"/>
      <c r="AK23" s="157">
        <f t="shared" si="0"/>
        <v>0</v>
      </c>
      <c r="AL23" s="61">
        <f t="shared" si="1"/>
        <v>1</v>
      </c>
    </row>
    <row r="24" spans="1:38" ht="12.6" customHeight="1" x14ac:dyDescent="0.25">
      <c r="A24" s="117" t="s">
        <v>49</v>
      </c>
      <c r="B24" s="80" t="s">
        <v>365</v>
      </c>
      <c r="C24" s="103" t="s">
        <v>614</v>
      </c>
      <c r="D24" s="96" t="s">
        <v>301</v>
      </c>
      <c r="E24" s="96" t="s">
        <v>305</v>
      </c>
      <c r="F24" s="97">
        <v>45</v>
      </c>
      <c r="G24" s="101"/>
      <c r="H24" s="103"/>
      <c r="I24" s="102"/>
      <c r="J24" s="101"/>
      <c r="K24" s="103"/>
      <c r="L24" s="102"/>
      <c r="M24" s="101"/>
      <c r="N24" s="103"/>
      <c r="O24" s="102"/>
      <c r="P24" s="101"/>
      <c r="Q24" s="103"/>
      <c r="R24" s="102"/>
      <c r="S24" s="101"/>
      <c r="T24" s="103"/>
      <c r="U24" s="102"/>
      <c r="V24" s="101"/>
      <c r="W24" s="103"/>
      <c r="X24" s="102"/>
      <c r="Y24" s="101">
        <v>2</v>
      </c>
      <c r="Z24" s="103">
        <v>2</v>
      </c>
      <c r="AA24" s="102" t="s">
        <v>43</v>
      </c>
      <c r="AB24" s="101">
        <v>2</v>
      </c>
      <c r="AC24" s="56">
        <v>2</v>
      </c>
      <c r="AD24" s="57" t="s">
        <v>43</v>
      </c>
      <c r="AE24" s="58"/>
      <c r="AF24" s="59"/>
      <c r="AG24" s="60"/>
      <c r="AH24" s="58"/>
      <c r="AI24" s="59"/>
      <c r="AJ24" s="60"/>
      <c r="AK24" s="157">
        <f t="shared" si="0"/>
        <v>60</v>
      </c>
      <c r="AL24" s="61">
        <f t="shared" si="1"/>
        <v>4</v>
      </c>
    </row>
    <row r="25" spans="1:38" ht="12.6" customHeight="1" x14ac:dyDescent="0.25">
      <c r="A25" s="117" t="s">
        <v>50</v>
      </c>
      <c r="B25" s="80" t="s">
        <v>620</v>
      </c>
      <c r="C25" s="103" t="s">
        <v>321</v>
      </c>
      <c r="D25" s="96" t="s">
        <v>300</v>
      </c>
      <c r="E25" s="96" t="s">
        <v>43</v>
      </c>
      <c r="F25" s="97">
        <v>60</v>
      </c>
      <c r="G25" s="101">
        <v>0.5</v>
      </c>
      <c r="H25" s="103">
        <v>1</v>
      </c>
      <c r="I25" s="102" t="s">
        <v>43</v>
      </c>
      <c r="J25" s="101">
        <v>0.5</v>
      </c>
      <c r="K25" s="103">
        <v>1</v>
      </c>
      <c r="L25" s="57" t="s">
        <v>42</v>
      </c>
      <c r="M25" s="101"/>
      <c r="N25" s="103"/>
      <c r="O25" s="102"/>
      <c r="P25" s="101"/>
      <c r="Q25" s="103"/>
      <c r="R25" s="102"/>
      <c r="S25" s="101"/>
      <c r="T25" s="103"/>
      <c r="U25" s="102"/>
      <c r="V25" s="101"/>
      <c r="W25" s="103"/>
      <c r="X25" s="102"/>
      <c r="Y25" s="101"/>
      <c r="Z25" s="103"/>
      <c r="AA25" s="102"/>
      <c r="AB25" s="101"/>
      <c r="AC25" s="56"/>
      <c r="AD25" s="57"/>
      <c r="AE25" s="58"/>
      <c r="AF25" s="59"/>
      <c r="AG25" s="60"/>
      <c r="AH25" s="58"/>
      <c r="AI25" s="59"/>
      <c r="AJ25" s="60"/>
      <c r="AK25" s="157">
        <f t="shared" si="0"/>
        <v>15</v>
      </c>
      <c r="AL25" s="61">
        <f t="shared" si="1"/>
        <v>2</v>
      </c>
    </row>
    <row r="26" spans="1:38" ht="12.6" customHeight="1" x14ac:dyDescent="0.25">
      <c r="A26" s="117" t="s">
        <v>25</v>
      </c>
      <c r="B26" s="80" t="s">
        <v>366</v>
      </c>
      <c r="C26" s="103"/>
      <c r="D26" s="96" t="s">
        <v>301</v>
      </c>
      <c r="E26" s="96" t="s">
        <v>306</v>
      </c>
      <c r="F26" s="97">
        <v>45</v>
      </c>
      <c r="G26" s="101">
        <v>2</v>
      </c>
      <c r="H26" s="103">
        <v>2</v>
      </c>
      <c r="I26" s="102" t="s">
        <v>42</v>
      </c>
      <c r="J26" s="101">
        <v>2</v>
      </c>
      <c r="K26" s="103">
        <v>2</v>
      </c>
      <c r="L26" s="102" t="s">
        <v>42</v>
      </c>
      <c r="M26" s="101">
        <v>2</v>
      </c>
      <c r="N26" s="103">
        <v>2</v>
      </c>
      <c r="O26" s="102" t="s">
        <v>42</v>
      </c>
      <c r="P26" s="101">
        <v>2</v>
      </c>
      <c r="Q26" s="103">
        <v>2</v>
      </c>
      <c r="R26" s="102" t="s">
        <v>42</v>
      </c>
      <c r="S26" s="101">
        <v>2</v>
      </c>
      <c r="T26" s="103">
        <v>2</v>
      </c>
      <c r="U26" s="102" t="s">
        <v>42</v>
      </c>
      <c r="V26" s="101">
        <v>2</v>
      </c>
      <c r="W26" s="103">
        <v>2</v>
      </c>
      <c r="X26" s="102" t="s">
        <v>42</v>
      </c>
      <c r="Y26" s="101"/>
      <c r="Z26" s="103"/>
      <c r="AA26" s="102"/>
      <c r="AB26" s="101"/>
      <c r="AC26" s="56"/>
      <c r="AD26" s="57"/>
      <c r="AE26" s="58"/>
      <c r="AF26" s="59"/>
      <c r="AG26" s="60"/>
      <c r="AH26" s="58"/>
      <c r="AI26" s="59"/>
      <c r="AJ26" s="60"/>
      <c r="AK26" s="157">
        <f t="shared" si="0"/>
        <v>180</v>
      </c>
      <c r="AL26" s="61">
        <f t="shared" si="1"/>
        <v>12</v>
      </c>
    </row>
    <row r="27" spans="1:38" ht="12.6" customHeight="1" x14ac:dyDescent="0.25">
      <c r="A27" s="117" t="s">
        <v>37</v>
      </c>
      <c r="B27" s="80" t="s">
        <v>367</v>
      </c>
      <c r="C27" s="103"/>
      <c r="D27" s="96" t="s">
        <v>301</v>
      </c>
      <c r="E27" s="96" t="s">
        <v>306</v>
      </c>
      <c r="F27" s="97">
        <v>45</v>
      </c>
      <c r="G27" s="101"/>
      <c r="H27" s="103"/>
      <c r="I27" s="102"/>
      <c r="J27" s="101"/>
      <c r="K27" s="103"/>
      <c r="L27" s="102"/>
      <c r="M27" s="101"/>
      <c r="N27" s="103"/>
      <c r="O27" s="102"/>
      <c r="P27" s="101"/>
      <c r="Q27" s="103"/>
      <c r="R27" s="102"/>
      <c r="S27" s="101"/>
      <c r="T27" s="103"/>
      <c r="U27" s="102"/>
      <c r="V27" s="101">
        <v>1</v>
      </c>
      <c r="W27" s="103">
        <v>2</v>
      </c>
      <c r="X27" s="102" t="s">
        <v>42</v>
      </c>
      <c r="Y27" s="101"/>
      <c r="Z27" s="103"/>
      <c r="AA27" s="102"/>
      <c r="AB27" s="101"/>
      <c r="AC27" s="103"/>
      <c r="AD27" s="102"/>
      <c r="AE27" s="58"/>
      <c r="AF27" s="59"/>
      <c r="AG27" s="60"/>
      <c r="AH27" s="58"/>
      <c r="AI27" s="59"/>
      <c r="AJ27" s="60"/>
      <c r="AK27" s="157">
        <f t="shared" si="0"/>
        <v>15</v>
      </c>
      <c r="AL27" s="61">
        <f t="shared" si="1"/>
        <v>2</v>
      </c>
    </row>
    <row r="28" spans="1:38" ht="12.6" customHeight="1" x14ac:dyDescent="0.25">
      <c r="A28" s="117" t="s">
        <v>38</v>
      </c>
      <c r="B28" s="80" t="s">
        <v>368</v>
      </c>
      <c r="C28" s="103" t="s">
        <v>321</v>
      </c>
      <c r="D28" s="96" t="s">
        <v>301</v>
      </c>
      <c r="E28" s="96" t="s">
        <v>306</v>
      </c>
      <c r="F28" s="97">
        <v>45</v>
      </c>
      <c r="G28" s="55">
        <v>1</v>
      </c>
      <c r="H28" s="56">
        <v>2</v>
      </c>
      <c r="I28" s="57" t="s">
        <v>43</v>
      </c>
      <c r="J28" s="55">
        <v>1</v>
      </c>
      <c r="K28" s="56">
        <v>2</v>
      </c>
      <c r="L28" s="57" t="s">
        <v>43</v>
      </c>
      <c r="M28" s="101"/>
      <c r="N28" s="103"/>
      <c r="O28" s="102"/>
      <c r="P28" s="101"/>
      <c r="Q28" s="103"/>
      <c r="R28" s="102"/>
      <c r="S28" s="101"/>
      <c r="T28" s="103"/>
      <c r="U28" s="102"/>
      <c r="V28" s="101"/>
      <c r="W28" s="103"/>
      <c r="X28" s="102"/>
      <c r="Y28" s="101"/>
      <c r="Z28" s="103"/>
      <c r="AA28" s="102"/>
      <c r="AB28" s="101"/>
      <c r="AC28" s="56"/>
      <c r="AD28" s="57"/>
      <c r="AE28" s="58"/>
      <c r="AF28" s="59"/>
      <c r="AG28" s="60"/>
      <c r="AH28" s="58"/>
      <c r="AI28" s="59"/>
      <c r="AJ28" s="60"/>
      <c r="AK28" s="157">
        <f t="shared" si="0"/>
        <v>30</v>
      </c>
      <c r="AL28" s="61">
        <f t="shared" si="1"/>
        <v>4</v>
      </c>
    </row>
    <row r="29" spans="1:38" ht="12.6" customHeight="1" x14ac:dyDescent="0.25">
      <c r="A29" s="121" t="s">
        <v>179</v>
      </c>
      <c r="B29" s="122" t="s">
        <v>608</v>
      </c>
      <c r="C29" s="103" t="s">
        <v>321</v>
      </c>
      <c r="D29" s="96" t="s">
        <v>301</v>
      </c>
      <c r="E29" s="96" t="s">
        <v>306</v>
      </c>
      <c r="F29" s="97">
        <v>45</v>
      </c>
      <c r="G29" s="132"/>
      <c r="H29" s="133"/>
      <c r="I29" s="137"/>
      <c r="J29" s="132"/>
      <c r="K29" s="133"/>
      <c r="L29" s="137"/>
      <c r="M29" s="134">
        <v>1</v>
      </c>
      <c r="N29" s="135">
        <v>1</v>
      </c>
      <c r="O29" s="136" t="s">
        <v>42</v>
      </c>
      <c r="P29" s="134">
        <v>1</v>
      </c>
      <c r="Q29" s="135">
        <v>1</v>
      </c>
      <c r="R29" s="136" t="s">
        <v>42</v>
      </c>
      <c r="S29" s="134"/>
      <c r="T29" s="135"/>
      <c r="U29" s="136"/>
      <c r="V29" s="134"/>
      <c r="W29" s="135"/>
      <c r="X29" s="136"/>
      <c r="Y29" s="134"/>
      <c r="Z29" s="135"/>
      <c r="AA29" s="136"/>
      <c r="AB29" s="134"/>
      <c r="AC29" s="133"/>
      <c r="AD29" s="137"/>
      <c r="AE29" s="125"/>
      <c r="AF29" s="126"/>
      <c r="AG29" s="127"/>
      <c r="AH29" s="125"/>
      <c r="AI29" s="126"/>
      <c r="AJ29" s="127"/>
      <c r="AK29" s="157">
        <f t="shared" si="0"/>
        <v>30</v>
      </c>
      <c r="AL29" s="61">
        <f t="shared" si="1"/>
        <v>2</v>
      </c>
    </row>
    <row r="30" spans="1:38" ht="12" customHeight="1" thickBot="1" x14ac:dyDescent="0.3">
      <c r="A30" s="118" t="s">
        <v>26</v>
      </c>
      <c r="B30" s="83" t="s">
        <v>369</v>
      </c>
      <c r="C30" s="141"/>
      <c r="D30" s="98" t="s">
        <v>301</v>
      </c>
      <c r="E30" s="98" t="s">
        <v>306</v>
      </c>
      <c r="F30" s="99">
        <v>45</v>
      </c>
      <c r="G30" s="104">
        <v>1</v>
      </c>
      <c r="H30" s="105">
        <v>1</v>
      </c>
      <c r="I30" s="106" t="s">
        <v>43</v>
      </c>
      <c r="J30" s="104"/>
      <c r="K30" s="105"/>
      <c r="L30" s="106"/>
      <c r="M30" s="104"/>
      <c r="N30" s="105"/>
      <c r="O30" s="106"/>
      <c r="P30" s="104"/>
      <c r="Q30" s="105"/>
      <c r="R30" s="106"/>
      <c r="S30" s="104"/>
      <c r="T30" s="105"/>
      <c r="U30" s="106"/>
      <c r="V30" s="104"/>
      <c r="W30" s="105"/>
      <c r="X30" s="106"/>
      <c r="Y30" s="104"/>
      <c r="Z30" s="105"/>
      <c r="AA30" s="106"/>
      <c r="AB30" s="104"/>
      <c r="AC30" s="64"/>
      <c r="AD30" s="65"/>
      <c r="AE30" s="66"/>
      <c r="AF30" s="67"/>
      <c r="AG30" s="68"/>
      <c r="AH30" s="66"/>
      <c r="AI30" s="67"/>
      <c r="AJ30" s="68"/>
      <c r="AK30" s="158">
        <f t="shared" si="0"/>
        <v>15</v>
      </c>
      <c r="AL30" s="69">
        <f t="shared" si="1"/>
        <v>1</v>
      </c>
    </row>
    <row r="31" spans="1:38" ht="12.6" customHeight="1" thickBot="1" x14ac:dyDescent="0.3">
      <c r="A31" s="222" t="s">
        <v>317</v>
      </c>
      <c r="B31" s="223"/>
      <c r="C31" s="223"/>
      <c r="D31" s="223"/>
      <c r="E31" s="223"/>
      <c r="F31" s="224"/>
      <c r="G31" s="225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7"/>
      <c r="AK31" s="228"/>
      <c r="AL31" s="229"/>
    </row>
    <row r="32" spans="1:38" ht="12.6" customHeight="1" x14ac:dyDescent="0.25">
      <c r="A32" s="46" t="s">
        <v>290</v>
      </c>
      <c r="B32" s="77" t="s">
        <v>640</v>
      </c>
      <c r="C32" s="48" t="s">
        <v>321</v>
      </c>
      <c r="D32" s="78" t="s">
        <v>300</v>
      </c>
      <c r="E32" s="78" t="s">
        <v>43</v>
      </c>
      <c r="F32" s="79">
        <v>60</v>
      </c>
      <c r="G32" s="101">
        <v>0.5</v>
      </c>
      <c r="H32" s="103">
        <v>2</v>
      </c>
      <c r="I32" s="57" t="s">
        <v>42</v>
      </c>
      <c r="J32" s="101">
        <v>0.5</v>
      </c>
      <c r="K32" s="103">
        <v>2</v>
      </c>
      <c r="L32" s="57" t="s">
        <v>42</v>
      </c>
      <c r="M32" s="101">
        <v>0.5</v>
      </c>
      <c r="N32" s="103">
        <v>2</v>
      </c>
      <c r="O32" s="57" t="s">
        <v>43</v>
      </c>
      <c r="P32" s="101">
        <v>0.5</v>
      </c>
      <c r="Q32" s="103">
        <v>2</v>
      </c>
      <c r="R32" s="57" t="s">
        <v>42</v>
      </c>
      <c r="S32" s="101">
        <v>0.5</v>
      </c>
      <c r="T32" s="103">
        <v>2</v>
      </c>
      <c r="U32" s="57" t="s">
        <v>43</v>
      </c>
      <c r="V32" s="101">
        <v>0.5</v>
      </c>
      <c r="W32" s="103">
        <v>2</v>
      </c>
      <c r="X32" s="57" t="s">
        <v>42</v>
      </c>
      <c r="Y32" s="101">
        <v>0.5</v>
      </c>
      <c r="Z32" s="103">
        <v>2</v>
      </c>
      <c r="AA32" s="57" t="s">
        <v>43</v>
      </c>
      <c r="AB32" s="101">
        <v>0.5</v>
      </c>
      <c r="AC32" s="103">
        <v>2</v>
      </c>
      <c r="AD32" s="57" t="s">
        <v>42</v>
      </c>
      <c r="AE32" s="50"/>
      <c r="AF32" s="51"/>
      <c r="AG32" s="52"/>
      <c r="AH32" s="50"/>
      <c r="AI32" s="51"/>
      <c r="AJ32" s="52"/>
      <c r="AK32" s="156">
        <f>SUM(G32,J32,M32,P32,S32,V32,Y32,AB32,AE32,AH32)*15</f>
        <v>60</v>
      </c>
      <c r="AL32" s="53">
        <f>SUM(H32,K32,N32,Q32,T32,W32,Z32,AC32,AF32,AI32)</f>
        <v>16</v>
      </c>
    </row>
    <row r="33" spans="1:42" ht="12.6" customHeight="1" thickBot="1" x14ac:dyDescent="0.3">
      <c r="A33" s="62" t="s">
        <v>318</v>
      </c>
      <c r="B33" s="83" t="s">
        <v>641</v>
      </c>
      <c r="C33" s="64" t="s">
        <v>321</v>
      </c>
      <c r="D33" s="84" t="s">
        <v>300</v>
      </c>
      <c r="E33" s="84" t="s">
        <v>43</v>
      </c>
      <c r="F33" s="85">
        <v>60</v>
      </c>
      <c r="G33" s="101">
        <v>0.5</v>
      </c>
      <c r="H33" s="103">
        <v>2</v>
      </c>
      <c r="I33" s="57" t="s">
        <v>42</v>
      </c>
      <c r="J33" s="101">
        <v>0.5</v>
      </c>
      <c r="K33" s="103">
        <v>2</v>
      </c>
      <c r="L33" s="57" t="s">
        <v>42</v>
      </c>
      <c r="M33" s="101">
        <v>0.5</v>
      </c>
      <c r="N33" s="103">
        <v>2</v>
      </c>
      <c r="O33" s="57" t="s">
        <v>43</v>
      </c>
      <c r="P33" s="101">
        <v>0.5</v>
      </c>
      <c r="Q33" s="103">
        <v>2</v>
      </c>
      <c r="R33" s="57" t="s">
        <v>42</v>
      </c>
      <c r="S33" s="101">
        <v>0.5</v>
      </c>
      <c r="T33" s="103">
        <v>2</v>
      </c>
      <c r="U33" s="57" t="s">
        <v>43</v>
      </c>
      <c r="V33" s="101">
        <v>0.5</v>
      </c>
      <c r="W33" s="103">
        <v>2</v>
      </c>
      <c r="X33" s="57" t="s">
        <v>42</v>
      </c>
      <c r="Y33" s="101">
        <v>0.5</v>
      </c>
      <c r="Z33" s="103">
        <v>2</v>
      </c>
      <c r="AA33" s="57" t="s">
        <v>43</v>
      </c>
      <c r="AB33" s="101">
        <v>0.5</v>
      </c>
      <c r="AC33" s="103">
        <v>2</v>
      </c>
      <c r="AD33" s="57" t="s">
        <v>42</v>
      </c>
      <c r="AE33" s="66"/>
      <c r="AF33" s="67"/>
      <c r="AG33" s="68"/>
      <c r="AH33" s="66"/>
      <c r="AI33" s="67"/>
      <c r="AJ33" s="68"/>
      <c r="AK33" s="158">
        <f>SUM(G33,J33,M33,P33,S33,V33,Y33,AB33,AE33,AH33)*15</f>
        <v>60</v>
      </c>
      <c r="AL33" s="69">
        <f>SUM(H33,K33,N33,Q33,T33,W33,Z33,AC33,AF33,AI33)</f>
        <v>16</v>
      </c>
    </row>
    <row r="34" spans="1:42" ht="12.6" customHeight="1" thickBot="1" x14ac:dyDescent="0.3">
      <c r="A34" s="222" t="s">
        <v>316</v>
      </c>
      <c r="B34" s="223"/>
      <c r="C34" s="223"/>
      <c r="D34" s="223"/>
      <c r="E34" s="223"/>
      <c r="F34" s="224"/>
      <c r="G34" s="225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7"/>
      <c r="AK34" s="228"/>
      <c r="AL34" s="229"/>
    </row>
    <row r="35" spans="1:42" ht="12.6" customHeight="1" x14ac:dyDescent="0.25">
      <c r="A35" s="46" t="s">
        <v>65</v>
      </c>
      <c r="B35" s="77" t="s">
        <v>372</v>
      </c>
      <c r="C35" s="48" t="s">
        <v>321</v>
      </c>
      <c r="D35" s="78" t="s">
        <v>301</v>
      </c>
      <c r="E35" s="78" t="s">
        <v>306</v>
      </c>
      <c r="F35" s="79">
        <v>45</v>
      </c>
      <c r="G35" s="47">
        <v>1</v>
      </c>
      <c r="H35" s="48">
        <v>1</v>
      </c>
      <c r="I35" s="49" t="s">
        <v>43</v>
      </c>
      <c r="J35" s="47">
        <v>1</v>
      </c>
      <c r="K35" s="48">
        <v>1</v>
      </c>
      <c r="L35" s="49" t="s">
        <v>43</v>
      </c>
      <c r="M35" s="47"/>
      <c r="N35" s="48"/>
      <c r="O35" s="49"/>
      <c r="P35" s="47"/>
      <c r="Q35" s="48"/>
      <c r="R35" s="49"/>
      <c r="S35" s="47"/>
      <c r="T35" s="48"/>
      <c r="U35" s="49"/>
      <c r="V35" s="47"/>
      <c r="W35" s="48"/>
      <c r="X35" s="49"/>
      <c r="Y35" s="47"/>
      <c r="Z35" s="48"/>
      <c r="AA35" s="49"/>
      <c r="AB35" s="47"/>
      <c r="AC35" s="48"/>
      <c r="AD35" s="49"/>
      <c r="AE35" s="50"/>
      <c r="AF35" s="51"/>
      <c r="AG35" s="52"/>
      <c r="AH35" s="50"/>
      <c r="AI35" s="51"/>
      <c r="AJ35" s="52"/>
      <c r="AK35" s="156">
        <f>SUM(G35,J35,M35,P35,S35,V35,Y35,AB35,AE35,AH35)*15</f>
        <v>30</v>
      </c>
      <c r="AL35" s="53">
        <f>SUM(H35,K35,N35,Q35,T35,W35,Z35,AC35,AF35,AI35)</f>
        <v>2</v>
      </c>
    </row>
    <row r="36" spans="1:42" ht="12.6" customHeight="1" thickBot="1" x14ac:dyDescent="0.3">
      <c r="A36" s="62" t="s">
        <v>66</v>
      </c>
      <c r="B36" s="83" t="s">
        <v>373</v>
      </c>
      <c r="C36" s="64" t="s">
        <v>321</v>
      </c>
      <c r="D36" s="84" t="s">
        <v>301</v>
      </c>
      <c r="E36" s="84" t="s">
        <v>306</v>
      </c>
      <c r="F36" s="85">
        <v>45</v>
      </c>
      <c r="G36" s="63">
        <v>1</v>
      </c>
      <c r="H36" s="64">
        <v>1</v>
      </c>
      <c r="I36" s="65" t="s">
        <v>43</v>
      </c>
      <c r="J36" s="63">
        <v>1</v>
      </c>
      <c r="K36" s="64">
        <v>1</v>
      </c>
      <c r="L36" s="65" t="s">
        <v>43</v>
      </c>
      <c r="M36" s="63"/>
      <c r="N36" s="64"/>
      <c r="O36" s="65"/>
      <c r="P36" s="63"/>
      <c r="Q36" s="64"/>
      <c r="R36" s="65"/>
      <c r="S36" s="63"/>
      <c r="T36" s="64"/>
      <c r="U36" s="65"/>
      <c r="V36" s="63"/>
      <c r="W36" s="64"/>
      <c r="X36" s="65"/>
      <c r="Y36" s="63"/>
      <c r="Z36" s="64"/>
      <c r="AA36" s="65"/>
      <c r="AB36" s="63"/>
      <c r="AC36" s="64"/>
      <c r="AD36" s="65"/>
      <c r="AE36" s="66"/>
      <c r="AF36" s="67"/>
      <c r="AG36" s="68"/>
      <c r="AH36" s="66"/>
      <c r="AI36" s="67"/>
      <c r="AJ36" s="68"/>
      <c r="AK36" s="158">
        <f>SUM(G36,J36,M36,P36,S36,V36,Y36,AB36,AE36,AH36)*15</f>
        <v>30</v>
      </c>
      <c r="AL36" s="69">
        <f>SUM(H36,K36,N36,Q36,T36,W36,Z36,AC36,AF36,AI36)</f>
        <v>2</v>
      </c>
    </row>
    <row r="37" spans="1:42" ht="12.6" customHeight="1" thickBot="1" x14ac:dyDescent="0.3">
      <c r="A37" s="230" t="s">
        <v>41</v>
      </c>
      <c r="B37" s="231"/>
      <c r="C37" s="231"/>
      <c r="D37" s="231"/>
      <c r="E37" s="231"/>
      <c r="F37" s="232"/>
      <c r="G37" s="233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228"/>
      <c r="AL37" s="229"/>
    </row>
    <row r="38" spans="1:42" ht="12.6" customHeight="1" thickBot="1" x14ac:dyDescent="0.3">
      <c r="A38" s="76" t="s">
        <v>350</v>
      </c>
      <c r="B38" s="86" t="s">
        <v>374</v>
      </c>
      <c r="C38" s="2"/>
      <c r="D38" s="87"/>
      <c r="E38" s="87"/>
      <c r="F38" s="88"/>
      <c r="G38" s="20"/>
      <c r="H38" s="21"/>
      <c r="I38" s="19"/>
      <c r="J38" s="20"/>
      <c r="K38" s="21">
        <v>2</v>
      </c>
      <c r="L38" s="19"/>
      <c r="M38" s="20"/>
      <c r="N38" s="21">
        <v>2</v>
      </c>
      <c r="O38" s="19"/>
      <c r="P38" s="20"/>
      <c r="Q38" s="21"/>
      <c r="R38" s="19"/>
      <c r="S38" s="20"/>
      <c r="T38" s="21">
        <v>4</v>
      </c>
      <c r="U38" s="19"/>
      <c r="V38" s="20"/>
      <c r="W38" s="21"/>
      <c r="X38" s="19"/>
      <c r="Y38" s="20"/>
      <c r="Z38" s="21">
        <v>4</v>
      </c>
      <c r="AA38" s="19"/>
      <c r="AB38" s="20"/>
      <c r="AC38" s="21">
        <v>3</v>
      </c>
      <c r="AD38" s="19"/>
      <c r="AE38" s="130"/>
      <c r="AF38" s="129"/>
      <c r="AG38" s="18"/>
      <c r="AH38" s="130"/>
      <c r="AI38" s="129"/>
      <c r="AJ38" s="18"/>
      <c r="AK38" s="159"/>
      <c r="AL38" s="164">
        <f>SUM(H38,K38,N38,Q38,T38,W38,Z38,AC38,AF38,AI38)</f>
        <v>15</v>
      </c>
    </row>
    <row r="39" spans="1:42" ht="12.6" customHeight="1" thickBot="1" x14ac:dyDescent="0.3">
      <c r="A39" s="107" t="s">
        <v>24</v>
      </c>
      <c r="B39" s="151" t="s">
        <v>375</v>
      </c>
      <c r="C39" s="22"/>
      <c r="D39" s="149"/>
      <c r="E39" s="152" t="s">
        <v>307</v>
      </c>
      <c r="F39" s="150"/>
      <c r="G39" s="108"/>
      <c r="H39" s="109"/>
      <c r="I39" s="110"/>
      <c r="J39" s="108"/>
      <c r="K39" s="109"/>
      <c r="L39" s="110"/>
      <c r="M39" s="108"/>
      <c r="N39" s="109"/>
      <c r="O39" s="110"/>
      <c r="P39" s="108"/>
      <c r="Q39" s="109"/>
      <c r="R39" s="110"/>
      <c r="S39" s="108"/>
      <c r="T39" s="109"/>
      <c r="U39" s="110"/>
      <c r="V39" s="108"/>
      <c r="W39" s="109"/>
      <c r="X39" s="110"/>
      <c r="Y39" s="108"/>
      <c r="Z39" s="109"/>
      <c r="AA39" s="110"/>
      <c r="AB39" s="108"/>
      <c r="AC39" s="2"/>
      <c r="AD39" s="71"/>
      <c r="AE39" s="72">
        <v>0</v>
      </c>
      <c r="AF39" s="73">
        <v>4</v>
      </c>
      <c r="AG39" s="74" t="s">
        <v>43</v>
      </c>
      <c r="AH39" s="72">
        <v>0</v>
      </c>
      <c r="AI39" s="73">
        <v>4</v>
      </c>
      <c r="AJ39" s="74" t="s">
        <v>43</v>
      </c>
      <c r="AK39" s="162">
        <f>SUM(G39,J39,M39,P39,S39,V39,Y39,AB39,AE39,AH39)*15</f>
        <v>0</v>
      </c>
      <c r="AL39" s="131">
        <f>SUM(H39,K39,N39,Q39,T39,W39,Z39,AC39,AF39,AI39)</f>
        <v>8</v>
      </c>
    </row>
    <row r="40" spans="1:42" ht="12.6" customHeight="1" thickBot="1" x14ac:dyDescent="0.3">
      <c r="A40" s="236" t="s">
        <v>23</v>
      </c>
      <c r="B40" s="237"/>
      <c r="C40" s="237"/>
      <c r="D40" s="237"/>
      <c r="E40" s="237"/>
      <c r="F40" s="238"/>
      <c r="G40" s="25">
        <f>SUM(G8:G32,G35,G38,G39)</f>
        <v>24.5</v>
      </c>
      <c r="H40" s="26">
        <f>SUM(H8:H32,H35,H38,H39)</f>
        <v>30</v>
      </c>
      <c r="I40" s="27"/>
      <c r="J40" s="25">
        <f>SUM(J8:J32,J35,J38,J39)</f>
        <v>23.5</v>
      </c>
      <c r="K40" s="26">
        <f>SUM(K8:K32,K35,K38,K39)</f>
        <v>31</v>
      </c>
      <c r="L40" s="27"/>
      <c r="M40" s="25">
        <f>SUM(M8:M32,M35,M38,M39)</f>
        <v>20</v>
      </c>
      <c r="N40" s="26">
        <f>SUM(N8:N32,N35,N38,N39)</f>
        <v>26</v>
      </c>
      <c r="O40" s="27"/>
      <c r="P40" s="25">
        <f>SUM(P8:P32,P35,P38,P39)</f>
        <v>20</v>
      </c>
      <c r="Q40" s="26">
        <f>SUM(Q8:Q32,Q35,Q38,Q39)</f>
        <v>25</v>
      </c>
      <c r="R40" s="27"/>
      <c r="S40" s="25">
        <f>SUM(S8:S32,S35,S38,S39)</f>
        <v>14.5</v>
      </c>
      <c r="T40" s="26">
        <f>SUM(T8:T32,T35,T38,T39)</f>
        <v>22</v>
      </c>
      <c r="U40" s="27"/>
      <c r="V40" s="25">
        <f>SUM(V8:V32,V35,V38,V39)</f>
        <v>15.5</v>
      </c>
      <c r="W40" s="26">
        <f>SUM(W8:W32,W35,W38,W39)</f>
        <v>23</v>
      </c>
      <c r="X40" s="27"/>
      <c r="Y40" s="25">
        <f>SUM(Y8:Y32,Y35,Y38,Y39)</f>
        <v>9.5</v>
      </c>
      <c r="Z40" s="26">
        <f>SUM(Z8:Z32,Z35,Z38,Z39)</f>
        <v>17</v>
      </c>
      <c r="AA40" s="27"/>
      <c r="AB40" s="25">
        <f>SUM(AB8:AB32,AB35,AB38,AB39)</f>
        <v>9.5</v>
      </c>
      <c r="AC40" s="26">
        <f>SUM(AC8:AC32,AC35,AC38,AC39)</f>
        <v>18</v>
      </c>
      <c r="AD40" s="27"/>
      <c r="AE40" s="28">
        <f>SUM(AE8:AE30,AE35,AE38,AE39)</f>
        <v>0</v>
      </c>
      <c r="AF40" s="29">
        <f>SUM(AF8:AF30,AF35,AF38,AF39)</f>
        <v>4</v>
      </c>
      <c r="AG40" s="30"/>
      <c r="AH40" s="31">
        <f>SUM(AH8:AH30,AH35,AH38,AH39)</f>
        <v>0</v>
      </c>
      <c r="AI40" s="29">
        <f>SUM(AI8:AI30,AI35,AI38,AI39)</f>
        <v>4</v>
      </c>
      <c r="AJ40" s="30"/>
      <c r="AK40" s="160">
        <f>SUM(AK8:AK30,AK35,AK38,AK39)</f>
        <v>1995</v>
      </c>
      <c r="AL40" s="111">
        <f>SUM(AL8:AL30,AL32,AL35,AL38,AL39)</f>
        <v>200</v>
      </c>
    </row>
    <row r="41" spans="1:42" ht="12.6" customHeight="1" thickTop="1" thickBot="1" x14ac:dyDescent="0.3">
      <c r="A41" s="194" t="s">
        <v>28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6"/>
    </row>
    <row r="42" spans="1:42" ht="12.6" customHeight="1" thickBot="1" x14ac:dyDescent="0.3">
      <c r="A42" s="197" t="s">
        <v>303</v>
      </c>
      <c r="B42" s="199" t="s">
        <v>304</v>
      </c>
      <c r="C42" s="202" t="s">
        <v>302</v>
      </c>
      <c r="D42" s="205" t="s">
        <v>299</v>
      </c>
      <c r="E42" s="205" t="s">
        <v>54</v>
      </c>
      <c r="F42" s="208" t="s">
        <v>298</v>
      </c>
      <c r="G42" s="211" t="s">
        <v>0</v>
      </c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3"/>
      <c r="AK42" s="211"/>
      <c r="AL42" s="214"/>
    </row>
    <row r="43" spans="1:42" ht="12.6" customHeight="1" x14ac:dyDescent="0.25">
      <c r="A43" s="197"/>
      <c r="B43" s="200"/>
      <c r="C43" s="203"/>
      <c r="D43" s="206"/>
      <c r="E43" s="206"/>
      <c r="F43" s="209"/>
      <c r="G43" s="215" t="s">
        <v>2</v>
      </c>
      <c r="H43" s="216"/>
      <c r="I43" s="217"/>
      <c r="J43" s="215" t="s">
        <v>3</v>
      </c>
      <c r="K43" s="216"/>
      <c r="L43" s="217"/>
      <c r="M43" s="215" t="s">
        <v>4</v>
      </c>
      <c r="N43" s="216"/>
      <c r="O43" s="217"/>
      <c r="P43" s="215" t="s">
        <v>5</v>
      </c>
      <c r="Q43" s="216"/>
      <c r="R43" s="217"/>
      <c r="S43" s="215" t="s">
        <v>6</v>
      </c>
      <c r="T43" s="216"/>
      <c r="U43" s="217"/>
      <c r="V43" s="215" t="s">
        <v>7</v>
      </c>
      <c r="W43" s="216"/>
      <c r="X43" s="217"/>
      <c r="Y43" s="215" t="s">
        <v>8</v>
      </c>
      <c r="Z43" s="216"/>
      <c r="AA43" s="217"/>
      <c r="AB43" s="215" t="s">
        <v>9</v>
      </c>
      <c r="AC43" s="216"/>
      <c r="AD43" s="217"/>
      <c r="AE43" s="215" t="s">
        <v>10</v>
      </c>
      <c r="AF43" s="216"/>
      <c r="AG43" s="217"/>
      <c r="AH43" s="215" t="s">
        <v>11</v>
      </c>
      <c r="AI43" s="216"/>
      <c r="AJ43" s="217"/>
      <c r="AK43" s="218" t="s">
        <v>308</v>
      </c>
      <c r="AL43" s="220" t="s">
        <v>61</v>
      </c>
      <c r="AN43" s="16"/>
      <c r="AO43" s="16"/>
      <c r="AP43" s="16"/>
    </row>
    <row r="44" spans="1:42" ht="12.6" customHeight="1" thickBot="1" x14ac:dyDescent="0.3">
      <c r="A44" s="198"/>
      <c r="B44" s="201"/>
      <c r="C44" s="204"/>
      <c r="D44" s="207"/>
      <c r="E44" s="207"/>
      <c r="F44" s="210"/>
      <c r="G44" s="100" t="s">
        <v>1</v>
      </c>
      <c r="H44" s="22" t="s">
        <v>12</v>
      </c>
      <c r="I44" s="115" t="s">
        <v>27</v>
      </c>
      <c r="J44" s="100" t="s">
        <v>1</v>
      </c>
      <c r="K44" s="22" t="s">
        <v>12</v>
      </c>
      <c r="L44" s="115" t="s">
        <v>27</v>
      </c>
      <c r="M44" s="100" t="s">
        <v>1</v>
      </c>
      <c r="N44" s="22" t="s">
        <v>12</v>
      </c>
      <c r="O44" s="115" t="s">
        <v>27</v>
      </c>
      <c r="P44" s="100" t="s">
        <v>1</v>
      </c>
      <c r="Q44" s="22" t="s">
        <v>12</v>
      </c>
      <c r="R44" s="115" t="s">
        <v>27</v>
      </c>
      <c r="S44" s="100" t="s">
        <v>1</v>
      </c>
      <c r="T44" s="22" t="s">
        <v>12</v>
      </c>
      <c r="U44" s="115" t="s">
        <v>27</v>
      </c>
      <c r="V44" s="100" t="s">
        <v>1</v>
      </c>
      <c r="W44" s="22" t="s">
        <v>12</v>
      </c>
      <c r="X44" s="115" t="s">
        <v>27</v>
      </c>
      <c r="Y44" s="100" t="s">
        <v>1</v>
      </c>
      <c r="Z44" s="22" t="s">
        <v>12</v>
      </c>
      <c r="AA44" s="115" t="s">
        <v>27</v>
      </c>
      <c r="AB44" s="100" t="s">
        <v>1</v>
      </c>
      <c r="AC44" s="22" t="s">
        <v>12</v>
      </c>
      <c r="AD44" s="115" t="s">
        <v>27</v>
      </c>
      <c r="AE44" s="100" t="s">
        <v>1</v>
      </c>
      <c r="AF44" s="22" t="s">
        <v>12</v>
      </c>
      <c r="AG44" s="115" t="s">
        <v>27</v>
      </c>
      <c r="AH44" s="100" t="s">
        <v>1</v>
      </c>
      <c r="AI44" s="22" t="s">
        <v>12</v>
      </c>
      <c r="AJ44" s="115" t="s">
        <v>27</v>
      </c>
      <c r="AK44" s="219"/>
      <c r="AL44" s="221"/>
      <c r="AN44" s="3"/>
      <c r="AO44" s="3"/>
      <c r="AP44" s="3"/>
    </row>
    <row r="45" spans="1:42" ht="12.6" customHeight="1" thickBot="1" x14ac:dyDescent="0.3">
      <c r="A45" s="222" t="s">
        <v>63</v>
      </c>
      <c r="B45" s="223"/>
      <c r="C45" s="223"/>
      <c r="D45" s="223"/>
      <c r="E45" s="223"/>
      <c r="F45" s="224"/>
      <c r="G45" s="225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7"/>
      <c r="AK45" s="228"/>
      <c r="AL45" s="229"/>
    </row>
    <row r="46" spans="1:42" ht="12.6" customHeight="1" x14ac:dyDescent="0.25">
      <c r="A46" s="46" t="s">
        <v>14</v>
      </c>
      <c r="B46" s="77" t="s">
        <v>376</v>
      </c>
      <c r="C46" s="48" t="s">
        <v>386</v>
      </c>
      <c r="D46" s="78" t="s">
        <v>301</v>
      </c>
      <c r="E46" s="78" t="s">
        <v>305</v>
      </c>
      <c r="F46" s="79">
        <v>45</v>
      </c>
      <c r="G46" s="47"/>
      <c r="H46" s="48"/>
      <c r="I46" s="49"/>
      <c r="J46" s="47"/>
      <c r="K46" s="48"/>
      <c r="L46" s="49"/>
      <c r="M46" s="47"/>
      <c r="N46" s="48"/>
      <c r="O46" s="49"/>
      <c r="P46" s="47"/>
      <c r="Q46" s="48"/>
      <c r="R46" s="49"/>
      <c r="S46" s="47">
        <v>3</v>
      </c>
      <c r="T46" s="48">
        <v>4</v>
      </c>
      <c r="U46" s="49" t="s">
        <v>42</v>
      </c>
      <c r="V46" s="47"/>
      <c r="W46" s="48"/>
      <c r="X46" s="49"/>
      <c r="Y46" s="47"/>
      <c r="Z46" s="48"/>
      <c r="AA46" s="49"/>
      <c r="AB46" s="47"/>
      <c r="AC46" s="48"/>
      <c r="AD46" s="49"/>
      <c r="AE46" s="50"/>
      <c r="AF46" s="51"/>
      <c r="AG46" s="52"/>
      <c r="AH46" s="50"/>
      <c r="AI46" s="51"/>
      <c r="AJ46" s="52"/>
      <c r="AK46" s="156">
        <f t="shared" ref="AK46:AK59" si="2">SUM(G46,J46,M46,P46,S46,V46,Y46,AB46,AE46,AH46)*15</f>
        <v>45</v>
      </c>
      <c r="AL46" s="53">
        <f t="shared" ref="AL46:AL59" si="3">SUM(H46,K46,N46,Q46,T46,W46,Z46,AC46,AF46,AI46)</f>
        <v>4</v>
      </c>
    </row>
    <row r="47" spans="1:42" ht="12.6" customHeight="1" x14ac:dyDescent="0.25">
      <c r="A47" s="54" t="s">
        <v>15</v>
      </c>
      <c r="B47" s="80" t="s">
        <v>377</v>
      </c>
      <c r="C47" s="56" t="s">
        <v>397</v>
      </c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/>
      <c r="N47" s="56"/>
      <c r="O47" s="57"/>
      <c r="P47" s="55"/>
      <c r="Q47" s="56"/>
      <c r="R47" s="57"/>
      <c r="S47" s="55"/>
      <c r="T47" s="56"/>
      <c r="U47" s="57"/>
      <c r="V47" s="55"/>
      <c r="W47" s="56"/>
      <c r="X47" s="57"/>
      <c r="Y47" s="55">
        <v>2</v>
      </c>
      <c r="Z47" s="56">
        <v>3</v>
      </c>
      <c r="AA47" s="57" t="s">
        <v>43</v>
      </c>
      <c r="AB47" s="55">
        <v>2</v>
      </c>
      <c r="AC47" s="56">
        <v>3</v>
      </c>
      <c r="AD47" s="57" t="s">
        <v>42</v>
      </c>
      <c r="AE47" s="58"/>
      <c r="AF47" s="59"/>
      <c r="AG47" s="60"/>
      <c r="AH47" s="58"/>
      <c r="AI47" s="59"/>
      <c r="AJ47" s="60"/>
      <c r="AK47" s="157">
        <f t="shared" si="2"/>
        <v>60</v>
      </c>
      <c r="AL47" s="61">
        <f t="shared" si="3"/>
        <v>6</v>
      </c>
    </row>
    <row r="48" spans="1:42" ht="12.6" customHeight="1" x14ac:dyDescent="0.25">
      <c r="A48" s="54" t="s">
        <v>13</v>
      </c>
      <c r="B48" s="80" t="s">
        <v>378</v>
      </c>
      <c r="C48" s="56"/>
      <c r="D48" s="81" t="s">
        <v>301</v>
      </c>
      <c r="E48" s="81" t="s">
        <v>305</v>
      </c>
      <c r="F48" s="82">
        <v>45</v>
      </c>
      <c r="G48" s="55"/>
      <c r="H48" s="56"/>
      <c r="I48" s="57"/>
      <c r="J48" s="55"/>
      <c r="K48" s="56"/>
      <c r="L48" s="57"/>
      <c r="M48" s="55"/>
      <c r="N48" s="56"/>
      <c r="O48" s="57"/>
      <c r="P48" s="55"/>
      <c r="Q48" s="56"/>
      <c r="R48" s="57"/>
      <c r="S48" s="55"/>
      <c r="T48" s="56"/>
      <c r="U48" s="57"/>
      <c r="V48" s="55">
        <v>3</v>
      </c>
      <c r="W48" s="56">
        <v>4</v>
      </c>
      <c r="X48" s="57" t="s">
        <v>42</v>
      </c>
      <c r="Y48" s="55"/>
      <c r="Z48" s="56"/>
      <c r="AA48" s="57"/>
      <c r="AB48" s="55"/>
      <c r="AC48" s="56"/>
      <c r="AD48" s="57"/>
      <c r="AE48" s="58"/>
      <c r="AF48" s="59"/>
      <c r="AG48" s="60"/>
      <c r="AH48" s="58"/>
      <c r="AI48" s="59"/>
      <c r="AJ48" s="60"/>
      <c r="AK48" s="157">
        <f t="shared" si="2"/>
        <v>45</v>
      </c>
      <c r="AL48" s="61">
        <f t="shared" si="3"/>
        <v>4</v>
      </c>
    </row>
    <row r="49" spans="1:38" ht="12.6" customHeight="1" x14ac:dyDescent="0.25">
      <c r="A49" s="54" t="s">
        <v>16</v>
      </c>
      <c r="B49" s="80" t="s">
        <v>379</v>
      </c>
      <c r="C49" s="56" t="s">
        <v>398</v>
      </c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55"/>
      <c r="N49" s="56"/>
      <c r="O49" s="57"/>
      <c r="P49" s="55"/>
      <c r="Q49" s="56"/>
      <c r="R49" s="57"/>
      <c r="S49" s="55"/>
      <c r="T49" s="56"/>
      <c r="U49" s="57"/>
      <c r="V49" s="55"/>
      <c r="W49" s="56"/>
      <c r="X49" s="57"/>
      <c r="Y49" s="55">
        <v>2</v>
      </c>
      <c r="Z49" s="56">
        <v>3</v>
      </c>
      <c r="AA49" s="57" t="s">
        <v>43</v>
      </c>
      <c r="AB49" s="55">
        <v>2</v>
      </c>
      <c r="AC49" s="56">
        <v>3</v>
      </c>
      <c r="AD49" s="57" t="s">
        <v>42</v>
      </c>
      <c r="AE49" s="58"/>
      <c r="AF49" s="59"/>
      <c r="AG49" s="60"/>
      <c r="AH49" s="58"/>
      <c r="AI49" s="59"/>
      <c r="AJ49" s="60"/>
      <c r="AK49" s="157">
        <f t="shared" si="2"/>
        <v>60</v>
      </c>
      <c r="AL49" s="61">
        <f t="shared" si="3"/>
        <v>6</v>
      </c>
    </row>
    <row r="50" spans="1:38" ht="12.6" customHeight="1" x14ac:dyDescent="0.25">
      <c r="A50" s="54" t="s">
        <v>20</v>
      </c>
      <c r="B50" s="80" t="s">
        <v>380</v>
      </c>
      <c r="C50" s="56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>
        <v>1</v>
      </c>
      <c r="N50" s="56">
        <v>0</v>
      </c>
      <c r="O50" s="57" t="s">
        <v>62</v>
      </c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/>
      <c r="AC50" s="56"/>
      <c r="AD50" s="57"/>
      <c r="AE50" s="58"/>
      <c r="AF50" s="59"/>
      <c r="AG50" s="60"/>
      <c r="AH50" s="58"/>
      <c r="AI50" s="59"/>
      <c r="AJ50" s="60"/>
      <c r="AK50" s="157">
        <f t="shared" si="2"/>
        <v>15</v>
      </c>
      <c r="AL50" s="61">
        <f t="shared" si="3"/>
        <v>0</v>
      </c>
    </row>
    <row r="51" spans="1:38" ht="12.6" customHeight="1" x14ac:dyDescent="0.25">
      <c r="A51" s="54" t="s">
        <v>695</v>
      </c>
      <c r="B51" s="80" t="s">
        <v>700</v>
      </c>
      <c r="C51" s="56" t="s">
        <v>321</v>
      </c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>
        <v>2</v>
      </c>
      <c r="N51" s="56">
        <v>4</v>
      </c>
      <c r="O51" s="57" t="s">
        <v>43</v>
      </c>
      <c r="P51" s="55">
        <v>2</v>
      </c>
      <c r="Q51" s="56">
        <v>4</v>
      </c>
      <c r="R51" s="57" t="s">
        <v>43</v>
      </c>
      <c r="S51" s="55"/>
      <c r="T51" s="56"/>
      <c r="U51" s="57"/>
      <c r="V51" s="55"/>
      <c r="W51" s="56"/>
      <c r="X51" s="57"/>
      <c r="Y51" s="55"/>
      <c r="Z51" s="56"/>
      <c r="AA51" s="57"/>
      <c r="AB51" s="55"/>
      <c r="AC51" s="56"/>
      <c r="AD51" s="57"/>
      <c r="AE51" s="58"/>
      <c r="AF51" s="59"/>
      <c r="AG51" s="60"/>
      <c r="AH51" s="58"/>
      <c r="AI51" s="59"/>
      <c r="AJ51" s="60"/>
      <c r="AK51" s="157">
        <f t="shared" si="2"/>
        <v>60</v>
      </c>
      <c r="AL51" s="61">
        <f t="shared" si="3"/>
        <v>8</v>
      </c>
    </row>
    <row r="52" spans="1:38" ht="12.6" customHeight="1" x14ac:dyDescent="0.25">
      <c r="A52" s="116" t="s">
        <v>186</v>
      </c>
      <c r="B52" s="92" t="s">
        <v>719</v>
      </c>
      <c r="C52" s="178" t="s">
        <v>703</v>
      </c>
      <c r="D52" s="81" t="s">
        <v>301</v>
      </c>
      <c r="E52" s="81" t="s">
        <v>305</v>
      </c>
      <c r="F52" s="82">
        <v>45</v>
      </c>
      <c r="G52" s="55"/>
      <c r="H52" s="56"/>
      <c r="I52" s="57"/>
      <c r="J52" s="55"/>
      <c r="K52" s="56"/>
      <c r="L52" s="57"/>
      <c r="M52" s="182"/>
      <c r="N52" s="181"/>
      <c r="O52" s="180"/>
      <c r="P52" s="182"/>
      <c r="Q52" s="181"/>
      <c r="R52" s="180"/>
      <c r="S52" s="55">
        <v>1</v>
      </c>
      <c r="T52" s="56">
        <v>2</v>
      </c>
      <c r="U52" s="57" t="s">
        <v>43</v>
      </c>
      <c r="V52" s="55">
        <v>1</v>
      </c>
      <c r="W52" s="56">
        <v>2</v>
      </c>
      <c r="X52" s="57" t="s">
        <v>43</v>
      </c>
      <c r="Y52" s="55"/>
      <c r="Z52" s="56"/>
      <c r="AA52" s="57"/>
      <c r="AB52" s="55"/>
      <c r="AC52" s="56"/>
      <c r="AD52" s="57"/>
      <c r="AE52" s="58"/>
      <c r="AF52" s="59"/>
      <c r="AG52" s="60"/>
      <c r="AH52" s="58"/>
      <c r="AI52" s="59"/>
      <c r="AJ52" s="60"/>
      <c r="AK52" s="157">
        <f t="shared" si="2"/>
        <v>30</v>
      </c>
      <c r="AL52" s="61">
        <f t="shared" si="3"/>
        <v>4</v>
      </c>
    </row>
    <row r="53" spans="1:38" ht="24" customHeight="1" x14ac:dyDescent="0.25">
      <c r="A53" s="179" t="s">
        <v>718</v>
      </c>
      <c r="B53" s="92" t="s">
        <v>720</v>
      </c>
      <c r="C53" s="178" t="s">
        <v>721</v>
      </c>
      <c r="D53" s="81"/>
      <c r="E53" s="81"/>
      <c r="F53" s="82"/>
      <c r="G53" s="55"/>
      <c r="H53" s="56"/>
      <c r="I53" s="57"/>
      <c r="J53" s="55"/>
      <c r="K53" s="56"/>
      <c r="L53" s="57"/>
      <c r="M53" s="55"/>
      <c r="N53" s="56"/>
      <c r="O53" s="57"/>
      <c r="P53" s="55"/>
      <c r="Q53" s="56"/>
      <c r="R53" s="57"/>
      <c r="S53" s="55"/>
      <c r="T53" s="56"/>
      <c r="U53" s="57"/>
      <c r="V53" s="55">
        <v>0</v>
      </c>
      <c r="W53" s="56">
        <v>2</v>
      </c>
      <c r="X53" s="57" t="s">
        <v>699</v>
      </c>
      <c r="Y53" s="55"/>
      <c r="Z53" s="56"/>
      <c r="AA53" s="57"/>
      <c r="AB53" s="55"/>
      <c r="AC53" s="56"/>
      <c r="AD53" s="57"/>
      <c r="AE53" s="58"/>
      <c r="AF53" s="59"/>
      <c r="AG53" s="60"/>
      <c r="AH53" s="58"/>
      <c r="AI53" s="59"/>
      <c r="AJ53" s="60"/>
      <c r="AK53" s="157">
        <f t="shared" si="2"/>
        <v>0</v>
      </c>
      <c r="AL53" s="61">
        <f t="shared" si="3"/>
        <v>2</v>
      </c>
    </row>
    <row r="54" spans="1:38" ht="12.6" customHeight="1" x14ac:dyDescent="0.25">
      <c r="A54" s="54" t="s">
        <v>187</v>
      </c>
      <c r="B54" s="80" t="s">
        <v>642</v>
      </c>
      <c r="C54" s="56" t="s">
        <v>322</v>
      </c>
      <c r="D54" s="81" t="s">
        <v>301</v>
      </c>
      <c r="E54" s="81" t="s">
        <v>305</v>
      </c>
      <c r="F54" s="82">
        <v>45</v>
      </c>
      <c r="G54" s="55"/>
      <c r="H54" s="56"/>
      <c r="I54" s="57"/>
      <c r="J54" s="55"/>
      <c r="K54" s="56"/>
      <c r="L54" s="57"/>
      <c r="M54" s="55"/>
      <c r="N54" s="56"/>
      <c r="O54" s="57"/>
      <c r="P54" s="55"/>
      <c r="Q54" s="56"/>
      <c r="R54" s="57"/>
      <c r="S54" s="55"/>
      <c r="T54" s="56"/>
      <c r="U54" s="57"/>
      <c r="V54" s="55"/>
      <c r="W54" s="56"/>
      <c r="X54" s="57"/>
      <c r="Y54" s="55"/>
      <c r="Z54" s="56"/>
      <c r="AA54" s="57"/>
      <c r="AB54" s="55"/>
      <c r="AC54" s="56"/>
      <c r="AD54" s="57"/>
      <c r="AE54" s="58">
        <v>1</v>
      </c>
      <c r="AF54" s="59">
        <v>2</v>
      </c>
      <c r="AG54" s="60" t="s">
        <v>43</v>
      </c>
      <c r="AH54" s="58">
        <v>1</v>
      </c>
      <c r="AI54" s="59">
        <v>2</v>
      </c>
      <c r="AJ54" s="60" t="s">
        <v>43</v>
      </c>
      <c r="AK54" s="157">
        <f t="shared" si="2"/>
        <v>30</v>
      </c>
      <c r="AL54" s="61">
        <f t="shared" si="3"/>
        <v>4</v>
      </c>
    </row>
    <row r="55" spans="1:38" ht="12.6" customHeight="1" x14ac:dyDescent="0.25">
      <c r="A55" s="54" t="s">
        <v>17</v>
      </c>
      <c r="B55" s="80" t="s">
        <v>383</v>
      </c>
      <c r="C55" s="56" t="s">
        <v>643</v>
      </c>
      <c r="D55" s="81" t="s">
        <v>301</v>
      </c>
      <c r="E55" s="81" t="s">
        <v>43</v>
      </c>
      <c r="F55" s="82" t="s">
        <v>324</v>
      </c>
      <c r="G55" s="55"/>
      <c r="H55" s="56"/>
      <c r="I55" s="57"/>
      <c r="J55" s="55"/>
      <c r="K55" s="56"/>
      <c r="L55" s="57"/>
      <c r="M55" s="55"/>
      <c r="N55" s="56"/>
      <c r="O55" s="57"/>
      <c r="P55" s="55"/>
      <c r="Q55" s="56"/>
      <c r="R55" s="57"/>
      <c r="S55" s="55">
        <v>2</v>
      </c>
      <c r="T55" s="56">
        <v>1</v>
      </c>
      <c r="U55" s="57" t="s">
        <v>43</v>
      </c>
      <c r="V55" s="55">
        <v>2</v>
      </c>
      <c r="W55" s="56">
        <v>1</v>
      </c>
      <c r="X55" s="57" t="s">
        <v>43</v>
      </c>
      <c r="Y55" s="55"/>
      <c r="Z55" s="56"/>
      <c r="AA55" s="57"/>
      <c r="AB55" s="55"/>
      <c r="AC55" s="56"/>
      <c r="AD55" s="57"/>
      <c r="AE55" s="58"/>
      <c r="AF55" s="59"/>
      <c r="AG55" s="60"/>
      <c r="AH55" s="58"/>
      <c r="AI55" s="59"/>
      <c r="AJ55" s="60"/>
      <c r="AK55" s="157">
        <f t="shared" si="2"/>
        <v>60</v>
      </c>
      <c r="AL55" s="61">
        <f t="shared" si="3"/>
        <v>2</v>
      </c>
    </row>
    <row r="56" spans="1:38" ht="12.6" customHeight="1" x14ac:dyDescent="0.25">
      <c r="A56" s="54" t="s">
        <v>18</v>
      </c>
      <c r="B56" s="80" t="s">
        <v>384</v>
      </c>
      <c r="C56" s="56" t="s">
        <v>401</v>
      </c>
      <c r="D56" s="81" t="s">
        <v>300</v>
      </c>
      <c r="E56" s="81" t="s">
        <v>43</v>
      </c>
      <c r="F56" s="82" t="s">
        <v>324</v>
      </c>
      <c r="G56" s="55"/>
      <c r="H56" s="56"/>
      <c r="I56" s="57"/>
      <c r="J56" s="55"/>
      <c r="K56" s="56"/>
      <c r="L56" s="57"/>
      <c r="M56" s="55"/>
      <c r="N56" s="56"/>
      <c r="O56" s="57"/>
      <c r="P56" s="55"/>
      <c r="Q56" s="56"/>
      <c r="R56" s="57"/>
      <c r="S56" s="55"/>
      <c r="T56" s="56"/>
      <c r="U56" s="57"/>
      <c r="V56" s="55"/>
      <c r="W56" s="56"/>
      <c r="X56" s="57"/>
      <c r="Y56" s="55">
        <v>2</v>
      </c>
      <c r="Z56" s="56">
        <v>2</v>
      </c>
      <c r="AA56" s="57" t="s">
        <v>43</v>
      </c>
      <c r="AB56" s="55">
        <v>2</v>
      </c>
      <c r="AC56" s="56">
        <v>2</v>
      </c>
      <c r="AD56" s="57" t="s">
        <v>43</v>
      </c>
      <c r="AE56" s="58"/>
      <c r="AF56" s="59"/>
      <c r="AG56" s="60"/>
      <c r="AH56" s="58"/>
      <c r="AI56" s="59"/>
      <c r="AJ56" s="60"/>
      <c r="AK56" s="157">
        <f t="shared" si="2"/>
        <v>60</v>
      </c>
      <c r="AL56" s="61">
        <f t="shared" si="3"/>
        <v>4</v>
      </c>
    </row>
    <row r="57" spans="1:38" ht="12.6" customHeight="1" x14ac:dyDescent="0.25">
      <c r="A57" s="54" t="s">
        <v>19</v>
      </c>
      <c r="B57" s="80" t="s">
        <v>385</v>
      </c>
      <c r="C57" s="56"/>
      <c r="D57" s="81" t="s">
        <v>301</v>
      </c>
      <c r="E57" s="81" t="s">
        <v>43</v>
      </c>
      <c r="F57" s="82" t="s">
        <v>324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>
        <v>1</v>
      </c>
      <c r="Z57" s="56">
        <v>1</v>
      </c>
      <c r="AA57" s="57" t="s">
        <v>43</v>
      </c>
      <c r="AB57" s="55"/>
      <c r="AC57" s="56"/>
      <c r="AD57" s="57"/>
      <c r="AE57" s="58"/>
      <c r="AF57" s="59"/>
      <c r="AG57" s="60"/>
      <c r="AH57" s="58"/>
      <c r="AI57" s="59"/>
      <c r="AJ57" s="60"/>
      <c r="AK57" s="157">
        <f t="shared" si="2"/>
        <v>15</v>
      </c>
      <c r="AL57" s="61">
        <f t="shared" si="3"/>
        <v>1</v>
      </c>
    </row>
    <row r="58" spans="1:38" ht="12.6" customHeight="1" x14ac:dyDescent="0.25">
      <c r="A58" s="54" t="s">
        <v>309</v>
      </c>
      <c r="B58" s="80" t="s">
        <v>386</v>
      </c>
      <c r="C58" s="56"/>
      <c r="D58" s="81" t="s">
        <v>301</v>
      </c>
      <c r="E58" s="81" t="s">
        <v>305</v>
      </c>
      <c r="F58" s="82">
        <v>45</v>
      </c>
      <c r="G58" s="55"/>
      <c r="H58" s="56"/>
      <c r="I58" s="57"/>
      <c r="J58" s="55"/>
      <c r="K58" s="56"/>
      <c r="L58" s="57"/>
      <c r="M58" s="55"/>
      <c r="N58" s="56"/>
      <c r="O58" s="57"/>
      <c r="P58" s="55">
        <v>2</v>
      </c>
      <c r="Q58" s="56">
        <v>3</v>
      </c>
      <c r="R58" s="57" t="s">
        <v>43</v>
      </c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/>
      <c r="AF58" s="59"/>
      <c r="AG58" s="60"/>
      <c r="AH58" s="58"/>
      <c r="AI58" s="59"/>
      <c r="AJ58" s="60"/>
      <c r="AK58" s="157">
        <f t="shared" si="2"/>
        <v>30</v>
      </c>
      <c r="AL58" s="61">
        <f t="shared" si="3"/>
        <v>3</v>
      </c>
    </row>
    <row r="59" spans="1:38" ht="12.6" customHeight="1" thickBot="1" x14ac:dyDescent="0.3">
      <c r="A59" s="62" t="s">
        <v>232</v>
      </c>
      <c r="B59" s="83" t="s">
        <v>387</v>
      </c>
      <c r="C59" s="64" t="s">
        <v>323</v>
      </c>
      <c r="D59" s="84" t="s">
        <v>301</v>
      </c>
      <c r="E59" s="84" t="s">
        <v>305</v>
      </c>
      <c r="F59" s="85">
        <v>45</v>
      </c>
      <c r="G59" s="63"/>
      <c r="H59" s="64"/>
      <c r="I59" s="65"/>
      <c r="J59" s="63"/>
      <c r="K59" s="64"/>
      <c r="L59" s="65"/>
      <c r="M59" s="63"/>
      <c r="N59" s="64"/>
      <c r="O59" s="65"/>
      <c r="P59" s="63"/>
      <c r="Q59" s="64"/>
      <c r="R59" s="65"/>
      <c r="S59" s="63"/>
      <c r="T59" s="64"/>
      <c r="U59" s="65"/>
      <c r="V59" s="63"/>
      <c r="W59" s="64"/>
      <c r="X59" s="65"/>
      <c r="Y59" s="63"/>
      <c r="Z59" s="64"/>
      <c r="AA59" s="65"/>
      <c r="AB59" s="63"/>
      <c r="AC59" s="64"/>
      <c r="AD59" s="65"/>
      <c r="AE59" s="66">
        <v>2</v>
      </c>
      <c r="AF59" s="67">
        <v>2</v>
      </c>
      <c r="AG59" s="68" t="s">
        <v>43</v>
      </c>
      <c r="AH59" s="66"/>
      <c r="AI59" s="67"/>
      <c r="AJ59" s="68"/>
      <c r="AK59" s="158">
        <f t="shared" si="2"/>
        <v>30</v>
      </c>
      <c r="AL59" s="69">
        <f t="shared" si="3"/>
        <v>2</v>
      </c>
    </row>
    <row r="60" spans="1:38" ht="12.6" customHeight="1" thickBot="1" x14ac:dyDescent="0.3">
      <c r="A60" s="222" t="s">
        <v>64</v>
      </c>
      <c r="B60" s="223"/>
      <c r="C60" s="223"/>
      <c r="D60" s="223"/>
      <c r="E60" s="223"/>
      <c r="F60" s="224"/>
      <c r="G60" s="225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7"/>
      <c r="AK60" s="228"/>
      <c r="AL60" s="229"/>
    </row>
    <row r="61" spans="1:38" ht="12.6" customHeight="1" x14ac:dyDescent="0.25">
      <c r="A61" s="165" t="s">
        <v>680</v>
      </c>
      <c r="B61" s="166" t="s">
        <v>681</v>
      </c>
      <c r="C61" s="167"/>
      <c r="D61" s="167" t="s">
        <v>301</v>
      </c>
      <c r="E61" s="167" t="s">
        <v>305</v>
      </c>
      <c r="F61" s="168">
        <v>45</v>
      </c>
      <c r="G61" s="47"/>
      <c r="H61" s="48"/>
      <c r="I61" s="49"/>
      <c r="J61" s="47"/>
      <c r="K61" s="48"/>
      <c r="L61" s="49"/>
      <c r="M61" s="47"/>
      <c r="N61" s="48"/>
      <c r="O61" s="49"/>
      <c r="P61" s="47"/>
      <c r="Q61" s="48"/>
      <c r="R61" s="49"/>
      <c r="S61" s="47"/>
      <c r="T61" s="48"/>
      <c r="U61" s="49"/>
      <c r="V61" s="47"/>
      <c r="W61" s="48"/>
      <c r="X61" s="49"/>
      <c r="Y61" s="47"/>
      <c r="Z61" s="48"/>
      <c r="AA61" s="49"/>
      <c r="AB61" s="47">
        <v>2</v>
      </c>
      <c r="AC61" s="48">
        <v>3</v>
      </c>
      <c r="AD61" s="49" t="s">
        <v>43</v>
      </c>
      <c r="AE61" s="50"/>
      <c r="AF61" s="51"/>
      <c r="AG61" s="52"/>
      <c r="AH61" s="50"/>
      <c r="AI61" s="51"/>
      <c r="AJ61" s="52"/>
      <c r="AK61" s="156">
        <f>SUM(G61,J61,M61,P61,S61,V61,Y61,AB61,AE61,AH61)*15</f>
        <v>30</v>
      </c>
      <c r="AL61" s="53">
        <f>SUM(H61,K61,N61,Q61,T61,W61,Z61,AC61,AF61,AI61)</f>
        <v>3</v>
      </c>
    </row>
    <row r="62" spans="1:38" ht="12.6" customHeight="1" x14ac:dyDescent="0.25">
      <c r="A62" s="119" t="s">
        <v>233</v>
      </c>
      <c r="B62" s="80" t="s">
        <v>388</v>
      </c>
      <c r="C62" s="81"/>
      <c r="D62" s="81" t="s">
        <v>301</v>
      </c>
      <c r="E62" s="81" t="s">
        <v>305</v>
      </c>
      <c r="F62" s="82">
        <v>45</v>
      </c>
      <c r="G62" s="55"/>
      <c r="H62" s="56"/>
      <c r="I62" s="57"/>
      <c r="J62" s="55"/>
      <c r="K62" s="56"/>
      <c r="L62" s="57"/>
      <c r="M62" s="55"/>
      <c r="N62" s="56"/>
      <c r="O62" s="57"/>
      <c r="P62" s="55"/>
      <c r="Q62" s="56"/>
      <c r="R62" s="57"/>
      <c r="S62" s="55"/>
      <c r="T62" s="56"/>
      <c r="U62" s="57"/>
      <c r="V62" s="55"/>
      <c r="W62" s="56"/>
      <c r="X62" s="57"/>
      <c r="Y62" s="55"/>
      <c r="Z62" s="56"/>
      <c r="AA62" s="57"/>
      <c r="AB62" s="55">
        <v>2</v>
      </c>
      <c r="AC62" s="56">
        <v>3</v>
      </c>
      <c r="AD62" s="57" t="s">
        <v>43</v>
      </c>
      <c r="AE62" s="58"/>
      <c r="AF62" s="59"/>
      <c r="AG62" s="60"/>
      <c r="AH62" s="58"/>
      <c r="AI62" s="59"/>
      <c r="AJ62" s="60"/>
      <c r="AK62" s="157">
        <f>SUM(G62,J62,M62,P62,S62,V62,Y62,AB62,AE62,AH62)*15</f>
        <v>30</v>
      </c>
      <c r="AL62" s="61">
        <f>SUM(H62,K62,N62,Q62,T62,W62,Z62,AC62,AF62,AI62)</f>
        <v>3</v>
      </c>
    </row>
    <row r="63" spans="1:38" ht="12.6" customHeight="1" x14ac:dyDescent="0.25">
      <c r="A63" s="119" t="s">
        <v>235</v>
      </c>
      <c r="B63" s="80" t="s">
        <v>389</v>
      </c>
      <c r="C63" s="81"/>
      <c r="D63" s="81" t="s">
        <v>301</v>
      </c>
      <c r="E63" s="81" t="s">
        <v>305</v>
      </c>
      <c r="F63" s="82">
        <v>45</v>
      </c>
      <c r="G63" s="55"/>
      <c r="H63" s="56"/>
      <c r="I63" s="57"/>
      <c r="J63" s="55"/>
      <c r="K63" s="56"/>
      <c r="L63" s="57"/>
      <c r="M63" s="55"/>
      <c r="N63" s="56"/>
      <c r="O63" s="57"/>
      <c r="P63" s="55"/>
      <c r="Q63" s="56"/>
      <c r="R63" s="57"/>
      <c r="S63" s="55"/>
      <c r="T63" s="56"/>
      <c r="U63" s="57"/>
      <c r="V63" s="55"/>
      <c r="W63" s="56"/>
      <c r="X63" s="57"/>
      <c r="Y63" s="55"/>
      <c r="Z63" s="56"/>
      <c r="AA63" s="57"/>
      <c r="AB63" s="55">
        <v>2</v>
      </c>
      <c r="AC63" s="56">
        <v>3</v>
      </c>
      <c r="AD63" s="57" t="s">
        <v>43</v>
      </c>
      <c r="AE63" s="58"/>
      <c r="AF63" s="59"/>
      <c r="AG63" s="60"/>
      <c r="AH63" s="58"/>
      <c r="AI63" s="59"/>
      <c r="AJ63" s="60"/>
      <c r="AK63" s="157">
        <f>SUM(G63,J63,M63,P63,S63,V63,Y63,AB63,AE63,AH63)*15</f>
        <v>30</v>
      </c>
      <c r="AL63" s="61">
        <f>SUM(H63,K63,N63,Q63,T63,W63,Z63,AC63,AF63,AI63)</f>
        <v>3</v>
      </c>
    </row>
    <row r="64" spans="1:38" ht="12.6" customHeight="1" thickBot="1" x14ac:dyDescent="0.3">
      <c r="A64" s="120" t="s">
        <v>234</v>
      </c>
      <c r="B64" s="83" t="s">
        <v>390</v>
      </c>
      <c r="C64" s="84"/>
      <c r="D64" s="84" t="s">
        <v>301</v>
      </c>
      <c r="E64" s="84" t="s">
        <v>305</v>
      </c>
      <c r="F64" s="85">
        <v>45</v>
      </c>
      <c r="G64" s="63"/>
      <c r="H64" s="64"/>
      <c r="I64" s="65"/>
      <c r="J64" s="63"/>
      <c r="K64" s="64"/>
      <c r="L64" s="65"/>
      <c r="M64" s="63"/>
      <c r="N64" s="64"/>
      <c r="O64" s="65"/>
      <c r="P64" s="63"/>
      <c r="Q64" s="64"/>
      <c r="R64" s="65"/>
      <c r="S64" s="63"/>
      <c r="T64" s="64"/>
      <c r="U64" s="65"/>
      <c r="V64" s="63"/>
      <c r="W64" s="64"/>
      <c r="X64" s="65"/>
      <c r="Y64" s="63"/>
      <c r="Z64" s="64"/>
      <c r="AA64" s="65"/>
      <c r="AB64" s="63">
        <v>2</v>
      </c>
      <c r="AC64" s="64">
        <v>3</v>
      </c>
      <c r="AD64" s="65" t="s">
        <v>43</v>
      </c>
      <c r="AE64" s="66"/>
      <c r="AF64" s="67"/>
      <c r="AG64" s="68"/>
      <c r="AH64" s="66"/>
      <c r="AI64" s="67"/>
      <c r="AJ64" s="68"/>
      <c r="AK64" s="158">
        <f>SUM(G64,J64,M64,P64,S64,V64,Y64,AB64,AE64,AH64)*15</f>
        <v>30</v>
      </c>
      <c r="AL64" s="69">
        <f>SUM(H64,K64,N64,Q64,T64,W64,Z64,AC64,AF64,AI64)</f>
        <v>3</v>
      </c>
    </row>
    <row r="65" spans="1:38" ht="12.6" customHeight="1" thickBot="1" x14ac:dyDescent="0.3">
      <c r="A65" s="230" t="s">
        <v>41</v>
      </c>
      <c r="B65" s="231"/>
      <c r="C65" s="231"/>
      <c r="D65" s="231"/>
      <c r="E65" s="231"/>
      <c r="F65" s="232"/>
      <c r="G65" s="248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50"/>
      <c r="AK65" s="228"/>
      <c r="AL65" s="229"/>
    </row>
    <row r="66" spans="1:38" ht="12.6" customHeight="1" thickBot="1" x14ac:dyDescent="0.3">
      <c r="A66" s="76" t="s">
        <v>350</v>
      </c>
      <c r="B66" s="86" t="s">
        <v>374</v>
      </c>
      <c r="C66" s="2"/>
      <c r="D66" s="87"/>
      <c r="E66" s="87"/>
      <c r="F66" s="88"/>
      <c r="G66" s="20"/>
      <c r="H66" s="21"/>
      <c r="I66" s="19"/>
      <c r="J66" s="20"/>
      <c r="K66" s="21"/>
      <c r="L66" s="19"/>
      <c r="M66" s="20"/>
      <c r="N66" s="21"/>
      <c r="O66" s="19"/>
      <c r="P66" s="20"/>
      <c r="Q66" s="21"/>
      <c r="R66" s="19"/>
      <c r="S66" s="20"/>
      <c r="T66" s="21"/>
      <c r="U66" s="19"/>
      <c r="V66" s="20"/>
      <c r="W66" s="21"/>
      <c r="X66" s="19"/>
      <c r="Y66" s="20"/>
      <c r="Z66" s="21">
        <v>3</v>
      </c>
      <c r="AA66" s="19"/>
      <c r="AB66" s="20"/>
      <c r="AC66" s="21"/>
      <c r="AD66" s="19"/>
      <c r="AE66" s="130"/>
      <c r="AF66" s="129"/>
      <c r="AG66" s="18"/>
      <c r="AH66" s="130"/>
      <c r="AI66" s="129"/>
      <c r="AJ66" s="18"/>
      <c r="AK66" s="156"/>
      <c r="AL66" s="53">
        <f>SUM(H66,K66,N66,Q66,T66,W66,Z66,AC66,AF66,AI66)</f>
        <v>3</v>
      </c>
    </row>
    <row r="67" spans="1:38" ht="12.6" customHeight="1" thickBot="1" x14ac:dyDescent="0.3">
      <c r="A67" s="251" t="s">
        <v>21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3"/>
    </row>
    <row r="68" spans="1:38" ht="12.6" customHeight="1" x14ac:dyDescent="0.25">
      <c r="A68" s="46" t="s">
        <v>29</v>
      </c>
      <c r="B68" s="77" t="s">
        <v>391</v>
      </c>
      <c r="C68" s="48" t="s">
        <v>322</v>
      </c>
      <c r="D68" s="78" t="s">
        <v>300</v>
      </c>
      <c r="E68" s="78" t="s">
        <v>43</v>
      </c>
      <c r="F68" s="79" t="s">
        <v>324</v>
      </c>
      <c r="G68" s="47"/>
      <c r="H68" s="48"/>
      <c r="I68" s="49"/>
      <c r="J68" s="47"/>
      <c r="K68" s="48"/>
      <c r="L68" s="49"/>
      <c r="M68" s="47"/>
      <c r="N68" s="48"/>
      <c r="O68" s="49"/>
      <c r="P68" s="47"/>
      <c r="Q68" s="48"/>
      <c r="R68" s="49"/>
      <c r="S68" s="47"/>
      <c r="T68" s="48"/>
      <c r="U68" s="49"/>
      <c r="V68" s="47"/>
      <c r="W68" s="48"/>
      <c r="X68" s="49"/>
      <c r="Y68" s="47"/>
      <c r="Z68" s="48"/>
      <c r="AA68" s="49"/>
      <c r="AB68" s="47"/>
      <c r="AC68" s="48"/>
      <c r="AD68" s="49"/>
      <c r="AE68" s="50">
        <v>5</v>
      </c>
      <c r="AF68" s="51">
        <v>11</v>
      </c>
      <c r="AG68" s="52" t="s">
        <v>43</v>
      </c>
      <c r="AH68" s="50">
        <v>5</v>
      </c>
      <c r="AI68" s="51">
        <v>11</v>
      </c>
      <c r="AJ68" s="52" t="s">
        <v>43</v>
      </c>
      <c r="AK68" s="156">
        <f t="shared" ref="AK68:AK73" si="4">SUM(G68,J68,M68,P68,S68,V68,Y68,AB68,AE68,AH68)*15</f>
        <v>150</v>
      </c>
      <c r="AL68" s="53">
        <f t="shared" ref="AL68:AL73" si="5">SUM(H68,K68,N68,Q68,T68,W68,Z68,AC68,AF68,AI68)</f>
        <v>22</v>
      </c>
    </row>
    <row r="69" spans="1:38" ht="12.6" customHeight="1" x14ac:dyDescent="0.25">
      <c r="A69" s="54" t="s">
        <v>30</v>
      </c>
      <c r="B69" s="80" t="s">
        <v>392</v>
      </c>
      <c r="C69" s="56" t="s">
        <v>323</v>
      </c>
      <c r="D69" s="81" t="s">
        <v>301</v>
      </c>
      <c r="E69" s="81" t="s">
        <v>43</v>
      </c>
      <c r="F69" s="82" t="s">
        <v>324</v>
      </c>
      <c r="G69" s="55"/>
      <c r="H69" s="56"/>
      <c r="I69" s="57"/>
      <c r="J69" s="55"/>
      <c r="K69" s="56"/>
      <c r="L69" s="57"/>
      <c r="M69" s="55"/>
      <c r="N69" s="56"/>
      <c r="O69" s="57"/>
      <c r="P69" s="55"/>
      <c r="Q69" s="56"/>
      <c r="R69" s="57"/>
      <c r="S69" s="55"/>
      <c r="T69" s="56"/>
      <c r="U69" s="57"/>
      <c r="V69" s="55"/>
      <c r="W69" s="56"/>
      <c r="X69" s="57"/>
      <c r="Y69" s="55"/>
      <c r="Z69" s="56"/>
      <c r="AA69" s="57"/>
      <c r="AB69" s="55"/>
      <c r="AC69" s="56"/>
      <c r="AD69" s="57"/>
      <c r="AE69" s="58"/>
      <c r="AF69" s="59"/>
      <c r="AG69" s="60"/>
      <c r="AH69" s="58">
        <v>2</v>
      </c>
      <c r="AI69" s="59">
        <v>3</v>
      </c>
      <c r="AJ69" s="60" t="s">
        <v>43</v>
      </c>
      <c r="AK69" s="157">
        <f t="shared" si="4"/>
        <v>30</v>
      </c>
      <c r="AL69" s="61">
        <f t="shared" si="5"/>
        <v>3</v>
      </c>
    </row>
    <row r="70" spans="1:38" ht="12.6" customHeight="1" x14ac:dyDescent="0.25">
      <c r="A70" s="54" t="s">
        <v>31</v>
      </c>
      <c r="B70" s="80" t="s">
        <v>393</v>
      </c>
      <c r="C70" s="56" t="s">
        <v>322</v>
      </c>
      <c r="D70" s="81" t="s">
        <v>301</v>
      </c>
      <c r="E70" s="81" t="s">
        <v>305</v>
      </c>
      <c r="F70" s="82">
        <v>45</v>
      </c>
      <c r="G70" s="55"/>
      <c r="H70" s="56"/>
      <c r="I70" s="57"/>
      <c r="J70" s="55"/>
      <c r="K70" s="56"/>
      <c r="L70" s="57"/>
      <c r="M70" s="55"/>
      <c r="N70" s="56"/>
      <c r="O70" s="57"/>
      <c r="P70" s="55"/>
      <c r="Q70" s="56"/>
      <c r="R70" s="57"/>
      <c r="S70" s="55"/>
      <c r="T70" s="56"/>
      <c r="U70" s="57"/>
      <c r="V70" s="55"/>
      <c r="W70" s="56"/>
      <c r="X70" s="57"/>
      <c r="Y70" s="55"/>
      <c r="Z70" s="56"/>
      <c r="AA70" s="57"/>
      <c r="AB70" s="55"/>
      <c r="AC70" s="56"/>
      <c r="AD70" s="57"/>
      <c r="AE70" s="58">
        <v>1</v>
      </c>
      <c r="AF70" s="59">
        <v>3</v>
      </c>
      <c r="AG70" s="60" t="s">
        <v>43</v>
      </c>
      <c r="AH70" s="58">
        <v>1</v>
      </c>
      <c r="AI70" s="59">
        <v>3</v>
      </c>
      <c r="AJ70" s="60" t="s">
        <v>43</v>
      </c>
      <c r="AK70" s="157">
        <f t="shared" si="4"/>
        <v>30</v>
      </c>
      <c r="AL70" s="61">
        <f t="shared" si="5"/>
        <v>6</v>
      </c>
    </row>
    <row r="71" spans="1:38" ht="12.6" customHeight="1" x14ac:dyDescent="0.25">
      <c r="A71" s="54" t="s">
        <v>32</v>
      </c>
      <c r="B71" s="80" t="s">
        <v>394</v>
      </c>
      <c r="C71" s="56" t="s">
        <v>322</v>
      </c>
      <c r="D71" s="81" t="s">
        <v>301</v>
      </c>
      <c r="E71" s="81" t="s">
        <v>43</v>
      </c>
      <c r="F71" s="82" t="s">
        <v>324</v>
      </c>
      <c r="G71" s="55"/>
      <c r="H71" s="56"/>
      <c r="I71" s="57"/>
      <c r="J71" s="55"/>
      <c r="K71" s="56"/>
      <c r="L71" s="57"/>
      <c r="M71" s="55"/>
      <c r="N71" s="56"/>
      <c r="O71" s="57"/>
      <c r="P71" s="55"/>
      <c r="Q71" s="56"/>
      <c r="R71" s="57"/>
      <c r="S71" s="55"/>
      <c r="T71" s="56"/>
      <c r="U71" s="57"/>
      <c r="V71" s="55"/>
      <c r="W71" s="56"/>
      <c r="X71" s="57"/>
      <c r="Y71" s="55"/>
      <c r="Z71" s="56"/>
      <c r="AA71" s="57"/>
      <c r="AB71" s="55"/>
      <c r="AC71" s="56"/>
      <c r="AD71" s="57"/>
      <c r="AE71" s="58">
        <v>1</v>
      </c>
      <c r="AF71" s="59">
        <v>3</v>
      </c>
      <c r="AG71" s="60" t="s">
        <v>43</v>
      </c>
      <c r="AH71" s="58">
        <v>1</v>
      </c>
      <c r="AI71" s="59">
        <v>3</v>
      </c>
      <c r="AJ71" s="60" t="s">
        <v>43</v>
      </c>
      <c r="AK71" s="157">
        <f t="shared" si="4"/>
        <v>30</v>
      </c>
      <c r="AL71" s="61">
        <f t="shared" si="5"/>
        <v>6</v>
      </c>
    </row>
    <row r="72" spans="1:38" ht="12.6" customHeight="1" thickBot="1" x14ac:dyDescent="0.3">
      <c r="A72" s="62" t="s">
        <v>33</v>
      </c>
      <c r="B72" s="83" t="s">
        <v>395</v>
      </c>
      <c r="C72" s="64" t="s">
        <v>323</v>
      </c>
      <c r="D72" s="84" t="s">
        <v>301</v>
      </c>
      <c r="E72" s="84" t="s">
        <v>305</v>
      </c>
      <c r="F72" s="85">
        <v>45</v>
      </c>
      <c r="G72" s="63"/>
      <c r="H72" s="64"/>
      <c r="I72" s="65"/>
      <c r="J72" s="63"/>
      <c r="K72" s="64"/>
      <c r="L72" s="65"/>
      <c r="M72" s="63"/>
      <c r="N72" s="64"/>
      <c r="O72" s="65"/>
      <c r="P72" s="63"/>
      <c r="Q72" s="64"/>
      <c r="R72" s="65"/>
      <c r="S72" s="63"/>
      <c r="T72" s="64"/>
      <c r="U72" s="65"/>
      <c r="V72" s="63"/>
      <c r="W72" s="64"/>
      <c r="X72" s="65"/>
      <c r="Y72" s="63"/>
      <c r="Z72" s="64"/>
      <c r="AA72" s="65"/>
      <c r="AB72" s="63"/>
      <c r="AC72" s="64"/>
      <c r="AD72" s="65"/>
      <c r="AE72" s="66">
        <v>1</v>
      </c>
      <c r="AF72" s="67">
        <v>3</v>
      </c>
      <c r="AG72" s="68" t="s">
        <v>43</v>
      </c>
      <c r="AH72" s="66"/>
      <c r="AI72" s="67"/>
      <c r="AJ72" s="68"/>
      <c r="AK72" s="161">
        <f t="shared" si="4"/>
        <v>15</v>
      </c>
      <c r="AL72" s="128">
        <f t="shared" si="5"/>
        <v>3</v>
      </c>
    </row>
    <row r="73" spans="1:38" ht="12.6" customHeight="1" thickBot="1" x14ac:dyDescent="0.3">
      <c r="A73" s="70" t="s">
        <v>22</v>
      </c>
      <c r="B73" s="86" t="s">
        <v>396</v>
      </c>
      <c r="C73" s="2" t="s">
        <v>322</v>
      </c>
      <c r="D73" s="87"/>
      <c r="E73" s="87" t="s">
        <v>307</v>
      </c>
      <c r="F73" s="88"/>
      <c r="G73" s="15"/>
      <c r="H73" s="2"/>
      <c r="I73" s="71"/>
      <c r="J73" s="15"/>
      <c r="K73" s="2"/>
      <c r="L73" s="71"/>
      <c r="M73" s="15"/>
      <c r="N73" s="2"/>
      <c r="O73" s="71"/>
      <c r="P73" s="15"/>
      <c r="Q73" s="2"/>
      <c r="R73" s="71"/>
      <c r="S73" s="15"/>
      <c r="T73" s="2"/>
      <c r="U73" s="71"/>
      <c r="V73" s="15"/>
      <c r="W73" s="2"/>
      <c r="X73" s="71"/>
      <c r="Y73" s="15"/>
      <c r="Z73" s="2"/>
      <c r="AA73" s="71"/>
      <c r="AB73" s="15"/>
      <c r="AC73" s="2"/>
      <c r="AD73" s="71"/>
      <c r="AE73" s="72">
        <v>0</v>
      </c>
      <c r="AF73" s="73">
        <v>2</v>
      </c>
      <c r="AG73" s="74" t="s">
        <v>43</v>
      </c>
      <c r="AH73" s="72">
        <v>0</v>
      </c>
      <c r="AI73" s="73">
        <v>2</v>
      </c>
      <c r="AJ73" s="74" t="s">
        <v>43</v>
      </c>
      <c r="AK73" s="162">
        <f t="shared" si="4"/>
        <v>0</v>
      </c>
      <c r="AL73" s="131">
        <f t="shared" si="5"/>
        <v>4</v>
      </c>
    </row>
    <row r="74" spans="1:38" ht="12.6" customHeight="1" thickBot="1" x14ac:dyDescent="0.3">
      <c r="A74" s="258" t="s">
        <v>23</v>
      </c>
      <c r="B74" s="259"/>
      <c r="C74" s="259"/>
      <c r="D74" s="259"/>
      <c r="E74" s="259"/>
      <c r="F74" s="260"/>
      <c r="G74" s="39">
        <f>SUM(G46:G59,G61,G66,G68:G73)</f>
        <v>0</v>
      </c>
      <c r="H74" s="40">
        <f>SUM(H46:H59,H61,H66,H68:H73)</f>
        <v>0</v>
      </c>
      <c r="I74" s="41"/>
      <c r="J74" s="39">
        <f>SUM(J46:J59,J61,J66,J68:J73)</f>
        <v>0</v>
      </c>
      <c r="K74" s="40">
        <f>SUM(K46:K59,K61,K66,K68:K73)</f>
        <v>0</v>
      </c>
      <c r="L74" s="41"/>
      <c r="M74" s="39">
        <f>SUM(M46:M59,M61,M66,M68:M73)</f>
        <v>3</v>
      </c>
      <c r="N74" s="40">
        <f>SUM(N46:N59,N61,N66,N68:N73)</f>
        <v>4</v>
      </c>
      <c r="O74" s="41"/>
      <c r="P74" s="39">
        <f>SUM(P46:P59,P61,P66,P68:P73)</f>
        <v>4</v>
      </c>
      <c r="Q74" s="40">
        <f>SUM(Q46:Q59,Q61,Q66,Q68:Q73)</f>
        <v>7</v>
      </c>
      <c r="R74" s="41"/>
      <c r="S74" s="39">
        <f>SUM(S46:S59,S61,S66,S68:S73)</f>
        <v>6</v>
      </c>
      <c r="T74" s="40">
        <f>SUM(T46:T59,T61,T66,T68:T73)</f>
        <v>7</v>
      </c>
      <c r="U74" s="41"/>
      <c r="V74" s="39">
        <f>SUM(V46:V59,V61,V66,V68:V73)</f>
        <v>6</v>
      </c>
      <c r="W74" s="40">
        <f>SUM(W46:W59,W61,W66,W68:W73)</f>
        <v>9</v>
      </c>
      <c r="X74" s="41"/>
      <c r="Y74" s="39">
        <f>SUM(Y46:Y59,Y61,Y66,Y68:Y73)</f>
        <v>7</v>
      </c>
      <c r="Z74" s="40">
        <f>SUM(Z46:Z59,Z61,Z66,Z68:Z73)</f>
        <v>12</v>
      </c>
      <c r="AA74" s="41"/>
      <c r="AB74" s="39">
        <f>SUM(AB46:AB59,AB61,AB66,AB68:AB73)</f>
        <v>8</v>
      </c>
      <c r="AC74" s="40">
        <f>SUM(AC46:AC59,AC61,AC66,AC68:AC73)</f>
        <v>11</v>
      </c>
      <c r="AD74" s="41"/>
      <c r="AE74" s="42">
        <f>SUM(AE46:AE59,AE61,AE66,AE68:AE73)</f>
        <v>11</v>
      </c>
      <c r="AF74" s="43">
        <f>SUM(AF46:AF59,AF61,AF66,AF68:AF73)</f>
        <v>26</v>
      </c>
      <c r="AG74" s="44"/>
      <c r="AH74" s="45">
        <f>SUM(AH46:AH59,AH61,AH66,AH68:AH73)</f>
        <v>10</v>
      </c>
      <c r="AI74" s="43">
        <f>SUM(AI46:AI59,AI61,AI66,AI68:AI73)</f>
        <v>24</v>
      </c>
      <c r="AJ74" s="44"/>
      <c r="AK74" s="154">
        <f>SUM(AK46:AK59,AK61,AK66,AK68:AK73)</f>
        <v>825</v>
      </c>
      <c r="AL74" s="112">
        <f>SUM(AL46:AL59,AL61,AL66,AL68:AL73)</f>
        <v>100</v>
      </c>
    </row>
    <row r="75" spans="1:38" ht="12.75" thickTop="1" thickBot="1" x14ac:dyDescent="0.3">
      <c r="A75" s="246" t="s">
        <v>39</v>
      </c>
      <c r="B75" s="247"/>
      <c r="C75" s="247"/>
      <c r="D75" s="247"/>
      <c r="E75" s="247"/>
      <c r="F75" s="247"/>
      <c r="G75" s="75">
        <f>SUM(G40,G74)</f>
        <v>24.5</v>
      </c>
      <c r="H75" s="33">
        <f>SUM(H40,H74)</f>
        <v>30</v>
      </c>
      <c r="I75" s="34"/>
      <c r="J75" s="32">
        <f>SUM(J40,J74)</f>
        <v>23.5</v>
      </c>
      <c r="K75" s="33">
        <f>SUM(K40,K74)</f>
        <v>31</v>
      </c>
      <c r="L75" s="34"/>
      <c r="M75" s="32">
        <f>SUM(M40,M74)</f>
        <v>23</v>
      </c>
      <c r="N75" s="33">
        <f>SUM(N40,N74)</f>
        <v>30</v>
      </c>
      <c r="O75" s="34"/>
      <c r="P75" s="32">
        <f>SUM(P40,P74)</f>
        <v>24</v>
      </c>
      <c r="Q75" s="33">
        <f>SUM(Q40,Q74)</f>
        <v>32</v>
      </c>
      <c r="R75" s="34"/>
      <c r="S75" s="32">
        <f>SUM(S40,S74)</f>
        <v>20.5</v>
      </c>
      <c r="T75" s="33">
        <f>SUM(T40,T74)</f>
        <v>29</v>
      </c>
      <c r="U75" s="34"/>
      <c r="V75" s="32">
        <f>SUM(V40,V74)</f>
        <v>21.5</v>
      </c>
      <c r="W75" s="33">
        <f>SUM(W40,W74)</f>
        <v>32</v>
      </c>
      <c r="X75" s="34"/>
      <c r="Y75" s="32">
        <f>SUM(Y40,Y74)</f>
        <v>16.5</v>
      </c>
      <c r="Z75" s="33">
        <f>SUM(Z40,Z74)</f>
        <v>29</v>
      </c>
      <c r="AA75" s="34"/>
      <c r="AB75" s="32">
        <f>SUM(AB40,AB74)</f>
        <v>17.5</v>
      </c>
      <c r="AC75" s="33">
        <f>SUM(AC40,AC74)</f>
        <v>29</v>
      </c>
      <c r="AD75" s="34"/>
      <c r="AE75" s="35">
        <f>SUM(AE40,AE74)</f>
        <v>11</v>
      </c>
      <c r="AF75" s="36">
        <f>SUM(AF40,AF74)</f>
        <v>30</v>
      </c>
      <c r="AG75" s="37"/>
      <c r="AH75" s="38">
        <f>SUM(AH40,AH74)</f>
        <v>10</v>
      </c>
      <c r="AI75" s="36">
        <f>SUM(AI40,AI74)</f>
        <v>28</v>
      </c>
      <c r="AJ75" s="37"/>
      <c r="AK75" s="155">
        <f>SUM(AK40,AK74)</f>
        <v>2820</v>
      </c>
      <c r="AL75" s="113">
        <f>SUM(AL40,AL74)</f>
        <v>300</v>
      </c>
    </row>
    <row r="76" spans="1:38" ht="12" thickTop="1" x14ac:dyDescent="0.25"/>
    <row r="77" spans="1:38" ht="12" x14ac:dyDescent="0.2">
      <c r="A77" s="153" t="s">
        <v>679</v>
      </c>
    </row>
    <row r="79" spans="1:38" ht="12" x14ac:dyDescent="0.2">
      <c r="A79" s="142" t="s">
        <v>325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8" ht="12" x14ac:dyDescent="0.2">
      <c r="A80" s="142" t="s">
        <v>353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 t="s">
        <v>354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2" t="s">
        <v>355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/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5" t="s">
        <v>326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6" t="s">
        <v>327</v>
      </c>
      <c r="B85" s="142"/>
      <c r="C85" s="143"/>
      <c r="D85" s="114"/>
      <c r="E85" s="114"/>
      <c r="F85" s="114"/>
      <c r="G85" s="142" t="s">
        <v>328</v>
      </c>
      <c r="H85" s="146"/>
      <c r="I85" s="142"/>
      <c r="J85" s="114"/>
      <c r="K85" s="114"/>
      <c r="L85" s="114"/>
      <c r="M85" s="142" t="s">
        <v>329</v>
      </c>
      <c r="N85" s="146"/>
      <c r="O85" s="142"/>
      <c r="P85" s="142"/>
      <c r="Q85" s="146"/>
      <c r="R85" s="146"/>
      <c r="S85" s="114"/>
      <c r="T85" s="146" t="s">
        <v>330</v>
      </c>
      <c r="U85" s="142"/>
      <c r="V85" s="146"/>
      <c r="W85" s="142"/>
      <c r="X85" s="14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6" t="s">
        <v>331</v>
      </c>
      <c r="B86" s="142"/>
      <c r="C86" s="143"/>
      <c r="D86" s="114"/>
      <c r="E86" s="114"/>
      <c r="F86" s="114"/>
      <c r="G86" s="142" t="s">
        <v>332</v>
      </c>
      <c r="H86" s="146"/>
      <c r="I86" s="142"/>
      <c r="J86" s="114"/>
      <c r="K86" s="114"/>
      <c r="L86" s="114"/>
      <c r="M86" s="142" t="s">
        <v>333</v>
      </c>
      <c r="N86" s="146"/>
      <c r="O86" s="142"/>
      <c r="P86" s="142"/>
      <c r="Q86" s="146"/>
      <c r="R86" s="146"/>
      <c r="S86" s="114"/>
      <c r="T86" s="146" t="s">
        <v>334</v>
      </c>
      <c r="U86" s="142"/>
      <c r="V86" s="146"/>
      <c r="W86" s="142"/>
      <c r="X86" s="14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</row>
    <row r="87" spans="1:44" ht="12" x14ac:dyDescent="0.2">
      <c r="A87" s="142" t="s">
        <v>335</v>
      </c>
      <c r="B87" s="142"/>
      <c r="C87" s="143"/>
      <c r="D87" s="114"/>
      <c r="E87" s="114"/>
      <c r="F87" s="114"/>
      <c r="G87" s="142" t="s">
        <v>336</v>
      </c>
      <c r="H87" s="142"/>
      <c r="I87" s="142"/>
      <c r="J87" s="114"/>
      <c r="K87" s="114"/>
      <c r="L87" s="114"/>
      <c r="M87" s="142" t="s">
        <v>337</v>
      </c>
      <c r="N87" s="142"/>
      <c r="O87" s="142"/>
      <c r="P87" s="142"/>
      <c r="Q87" s="142"/>
      <c r="R87" s="142"/>
      <c r="S87" s="114"/>
      <c r="T87" s="142" t="s">
        <v>338</v>
      </c>
      <c r="U87" s="142"/>
      <c r="V87" s="142"/>
      <c r="W87" s="142"/>
      <c r="X87" s="143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</row>
    <row r="88" spans="1:44" ht="12" x14ac:dyDescent="0.2">
      <c r="A88" s="142" t="s">
        <v>339</v>
      </c>
      <c r="B88" s="142"/>
      <c r="C88" s="143"/>
      <c r="D88" s="114"/>
      <c r="E88" s="114"/>
      <c r="F88" s="114"/>
      <c r="G88" s="142"/>
      <c r="H88" s="142"/>
      <c r="I88" s="142"/>
      <c r="J88" s="114"/>
      <c r="K88" s="114"/>
      <c r="L88" s="114"/>
      <c r="M88" s="142" t="s">
        <v>340</v>
      </c>
      <c r="N88" s="142"/>
      <c r="O88" s="142"/>
      <c r="P88" s="142"/>
      <c r="Q88" s="142"/>
      <c r="R88" s="142"/>
      <c r="S88" s="114"/>
      <c r="T88" s="153" t="s">
        <v>356</v>
      </c>
      <c r="U88" s="153"/>
      <c r="V88" s="153"/>
      <c r="W88" s="153"/>
      <c r="X88" s="175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</row>
    <row r="89" spans="1:44" ht="12" x14ac:dyDescent="0.2">
      <c r="A89" s="142" t="s">
        <v>341</v>
      </c>
      <c r="B89" s="142"/>
      <c r="C89" s="143"/>
      <c r="D89" s="114"/>
      <c r="E89" s="114"/>
      <c r="F89" s="114"/>
      <c r="G89" s="142"/>
      <c r="H89" s="142"/>
      <c r="I89" s="142"/>
      <c r="J89" s="114"/>
      <c r="K89" s="114"/>
      <c r="L89" s="114"/>
      <c r="M89" s="142" t="s">
        <v>342</v>
      </c>
      <c r="N89" s="142"/>
      <c r="O89" s="142"/>
      <c r="P89" s="142"/>
      <c r="Q89" s="142"/>
      <c r="R89" s="142"/>
      <c r="S89" s="142"/>
      <c r="T89" s="176" t="s">
        <v>696</v>
      </c>
      <c r="U89" s="153"/>
      <c r="V89" s="153"/>
      <c r="W89" s="153"/>
      <c r="X89" s="175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</row>
    <row r="90" spans="1:44" ht="12" x14ac:dyDescent="0.2">
      <c r="A90" s="142" t="s">
        <v>345</v>
      </c>
      <c r="B90" s="142"/>
      <c r="C90" s="143"/>
      <c r="D90" s="114"/>
      <c r="E90" s="114"/>
      <c r="F90" s="114"/>
      <c r="G90" s="142"/>
      <c r="H90" s="142"/>
      <c r="I90" s="142"/>
      <c r="J90" s="114"/>
      <c r="K90" s="114"/>
      <c r="L90" s="114"/>
      <c r="M90" s="142"/>
      <c r="N90" s="142"/>
      <c r="O90" s="142"/>
      <c r="P90" s="142"/>
      <c r="Q90" s="142"/>
      <c r="R90" s="142"/>
      <c r="S90" s="142"/>
      <c r="T90" s="177" t="s">
        <v>702</v>
      </c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</row>
    <row r="91" spans="1:44" ht="12" x14ac:dyDescent="0.2">
      <c r="A91" s="142" t="s">
        <v>346</v>
      </c>
      <c r="B91" s="142"/>
      <c r="C91" s="143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3"/>
      <c r="S91" s="142"/>
      <c r="T91" s="176" t="s">
        <v>697</v>
      </c>
      <c r="U91" s="153"/>
      <c r="V91" s="153"/>
      <c r="W91" s="153"/>
      <c r="X91" s="175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</row>
    <row r="92" spans="1:44" ht="12" x14ac:dyDescent="0.2">
      <c r="A92" s="142"/>
      <c r="B92" s="142"/>
      <c r="C92" s="143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75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</row>
    <row r="93" spans="1:44" ht="12" x14ac:dyDescent="0.2">
      <c r="A93" s="145" t="s">
        <v>343</v>
      </c>
      <c r="B93" s="142"/>
      <c r="C93" s="143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3"/>
      <c r="T93" s="143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</row>
    <row r="94" spans="1:44" ht="12" x14ac:dyDescent="0.2">
      <c r="A94" s="142" t="s">
        <v>351</v>
      </c>
      <c r="B94" s="142"/>
      <c r="C94" s="143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3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</row>
    <row r="95" spans="1:44" ht="12" x14ac:dyDescent="0.2">
      <c r="A95" s="142" t="s">
        <v>347</v>
      </c>
      <c r="B95" s="142"/>
      <c r="C95" s="143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3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</row>
    <row r="96" spans="1:44" ht="12" x14ac:dyDescent="0.2">
      <c r="A96" s="142" t="s">
        <v>348</v>
      </c>
      <c r="B96" s="142"/>
      <c r="C96" s="143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3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Q96" s="114"/>
      <c r="AR96" s="114"/>
    </row>
    <row r="97" spans="1:44" ht="12" x14ac:dyDescent="0.2">
      <c r="A97" s="142" t="s">
        <v>352</v>
      </c>
      <c r="B97" s="142"/>
      <c r="C97" s="143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3"/>
      <c r="U97" s="114"/>
      <c r="V97" s="114"/>
      <c r="W97" s="114"/>
      <c r="X97" s="114"/>
      <c r="Y97" s="114"/>
      <c r="Z97" s="114"/>
      <c r="AA97" s="114"/>
      <c r="AB97" s="114"/>
      <c r="AK97" s="1"/>
      <c r="AL97" s="1"/>
      <c r="AQ97" s="114"/>
      <c r="AR97" s="114"/>
    </row>
    <row r="98" spans="1:44" ht="12" x14ac:dyDescent="0.2">
      <c r="A98" s="142" t="s">
        <v>344</v>
      </c>
      <c r="B98" s="142"/>
      <c r="C98" s="143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3"/>
      <c r="U98" s="114"/>
      <c r="V98" s="114"/>
      <c r="W98" s="114"/>
      <c r="X98" s="114"/>
      <c r="Y98" s="114"/>
      <c r="Z98" s="114"/>
      <c r="AA98" s="114"/>
      <c r="AB98" s="114"/>
      <c r="AK98" s="1"/>
      <c r="AL98" s="1"/>
      <c r="AQ98" s="114"/>
      <c r="AR98" s="114"/>
    </row>
    <row r="99" spans="1:44" ht="12" x14ac:dyDescent="0.2">
      <c r="A99" s="142"/>
      <c r="B99" s="142"/>
      <c r="C99" s="143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3"/>
      <c r="T99" s="143"/>
      <c r="U99" s="114"/>
      <c r="V99" s="114"/>
      <c r="W99" s="114"/>
      <c r="X99" s="114"/>
      <c r="Y99" s="114"/>
      <c r="Z99" s="114"/>
      <c r="AA99" s="114"/>
      <c r="AB99" s="114"/>
      <c r="AK99" s="1"/>
      <c r="AL99" s="1"/>
    </row>
  </sheetData>
  <sheetProtection password="CEBE" sheet="1"/>
  <mergeCells count="70">
    <mergeCell ref="A31:F31"/>
    <mergeCell ref="G31:AJ31"/>
    <mergeCell ref="AK31:AL31"/>
    <mergeCell ref="A65:F65"/>
    <mergeCell ref="G65:AJ65"/>
    <mergeCell ref="AK65:AL65"/>
    <mergeCell ref="Y43:AA43"/>
    <mergeCell ref="AB43:AD43"/>
    <mergeCell ref="AE43:AG43"/>
    <mergeCell ref="AH43:AJ43"/>
    <mergeCell ref="AK43:AK44"/>
    <mergeCell ref="AL43:AL44"/>
    <mergeCell ref="G43:I43"/>
    <mergeCell ref="J43:L43"/>
    <mergeCell ref="M43:O43"/>
    <mergeCell ref="P43:R43"/>
    <mergeCell ref="A67:AL67"/>
    <mergeCell ref="A74:F74"/>
    <mergeCell ref="A75:F75"/>
    <mergeCell ref="A45:F45"/>
    <mergeCell ref="G45:AJ45"/>
    <mergeCell ref="AK45:AL45"/>
    <mergeCell ref="A60:F60"/>
    <mergeCell ref="G60:AJ60"/>
    <mergeCell ref="AK60:AL60"/>
    <mergeCell ref="S43:U43"/>
    <mergeCell ref="V43:X43"/>
    <mergeCell ref="A40:F40"/>
    <mergeCell ref="A41:AL41"/>
    <mergeCell ref="A42:A44"/>
    <mergeCell ref="B42:B44"/>
    <mergeCell ref="C42:C44"/>
    <mergeCell ref="D42:D44"/>
    <mergeCell ref="E42:E44"/>
    <mergeCell ref="F42:F44"/>
    <mergeCell ref="G42:AJ42"/>
    <mergeCell ref="AK42:AL42"/>
    <mergeCell ref="A34:F34"/>
    <mergeCell ref="G34:AJ34"/>
    <mergeCell ref="AK34:AL34"/>
    <mergeCell ref="A37:F37"/>
    <mergeCell ref="G37:AJ37"/>
    <mergeCell ref="AK37:AL37"/>
    <mergeCell ref="AH5:AJ5"/>
    <mergeCell ref="AK5:AK6"/>
    <mergeCell ref="AL5:AL6"/>
    <mergeCell ref="A7:F7"/>
    <mergeCell ref="G7:AJ7"/>
    <mergeCell ref="AK7:AL7"/>
    <mergeCell ref="S5:U5"/>
    <mergeCell ref="V5:X5"/>
    <mergeCell ref="Y5:AA5"/>
    <mergeCell ref="AB5:AD5"/>
    <mergeCell ref="AE5:AG5"/>
    <mergeCell ref="B2:AD2"/>
    <mergeCell ref="AE2:AL2"/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</mergeCells>
  <pageMargins left="0.47244094488188981" right="0.47244094488188981" top="0.27559055118110237" bottom="0.27559055118110237" header="0.11811023622047245" footer="0.11811023622047245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97"/>
  <sheetViews>
    <sheetView zoomScaleNormal="100" workbookViewId="0">
      <selection activeCell="AP10" sqref="AP10"/>
    </sheetView>
  </sheetViews>
  <sheetFormatPr defaultRowHeight="11.25" x14ac:dyDescent="0.25"/>
  <cols>
    <col min="1" max="1" width="32.7109375" style="1" customWidth="1"/>
    <col min="2" max="2" width="11.85546875" style="1" customWidth="1"/>
    <col min="3" max="3" width="13.140625" style="114" customWidth="1"/>
    <col min="4" max="6" width="4.710937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747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263"/>
      <c r="B2" s="257" t="s">
        <v>745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64"/>
      <c r="AF2" s="264"/>
      <c r="AG2" s="264"/>
      <c r="AH2" s="264"/>
      <c r="AI2" s="264"/>
      <c r="AJ2" s="264"/>
      <c r="AK2" s="264"/>
      <c r="AL2" s="265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11" t="s">
        <v>0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3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15" t="s">
        <v>2</v>
      </c>
      <c r="H5" s="216"/>
      <c r="I5" s="217"/>
      <c r="J5" s="215" t="s">
        <v>3</v>
      </c>
      <c r="K5" s="216"/>
      <c r="L5" s="217"/>
      <c r="M5" s="215" t="s">
        <v>4</v>
      </c>
      <c r="N5" s="216"/>
      <c r="O5" s="217"/>
      <c r="P5" s="215" t="s">
        <v>5</v>
      </c>
      <c r="Q5" s="216"/>
      <c r="R5" s="217"/>
      <c r="S5" s="215" t="s">
        <v>6</v>
      </c>
      <c r="T5" s="216"/>
      <c r="U5" s="217"/>
      <c r="V5" s="215" t="s">
        <v>7</v>
      </c>
      <c r="W5" s="216"/>
      <c r="X5" s="217"/>
      <c r="Y5" s="215" t="s">
        <v>8</v>
      </c>
      <c r="Z5" s="216"/>
      <c r="AA5" s="217"/>
      <c r="AB5" s="215" t="s">
        <v>9</v>
      </c>
      <c r="AC5" s="216"/>
      <c r="AD5" s="217"/>
      <c r="AE5" s="215" t="s">
        <v>10</v>
      </c>
      <c r="AF5" s="216"/>
      <c r="AG5" s="217"/>
      <c r="AH5" s="215" t="s">
        <v>11</v>
      </c>
      <c r="AI5" s="216"/>
      <c r="AJ5" s="217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98</v>
      </c>
      <c r="B8" s="77" t="s">
        <v>644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6</v>
      </c>
      <c r="I8" s="49" t="s">
        <v>42</v>
      </c>
      <c r="J8" s="47">
        <v>2</v>
      </c>
      <c r="K8" s="48">
        <v>6</v>
      </c>
      <c r="L8" s="49" t="s">
        <v>42</v>
      </c>
      <c r="M8" s="47">
        <v>2</v>
      </c>
      <c r="N8" s="48">
        <v>6</v>
      </c>
      <c r="O8" s="49" t="s">
        <v>42</v>
      </c>
      <c r="P8" s="47">
        <v>2</v>
      </c>
      <c r="Q8" s="48">
        <v>6</v>
      </c>
      <c r="R8" s="49" t="s">
        <v>42</v>
      </c>
      <c r="S8" s="47">
        <v>2</v>
      </c>
      <c r="T8" s="48">
        <v>6</v>
      </c>
      <c r="U8" s="49" t="s">
        <v>42</v>
      </c>
      <c r="V8" s="47">
        <v>2</v>
      </c>
      <c r="W8" s="48">
        <v>6</v>
      </c>
      <c r="X8" s="49" t="s">
        <v>42</v>
      </c>
      <c r="Y8" s="47">
        <v>2</v>
      </c>
      <c r="Z8" s="48">
        <v>6</v>
      </c>
      <c r="AA8" s="49" t="s">
        <v>42</v>
      </c>
      <c r="AB8" s="47">
        <v>2</v>
      </c>
      <c r="AC8" s="48">
        <v>6</v>
      </c>
      <c r="AD8" s="49" t="s">
        <v>42</v>
      </c>
      <c r="AE8" s="50"/>
      <c r="AF8" s="51"/>
      <c r="AG8" s="52"/>
      <c r="AH8" s="50"/>
      <c r="AI8" s="51"/>
      <c r="AJ8" s="52"/>
      <c r="AK8" s="156">
        <f t="shared" ref="AK8:AK31" si="0">SUM(G8,J8,M8,P8,S8,V8,Y8,AB8,AE8,AH8)*15</f>
        <v>240</v>
      </c>
      <c r="AL8" s="53">
        <f t="shared" ref="AL8:AL31" si="1">SUM(H8,K8,N8,Q8,T8,W8,Z8,AC8,AF8,AI8)</f>
        <v>48</v>
      </c>
      <c r="AN8" s="17"/>
      <c r="AO8" s="17"/>
      <c r="AP8" s="17"/>
    </row>
    <row r="9" spans="1:42" ht="12.6" customHeight="1" x14ac:dyDescent="0.25">
      <c r="A9" s="54" t="s">
        <v>319</v>
      </c>
      <c r="B9" s="80" t="s">
        <v>645</v>
      </c>
      <c r="C9" s="56" t="s">
        <v>647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si="0"/>
        <v>0</v>
      </c>
      <c r="AL9" s="61">
        <f t="shared" si="1"/>
        <v>2</v>
      </c>
    </row>
    <row r="10" spans="1:42" ht="12.6" customHeight="1" x14ac:dyDescent="0.25">
      <c r="A10" s="54" t="s">
        <v>291</v>
      </c>
      <c r="B10" s="80" t="s">
        <v>748</v>
      </c>
      <c r="C10" s="56" t="s">
        <v>321</v>
      </c>
      <c r="D10" s="81" t="s">
        <v>300</v>
      </c>
      <c r="E10" s="81" t="s">
        <v>43</v>
      </c>
      <c r="F10" s="82">
        <v>60</v>
      </c>
      <c r="G10" s="55">
        <v>0.5</v>
      </c>
      <c r="H10" s="56">
        <v>2</v>
      </c>
      <c r="I10" s="57" t="s">
        <v>42</v>
      </c>
      <c r="J10" s="55">
        <v>0.5</v>
      </c>
      <c r="K10" s="56">
        <v>2</v>
      </c>
      <c r="L10" s="57" t="s">
        <v>42</v>
      </c>
      <c r="M10" s="55">
        <v>0.5</v>
      </c>
      <c r="N10" s="56">
        <v>2</v>
      </c>
      <c r="O10" s="57" t="s">
        <v>42</v>
      </c>
      <c r="P10" s="55">
        <v>0.5</v>
      </c>
      <c r="Q10" s="56">
        <v>2</v>
      </c>
      <c r="R10" s="57" t="s">
        <v>42</v>
      </c>
      <c r="S10" s="55">
        <v>0.5</v>
      </c>
      <c r="T10" s="56">
        <v>2</v>
      </c>
      <c r="U10" s="57" t="s">
        <v>42</v>
      </c>
      <c r="V10" s="55">
        <v>0.5</v>
      </c>
      <c r="W10" s="56">
        <v>2</v>
      </c>
      <c r="X10" s="57" t="s">
        <v>42</v>
      </c>
      <c r="Y10" s="55">
        <v>0.5</v>
      </c>
      <c r="Z10" s="56">
        <v>2</v>
      </c>
      <c r="AA10" s="57" t="s">
        <v>42</v>
      </c>
      <c r="AB10" s="55">
        <v>0.5</v>
      </c>
      <c r="AC10" s="56">
        <v>2</v>
      </c>
      <c r="AD10" s="57" t="s">
        <v>42</v>
      </c>
      <c r="AE10" s="58"/>
      <c r="AF10" s="59"/>
      <c r="AG10" s="60"/>
      <c r="AH10" s="58"/>
      <c r="AI10" s="59"/>
      <c r="AJ10" s="60"/>
      <c r="AK10" s="157">
        <f t="shared" si="0"/>
        <v>60</v>
      </c>
      <c r="AL10" s="61">
        <f t="shared" si="1"/>
        <v>16</v>
      </c>
    </row>
    <row r="11" spans="1:42" ht="12.6" customHeight="1" x14ac:dyDescent="0.25">
      <c r="A11" s="54" t="s">
        <v>170</v>
      </c>
      <c r="B11" s="80" t="s">
        <v>646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2</v>
      </c>
      <c r="H11" s="56">
        <v>1</v>
      </c>
      <c r="I11" s="57" t="s">
        <v>43</v>
      </c>
      <c r="J11" s="55">
        <v>2</v>
      </c>
      <c r="K11" s="56">
        <v>1</v>
      </c>
      <c r="L11" s="57" t="s">
        <v>43</v>
      </c>
      <c r="M11" s="55">
        <v>2</v>
      </c>
      <c r="N11" s="56">
        <v>1</v>
      </c>
      <c r="O11" s="57" t="s">
        <v>43</v>
      </c>
      <c r="P11" s="55">
        <v>2</v>
      </c>
      <c r="Q11" s="56">
        <v>1</v>
      </c>
      <c r="R11" s="57" t="s">
        <v>43</v>
      </c>
      <c r="S11" s="55">
        <v>2</v>
      </c>
      <c r="T11" s="56">
        <v>1</v>
      </c>
      <c r="U11" s="57" t="s">
        <v>43</v>
      </c>
      <c r="V11" s="55">
        <v>2</v>
      </c>
      <c r="W11" s="56">
        <v>1</v>
      </c>
      <c r="X11" s="57" t="s">
        <v>43</v>
      </c>
      <c r="Y11" s="55">
        <v>2</v>
      </c>
      <c r="Z11" s="56">
        <v>1</v>
      </c>
      <c r="AA11" s="57" t="s">
        <v>43</v>
      </c>
      <c r="AB11" s="55">
        <v>2</v>
      </c>
      <c r="AC11" s="56">
        <v>1</v>
      </c>
      <c r="AD11" s="57" t="s">
        <v>43</v>
      </c>
      <c r="AE11" s="58"/>
      <c r="AF11" s="59"/>
      <c r="AG11" s="60"/>
      <c r="AH11" s="58"/>
      <c r="AI11" s="59"/>
      <c r="AJ11" s="60"/>
      <c r="AK11" s="157">
        <f t="shared" si="0"/>
        <v>240</v>
      </c>
      <c r="AL11" s="61">
        <f t="shared" si="1"/>
        <v>8</v>
      </c>
    </row>
    <row r="12" spans="1:42" ht="12.6" customHeight="1" x14ac:dyDescent="0.25">
      <c r="A12" s="54" t="s">
        <v>171</v>
      </c>
      <c r="B12" s="80" t="s">
        <v>595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2</v>
      </c>
      <c r="H12" s="56">
        <v>1</v>
      </c>
      <c r="I12" s="57" t="s">
        <v>43</v>
      </c>
      <c r="J12" s="55">
        <v>2</v>
      </c>
      <c r="K12" s="56">
        <v>1</v>
      </c>
      <c r="L12" s="57" t="s">
        <v>43</v>
      </c>
      <c r="M12" s="55">
        <v>2</v>
      </c>
      <c r="N12" s="56">
        <v>1</v>
      </c>
      <c r="O12" s="57" t="s">
        <v>43</v>
      </c>
      <c r="P12" s="55">
        <v>2</v>
      </c>
      <c r="Q12" s="56">
        <v>1</v>
      </c>
      <c r="R12" s="57" t="s">
        <v>43</v>
      </c>
      <c r="S12" s="55">
        <v>2</v>
      </c>
      <c r="T12" s="56">
        <v>1</v>
      </c>
      <c r="U12" s="57" t="s">
        <v>43</v>
      </c>
      <c r="V12" s="55">
        <v>2</v>
      </c>
      <c r="W12" s="56">
        <v>1</v>
      </c>
      <c r="X12" s="57" t="s">
        <v>43</v>
      </c>
      <c r="Y12" s="55">
        <v>2</v>
      </c>
      <c r="Z12" s="56">
        <v>1</v>
      </c>
      <c r="AA12" s="57" t="s">
        <v>43</v>
      </c>
      <c r="AB12" s="55">
        <v>2</v>
      </c>
      <c r="AC12" s="56">
        <v>1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240</v>
      </c>
      <c r="AL12" s="61">
        <f t="shared" si="1"/>
        <v>8</v>
      </c>
    </row>
    <row r="13" spans="1:42" ht="12.6" customHeight="1" x14ac:dyDescent="0.25">
      <c r="A13" s="54" t="s">
        <v>172</v>
      </c>
      <c r="B13" s="80" t="s">
        <v>596</v>
      </c>
      <c r="C13" s="56" t="s">
        <v>321</v>
      </c>
      <c r="D13" s="81" t="s">
        <v>301</v>
      </c>
      <c r="E13" s="81" t="s">
        <v>43</v>
      </c>
      <c r="F13" s="82">
        <v>60</v>
      </c>
      <c r="G13" s="55">
        <v>1</v>
      </c>
      <c r="H13" s="56">
        <v>1</v>
      </c>
      <c r="I13" s="57" t="s">
        <v>43</v>
      </c>
      <c r="J13" s="55">
        <v>1</v>
      </c>
      <c r="K13" s="56">
        <v>1</v>
      </c>
      <c r="L13" s="57" t="s">
        <v>43</v>
      </c>
      <c r="M13" s="55">
        <v>1</v>
      </c>
      <c r="N13" s="56">
        <v>1</v>
      </c>
      <c r="O13" s="57" t="s">
        <v>43</v>
      </c>
      <c r="P13" s="55">
        <v>1</v>
      </c>
      <c r="Q13" s="56">
        <v>1</v>
      </c>
      <c r="R13" s="57" t="s">
        <v>43</v>
      </c>
      <c r="S13" s="55">
        <v>1</v>
      </c>
      <c r="T13" s="56">
        <v>1</v>
      </c>
      <c r="U13" s="57" t="s">
        <v>43</v>
      </c>
      <c r="V13" s="55">
        <v>1</v>
      </c>
      <c r="W13" s="56">
        <v>1</v>
      </c>
      <c r="X13" s="57" t="s">
        <v>43</v>
      </c>
      <c r="Y13" s="55">
        <v>1</v>
      </c>
      <c r="Z13" s="56">
        <v>1</v>
      </c>
      <c r="AA13" s="57" t="s">
        <v>43</v>
      </c>
      <c r="AB13" s="55">
        <v>1</v>
      </c>
      <c r="AC13" s="56">
        <v>1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120</v>
      </c>
      <c r="AL13" s="61">
        <f t="shared" si="1"/>
        <v>8</v>
      </c>
    </row>
    <row r="14" spans="1:42" ht="12.6" customHeight="1" x14ac:dyDescent="0.25">
      <c r="A14" s="54" t="s">
        <v>173</v>
      </c>
      <c r="B14" s="80" t="s">
        <v>597</v>
      </c>
      <c r="C14" s="56" t="s">
        <v>321</v>
      </c>
      <c r="D14" s="81" t="s">
        <v>301</v>
      </c>
      <c r="E14" s="81" t="s">
        <v>43</v>
      </c>
      <c r="F14" s="82">
        <v>60</v>
      </c>
      <c r="G14" s="55">
        <v>2</v>
      </c>
      <c r="H14" s="56">
        <v>2</v>
      </c>
      <c r="I14" s="57" t="s">
        <v>43</v>
      </c>
      <c r="J14" s="55">
        <v>2</v>
      </c>
      <c r="K14" s="56">
        <v>2</v>
      </c>
      <c r="L14" s="57" t="s">
        <v>43</v>
      </c>
      <c r="M14" s="55">
        <v>2</v>
      </c>
      <c r="N14" s="56">
        <v>2</v>
      </c>
      <c r="O14" s="57" t="s">
        <v>43</v>
      </c>
      <c r="P14" s="55">
        <v>2</v>
      </c>
      <c r="Q14" s="56">
        <v>2</v>
      </c>
      <c r="R14" s="57" t="s">
        <v>43</v>
      </c>
      <c r="S14" s="55"/>
      <c r="T14" s="56"/>
      <c r="U14" s="57"/>
      <c r="V14" s="55"/>
      <c r="W14" s="56"/>
      <c r="X14" s="57"/>
      <c r="Y14" s="55"/>
      <c r="Z14" s="56"/>
      <c r="AA14" s="57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120</v>
      </c>
      <c r="AL14" s="61">
        <f t="shared" si="1"/>
        <v>8</v>
      </c>
    </row>
    <row r="15" spans="1:42" ht="12.6" customHeight="1" x14ac:dyDescent="0.25">
      <c r="A15" s="54" t="s">
        <v>174</v>
      </c>
      <c r="B15" s="80" t="s">
        <v>688</v>
      </c>
      <c r="C15" s="56" t="s">
        <v>321</v>
      </c>
      <c r="D15" s="81" t="s">
        <v>301</v>
      </c>
      <c r="E15" s="81" t="s">
        <v>43</v>
      </c>
      <c r="F15" s="82">
        <v>60</v>
      </c>
      <c r="G15" s="101">
        <v>2</v>
      </c>
      <c r="H15" s="103">
        <v>2</v>
      </c>
      <c r="I15" s="102" t="s">
        <v>43</v>
      </c>
      <c r="J15" s="101">
        <v>2</v>
      </c>
      <c r="K15" s="103">
        <v>2</v>
      </c>
      <c r="L15" s="102" t="s">
        <v>43</v>
      </c>
      <c r="M15" s="55"/>
      <c r="N15" s="56"/>
      <c r="O15" s="57"/>
      <c r="P15" s="55"/>
      <c r="Q15" s="56"/>
      <c r="R15" s="57"/>
      <c r="S15" s="55"/>
      <c r="T15" s="56"/>
      <c r="U15" s="57"/>
      <c r="V15" s="55"/>
      <c r="W15" s="56"/>
      <c r="X15" s="57"/>
      <c r="Y15" s="55"/>
      <c r="Z15" s="56"/>
      <c r="AA15" s="57"/>
      <c r="AB15" s="55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60</v>
      </c>
      <c r="AL15" s="61">
        <f t="shared" si="1"/>
        <v>4</v>
      </c>
    </row>
    <row r="16" spans="1:42" ht="12.6" customHeight="1" x14ac:dyDescent="0.25">
      <c r="A16" s="54" t="s">
        <v>280</v>
      </c>
      <c r="B16" s="80" t="s">
        <v>598</v>
      </c>
      <c r="C16" s="56" t="s">
        <v>321</v>
      </c>
      <c r="D16" s="81" t="s">
        <v>301</v>
      </c>
      <c r="E16" s="81" t="s">
        <v>305</v>
      </c>
      <c r="F16" s="82">
        <v>45</v>
      </c>
      <c r="G16" s="55">
        <v>2</v>
      </c>
      <c r="H16" s="56">
        <v>2</v>
      </c>
      <c r="I16" s="57" t="s">
        <v>42</v>
      </c>
      <c r="J16" s="55">
        <v>2</v>
      </c>
      <c r="K16" s="56">
        <v>2</v>
      </c>
      <c r="L16" s="57" t="s">
        <v>42</v>
      </c>
      <c r="M16" s="55">
        <v>2</v>
      </c>
      <c r="N16" s="56">
        <v>2</v>
      </c>
      <c r="O16" s="57" t="s">
        <v>42</v>
      </c>
      <c r="P16" s="55">
        <v>2</v>
      </c>
      <c r="Q16" s="56">
        <v>2</v>
      </c>
      <c r="R16" s="57" t="s">
        <v>43</v>
      </c>
      <c r="S16" s="55"/>
      <c r="T16" s="56"/>
      <c r="U16" s="57"/>
      <c r="V16" s="55"/>
      <c r="W16" s="56"/>
      <c r="X16" s="57"/>
      <c r="Y16" s="55"/>
      <c r="Z16" s="56"/>
      <c r="AA16" s="57"/>
      <c r="AB16" s="55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38" ht="12.6" customHeight="1" x14ac:dyDescent="0.25">
      <c r="A17" s="54" t="s">
        <v>281</v>
      </c>
      <c r="B17" s="80" t="s">
        <v>599</v>
      </c>
      <c r="C17" s="56" t="s">
        <v>610</v>
      </c>
      <c r="D17" s="81"/>
      <c r="E17" s="81"/>
      <c r="F17" s="82"/>
      <c r="G17" s="55"/>
      <c r="H17" s="56"/>
      <c r="I17" s="57"/>
      <c r="J17" s="55"/>
      <c r="K17" s="56"/>
      <c r="L17" s="57"/>
      <c r="M17" s="55"/>
      <c r="N17" s="56"/>
      <c r="O17" s="57"/>
      <c r="P17" s="101">
        <v>0</v>
      </c>
      <c r="Q17" s="103">
        <v>1</v>
      </c>
      <c r="R17" s="102" t="s">
        <v>48</v>
      </c>
      <c r="S17" s="55"/>
      <c r="T17" s="56"/>
      <c r="U17" s="57"/>
      <c r="V17" s="55"/>
      <c r="W17" s="56"/>
      <c r="X17" s="57"/>
      <c r="Y17" s="55"/>
      <c r="Z17" s="56"/>
      <c r="AA17" s="57"/>
      <c r="AB17" s="55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0</v>
      </c>
      <c r="AL17" s="61">
        <f t="shared" si="1"/>
        <v>1</v>
      </c>
    </row>
    <row r="18" spans="1:38" ht="12.6" customHeight="1" x14ac:dyDescent="0.25">
      <c r="A18" s="54" t="s">
        <v>282</v>
      </c>
      <c r="B18" s="80" t="s">
        <v>600</v>
      </c>
      <c r="C18" s="56" t="s">
        <v>321</v>
      </c>
      <c r="D18" s="81" t="s">
        <v>301</v>
      </c>
      <c r="E18" s="81" t="s">
        <v>306</v>
      </c>
      <c r="F18" s="82">
        <v>45</v>
      </c>
      <c r="G18" s="101">
        <v>2</v>
      </c>
      <c r="H18" s="103">
        <v>2</v>
      </c>
      <c r="I18" s="102" t="s">
        <v>42</v>
      </c>
      <c r="J18" s="101">
        <v>2</v>
      </c>
      <c r="K18" s="103">
        <v>2</v>
      </c>
      <c r="L18" s="102" t="s">
        <v>42</v>
      </c>
      <c r="M18" s="101">
        <v>2</v>
      </c>
      <c r="N18" s="103">
        <v>2</v>
      </c>
      <c r="O18" s="102" t="s">
        <v>42</v>
      </c>
      <c r="P18" s="101">
        <v>2</v>
      </c>
      <c r="Q18" s="103">
        <v>2</v>
      </c>
      <c r="R18" s="102" t="s">
        <v>42</v>
      </c>
      <c r="S18" s="101">
        <v>1</v>
      </c>
      <c r="T18" s="103">
        <v>1</v>
      </c>
      <c r="U18" s="102" t="s">
        <v>42</v>
      </c>
      <c r="V18" s="101">
        <v>1</v>
      </c>
      <c r="W18" s="103">
        <v>1</v>
      </c>
      <c r="X18" s="102" t="s">
        <v>43</v>
      </c>
      <c r="Y18" s="55"/>
      <c r="Z18" s="56"/>
      <c r="AA18" s="57"/>
      <c r="AB18" s="55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150</v>
      </c>
      <c r="AL18" s="61">
        <f t="shared" si="1"/>
        <v>10</v>
      </c>
    </row>
    <row r="19" spans="1:38" ht="12.6" customHeight="1" x14ac:dyDescent="0.25">
      <c r="A19" s="54" t="s">
        <v>283</v>
      </c>
      <c r="B19" s="80" t="s">
        <v>601</v>
      </c>
      <c r="C19" s="56" t="s">
        <v>611</v>
      </c>
      <c r="D19" s="81"/>
      <c r="E19" s="81"/>
      <c r="F19" s="82"/>
      <c r="G19" s="55"/>
      <c r="H19" s="56"/>
      <c r="I19" s="57"/>
      <c r="J19" s="55"/>
      <c r="K19" s="56"/>
      <c r="L19" s="57"/>
      <c r="M19" s="55"/>
      <c r="N19" s="56"/>
      <c r="O19" s="57"/>
      <c r="P19" s="55"/>
      <c r="Q19" s="56"/>
      <c r="R19" s="57"/>
      <c r="S19" s="55"/>
      <c r="T19" s="56"/>
      <c r="U19" s="57"/>
      <c r="V19" s="101">
        <v>0</v>
      </c>
      <c r="W19" s="103">
        <v>1</v>
      </c>
      <c r="X19" s="102" t="s">
        <v>48</v>
      </c>
      <c r="Y19" s="55"/>
      <c r="Z19" s="56"/>
      <c r="AA19" s="57"/>
      <c r="AB19" s="55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0</v>
      </c>
      <c r="AL19" s="61">
        <f t="shared" si="1"/>
        <v>1</v>
      </c>
    </row>
    <row r="20" spans="1:38" ht="12.6" customHeight="1" x14ac:dyDescent="0.25">
      <c r="A20" s="54" t="s">
        <v>175</v>
      </c>
      <c r="B20" s="80" t="s">
        <v>602</v>
      </c>
      <c r="C20" s="56" t="s">
        <v>321</v>
      </c>
      <c r="D20" s="81" t="s">
        <v>301</v>
      </c>
      <c r="E20" s="81" t="s">
        <v>305</v>
      </c>
      <c r="F20" s="82" t="s">
        <v>313</v>
      </c>
      <c r="G20" s="55">
        <v>0.5</v>
      </c>
      <c r="H20" s="56">
        <v>1</v>
      </c>
      <c r="I20" s="57" t="s">
        <v>43</v>
      </c>
      <c r="J20" s="55">
        <v>0.5</v>
      </c>
      <c r="K20" s="56">
        <v>1</v>
      </c>
      <c r="L20" s="57" t="s">
        <v>43</v>
      </c>
      <c r="M20" s="55">
        <v>0.5</v>
      </c>
      <c r="N20" s="56">
        <v>1</v>
      </c>
      <c r="O20" s="57" t="s">
        <v>43</v>
      </c>
      <c r="P20" s="55">
        <v>0.5</v>
      </c>
      <c r="Q20" s="56">
        <v>1</v>
      </c>
      <c r="R20" s="57" t="s">
        <v>43</v>
      </c>
      <c r="S20" s="55">
        <v>1</v>
      </c>
      <c r="T20" s="56">
        <v>1</v>
      </c>
      <c r="U20" s="57" t="s">
        <v>43</v>
      </c>
      <c r="V20" s="55">
        <v>1</v>
      </c>
      <c r="W20" s="56">
        <v>1</v>
      </c>
      <c r="X20" s="57" t="s">
        <v>43</v>
      </c>
      <c r="Y20" s="55"/>
      <c r="Z20" s="56"/>
      <c r="AA20" s="57"/>
      <c r="AB20" s="55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60</v>
      </c>
      <c r="AL20" s="61">
        <f t="shared" si="1"/>
        <v>6</v>
      </c>
    </row>
    <row r="21" spans="1:38" ht="12.6" customHeight="1" x14ac:dyDescent="0.25">
      <c r="A21" s="117" t="s">
        <v>177</v>
      </c>
      <c r="B21" s="80" t="s">
        <v>604</v>
      </c>
      <c r="C21" s="103" t="s">
        <v>321</v>
      </c>
      <c r="D21" s="96" t="s">
        <v>301</v>
      </c>
      <c r="E21" s="96" t="s">
        <v>305</v>
      </c>
      <c r="F21" s="97">
        <v>45</v>
      </c>
      <c r="G21" s="101">
        <v>1</v>
      </c>
      <c r="H21" s="103">
        <v>1</v>
      </c>
      <c r="I21" s="102" t="s">
        <v>42</v>
      </c>
      <c r="J21" s="101">
        <v>1</v>
      </c>
      <c r="K21" s="103">
        <v>1</v>
      </c>
      <c r="L21" s="102" t="s">
        <v>42</v>
      </c>
      <c r="M21" s="101">
        <v>1</v>
      </c>
      <c r="N21" s="103">
        <v>1</v>
      </c>
      <c r="O21" s="102" t="s">
        <v>42</v>
      </c>
      <c r="P21" s="101">
        <v>1</v>
      </c>
      <c r="Q21" s="103">
        <v>1</v>
      </c>
      <c r="R21" s="102" t="s">
        <v>42</v>
      </c>
      <c r="S21" s="101">
        <v>1</v>
      </c>
      <c r="T21" s="103">
        <v>1</v>
      </c>
      <c r="U21" s="102" t="s">
        <v>42</v>
      </c>
      <c r="V21" s="101">
        <v>1</v>
      </c>
      <c r="W21" s="103">
        <v>1</v>
      </c>
      <c r="X21" s="102" t="s">
        <v>43</v>
      </c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90</v>
      </c>
      <c r="AL21" s="61">
        <f t="shared" si="1"/>
        <v>6</v>
      </c>
    </row>
    <row r="22" spans="1:38" ht="12.6" customHeight="1" x14ac:dyDescent="0.25">
      <c r="A22" s="117" t="s">
        <v>284</v>
      </c>
      <c r="B22" s="80" t="s">
        <v>605</v>
      </c>
      <c r="C22" s="103" t="s">
        <v>612</v>
      </c>
      <c r="D22" s="96"/>
      <c r="E22" s="96"/>
      <c r="F22" s="97"/>
      <c r="G22" s="101"/>
      <c r="H22" s="103"/>
      <c r="I22" s="102"/>
      <c r="J22" s="101"/>
      <c r="K22" s="103"/>
      <c r="L22" s="102"/>
      <c r="M22" s="101"/>
      <c r="N22" s="103"/>
      <c r="O22" s="102"/>
      <c r="P22" s="101"/>
      <c r="Q22" s="103"/>
      <c r="R22" s="102"/>
      <c r="S22" s="101"/>
      <c r="T22" s="103"/>
      <c r="U22" s="102"/>
      <c r="V22" s="101">
        <v>0</v>
      </c>
      <c r="W22" s="103">
        <v>1</v>
      </c>
      <c r="X22" s="102" t="s">
        <v>48</v>
      </c>
      <c r="Y22" s="101"/>
      <c r="Z22" s="103"/>
      <c r="AA22" s="102"/>
      <c r="AB22" s="101"/>
      <c r="AC22" s="56"/>
      <c r="AD22" s="57"/>
      <c r="AE22" s="58"/>
      <c r="AF22" s="59"/>
      <c r="AG22" s="60"/>
      <c r="AH22" s="58"/>
      <c r="AI22" s="59"/>
      <c r="AJ22" s="60"/>
      <c r="AK22" s="157">
        <f t="shared" si="0"/>
        <v>0</v>
      </c>
      <c r="AL22" s="61">
        <f t="shared" si="1"/>
        <v>1</v>
      </c>
    </row>
    <row r="23" spans="1:38" ht="12.6" customHeight="1" x14ac:dyDescent="0.25">
      <c r="A23" s="117" t="s">
        <v>178</v>
      </c>
      <c r="B23" s="80" t="s">
        <v>606</v>
      </c>
      <c r="C23" s="103" t="s">
        <v>321</v>
      </c>
      <c r="D23" s="96" t="s">
        <v>301</v>
      </c>
      <c r="E23" s="96" t="s">
        <v>305</v>
      </c>
      <c r="F23" s="97">
        <v>45</v>
      </c>
      <c r="G23" s="101">
        <v>2</v>
      </c>
      <c r="H23" s="103">
        <v>2</v>
      </c>
      <c r="I23" s="102" t="s">
        <v>42</v>
      </c>
      <c r="J23" s="101">
        <v>2</v>
      </c>
      <c r="K23" s="103">
        <v>2</v>
      </c>
      <c r="L23" s="102" t="s">
        <v>42</v>
      </c>
      <c r="M23" s="101">
        <v>2</v>
      </c>
      <c r="N23" s="103">
        <v>2</v>
      </c>
      <c r="O23" s="102" t="s">
        <v>42</v>
      </c>
      <c r="P23" s="101">
        <v>2</v>
      </c>
      <c r="Q23" s="103">
        <v>2</v>
      </c>
      <c r="R23" s="102" t="s">
        <v>42</v>
      </c>
      <c r="S23" s="101">
        <v>2</v>
      </c>
      <c r="T23" s="103">
        <v>2</v>
      </c>
      <c r="U23" s="102" t="s">
        <v>42</v>
      </c>
      <c r="V23" s="101">
        <v>2</v>
      </c>
      <c r="W23" s="103">
        <v>2</v>
      </c>
      <c r="X23" s="102" t="s">
        <v>43</v>
      </c>
      <c r="Y23" s="101"/>
      <c r="Z23" s="103"/>
      <c r="AA23" s="102"/>
      <c r="AB23" s="101"/>
      <c r="AC23" s="56"/>
      <c r="AD23" s="57"/>
      <c r="AE23" s="58"/>
      <c r="AF23" s="59"/>
      <c r="AG23" s="60"/>
      <c r="AH23" s="58"/>
      <c r="AI23" s="59"/>
      <c r="AJ23" s="60"/>
      <c r="AK23" s="157">
        <f t="shared" si="0"/>
        <v>180</v>
      </c>
      <c r="AL23" s="61">
        <f t="shared" si="1"/>
        <v>12</v>
      </c>
    </row>
    <row r="24" spans="1:38" ht="12.6" customHeight="1" x14ac:dyDescent="0.25">
      <c r="A24" s="117" t="s">
        <v>241</v>
      </c>
      <c r="B24" s="80" t="s">
        <v>607</v>
      </c>
      <c r="C24" s="103" t="s">
        <v>613</v>
      </c>
      <c r="D24" s="96"/>
      <c r="E24" s="96"/>
      <c r="F24" s="97"/>
      <c r="G24" s="101"/>
      <c r="H24" s="103"/>
      <c r="I24" s="102"/>
      <c r="J24" s="101"/>
      <c r="K24" s="103"/>
      <c r="L24" s="102"/>
      <c r="M24" s="101"/>
      <c r="N24" s="103"/>
      <c r="O24" s="102"/>
      <c r="P24" s="101"/>
      <c r="Q24" s="103"/>
      <c r="R24" s="102"/>
      <c r="S24" s="101"/>
      <c r="T24" s="103"/>
      <c r="U24" s="102"/>
      <c r="V24" s="101">
        <v>0</v>
      </c>
      <c r="W24" s="103">
        <v>1</v>
      </c>
      <c r="X24" s="102" t="s">
        <v>48</v>
      </c>
      <c r="Y24" s="101"/>
      <c r="Z24" s="103"/>
      <c r="AA24" s="102"/>
      <c r="AB24" s="101"/>
      <c r="AC24" s="56"/>
      <c r="AD24" s="57"/>
      <c r="AE24" s="58"/>
      <c r="AF24" s="59"/>
      <c r="AG24" s="60"/>
      <c r="AH24" s="58"/>
      <c r="AI24" s="59"/>
      <c r="AJ24" s="60"/>
      <c r="AK24" s="157">
        <f t="shared" si="0"/>
        <v>0</v>
      </c>
      <c r="AL24" s="61">
        <f t="shared" si="1"/>
        <v>1</v>
      </c>
    </row>
    <row r="25" spans="1:38" ht="12.6" customHeight="1" x14ac:dyDescent="0.25">
      <c r="A25" s="117" t="s">
        <v>49</v>
      </c>
      <c r="B25" s="80" t="s">
        <v>365</v>
      </c>
      <c r="C25" s="103" t="s">
        <v>614</v>
      </c>
      <c r="D25" s="96" t="s">
        <v>301</v>
      </c>
      <c r="E25" s="96" t="s">
        <v>305</v>
      </c>
      <c r="F25" s="97">
        <v>45</v>
      </c>
      <c r="G25" s="101"/>
      <c r="H25" s="103"/>
      <c r="I25" s="102"/>
      <c r="J25" s="101"/>
      <c r="K25" s="103"/>
      <c r="L25" s="102"/>
      <c r="M25" s="101"/>
      <c r="N25" s="103"/>
      <c r="O25" s="102"/>
      <c r="P25" s="101"/>
      <c r="Q25" s="103"/>
      <c r="R25" s="102"/>
      <c r="S25" s="101"/>
      <c r="T25" s="103"/>
      <c r="U25" s="102"/>
      <c r="V25" s="101"/>
      <c r="W25" s="103"/>
      <c r="X25" s="102"/>
      <c r="Y25" s="101">
        <v>2</v>
      </c>
      <c r="Z25" s="103">
        <v>2</v>
      </c>
      <c r="AA25" s="102" t="s">
        <v>43</v>
      </c>
      <c r="AB25" s="101">
        <v>2</v>
      </c>
      <c r="AC25" s="56">
        <v>2</v>
      </c>
      <c r="AD25" s="57" t="s">
        <v>43</v>
      </c>
      <c r="AE25" s="58"/>
      <c r="AF25" s="59"/>
      <c r="AG25" s="60"/>
      <c r="AH25" s="58"/>
      <c r="AI25" s="59"/>
      <c r="AJ25" s="60"/>
      <c r="AK25" s="157">
        <f t="shared" si="0"/>
        <v>60</v>
      </c>
      <c r="AL25" s="61">
        <f t="shared" si="1"/>
        <v>4</v>
      </c>
    </row>
    <row r="26" spans="1:38" ht="12.6" customHeight="1" x14ac:dyDescent="0.25">
      <c r="A26" s="117" t="s">
        <v>50</v>
      </c>
      <c r="B26" s="80" t="s">
        <v>620</v>
      </c>
      <c r="C26" s="103" t="s">
        <v>321</v>
      </c>
      <c r="D26" s="96" t="s">
        <v>300</v>
      </c>
      <c r="E26" s="96" t="s">
        <v>43</v>
      </c>
      <c r="F26" s="97">
        <v>60</v>
      </c>
      <c r="G26" s="101">
        <v>0.5</v>
      </c>
      <c r="H26" s="103">
        <v>1</v>
      </c>
      <c r="I26" s="102" t="s">
        <v>43</v>
      </c>
      <c r="J26" s="101">
        <v>0.5</v>
      </c>
      <c r="K26" s="103">
        <v>1</v>
      </c>
      <c r="L26" s="57" t="s">
        <v>42</v>
      </c>
      <c r="M26" s="101"/>
      <c r="N26" s="103"/>
      <c r="O26" s="102"/>
      <c r="P26" s="101"/>
      <c r="Q26" s="103"/>
      <c r="R26" s="102"/>
      <c r="S26" s="101"/>
      <c r="T26" s="103"/>
      <c r="U26" s="102"/>
      <c r="V26" s="101"/>
      <c r="W26" s="103"/>
      <c r="X26" s="102"/>
      <c r="Y26" s="101"/>
      <c r="Z26" s="103"/>
      <c r="AA26" s="102"/>
      <c r="AB26" s="101"/>
      <c r="AC26" s="56"/>
      <c r="AD26" s="57"/>
      <c r="AE26" s="58"/>
      <c r="AF26" s="59"/>
      <c r="AG26" s="60"/>
      <c r="AH26" s="58"/>
      <c r="AI26" s="59"/>
      <c r="AJ26" s="60"/>
      <c r="AK26" s="157">
        <f t="shared" si="0"/>
        <v>15</v>
      </c>
      <c r="AL26" s="61">
        <f t="shared" si="1"/>
        <v>2</v>
      </c>
    </row>
    <row r="27" spans="1:38" ht="12.6" customHeight="1" x14ac:dyDescent="0.25">
      <c r="A27" s="117" t="s">
        <v>25</v>
      </c>
      <c r="B27" s="80" t="s">
        <v>366</v>
      </c>
      <c r="C27" s="103"/>
      <c r="D27" s="96" t="s">
        <v>301</v>
      </c>
      <c r="E27" s="96" t="s">
        <v>306</v>
      </c>
      <c r="F27" s="97">
        <v>45</v>
      </c>
      <c r="G27" s="101">
        <v>2</v>
      </c>
      <c r="H27" s="103">
        <v>2</v>
      </c>
      <c r="I27" s="102" t="s">
        <v>42</v>
      </c>
      <c r="J27" s="101">
        <v>2</v>
      </c>
      <c r="K27" s="103">
        <v>2</v>
      </c>
      <c r="L27" s="102" t="s">
        <v>42</v>
      </c>
      <c r="M27" s="101">
        <v>2</v>
      </c>
      <c r="N27" s="103">
        <v>2</v>
      </c>
      <c r="O27" s="102" t="s">
        <v>42</v>
      </c>
      <c r="P27" s="101">
        <v>2</v>
      </c>
      <c r="Q27" s="103">
        <v>2</v>
      </c>
      <c r="R27" s="102" t="s">
        <v>42</v>
      </c>
      <c r="S27" s="101">
        <v>2</v>
      </c>
      <c r="T27" s="103">
        <v>2</v>
      </c>
      <c r="U27" s="102" t="s">
        <v>42</v>
      </c>
      <c r="V27" s="101">
        <v>2</v>
      </c>
      <c r="W27" s="103">
        <v>2</v>
      </c>
      <c r="X27" s="102" t="s">
        <v>42</v>
      </c>
      <c r="Y27" s="101"/>
      <c r="Z27" s="103"/>
      <c r="AA27" s="102"/>
      <c r="AB27" s="101"/>
      <c r="AC27" s="56"/>
      <c r="AD27" s="57"/>
      <c r="AE27" s="58"/>
      <c r="AF27" s="59"/>
      <c r="AG27" s="60"/>
      <c r="AH27" s="58"/>
      <c r="AI27" s="59"/>
      <c r="AJ27" s="60"/>
      <c r="AK27" s="157">
        <f t="shared" si="0"/>
        <v>180</v>
      </c>
      <c r="AL27" s="61">
        <f t="shared" si="1"/>
        <v>12</v>
      </c>
    </row>
    <row r="28" spans="1:38" ht="12.6" customHeight="1" x14ac:dyDescent="0.25">
      <c r="A28" s="117" t="s">
        <v>37</v>
      </c>
      <c r="B28" s="80" t="s">
        <v>367</v>
      </c>
      <c r="C28" s="103"/>
      <c r="D28" s="96" t="s">
        <v>301</v>
      </c>
      <c r="E28" s="96" t="s">
        <v>306</v>
      </c>
      <c r="F28" s="97">
        <v>45</v>
      </c>
      <c r="G28" s="101"/>
      <c r="H28" s="103"/>
      <c r="I28" s="102"/>
      <c r="J28" s="101"/>
      <c r="K28" s="103"/>
      <c r="L28" s="102"/>
      <c r="M28" s="101"/>
      <c r="N28" s="103"/>
      <c r="O28" s="102"/>
      <c r="P28" s="101"/>
      <c r="Q28" s="103"/>
      <c r="R28" s="102"/>
      <c r="S28" s="101"/>
      <c r="T28" s="103"/>
      <c r="U28" s="102"/>
      <c r="V28" s="101">
        <v>1</v>
      </c>
      <c r="W28" s="103">
        <v>2</v>
      </c>
      <c r="X28" s="102" t="s">
        <v>42</v>
      </c>
      <c r="Y28" s="101"/>
      <c r="Z28" s="103"/>
      <c r="AA28" s="102"/>
      <c r="AB28" s="101"/>
      <c r="AC28" s="103"/>
      <c r="AD28" s="102"/>
      <c r="AE28" s="58"/>
      <c r="AF28" s="59"/>
      <c r="AG28" s="60"/>
      <c r="AH28" s="58"/>
      <c r="AI28" s="59"/>
      <c r="AJ28" s="60"/>
      <c r="AK28" s="157">
        <f t="shared" si="0"/>
        <v>15</v>
      </c>
      <c r="AL28" s="61">
        <f t="shared" si="1"/>
        <v>2</v>
      </c>
    </row>
    <row r="29" spans="1:38" ht="12.6" customHeight="1" x14ac:dyDescent="0.25">
      <c r="A29" s="117" t="s">
        <v>38</v>
      </c>
      <c r="B29" s="80" t="s">
        <v>368</v>
      </c>
      <c r="C29" s="103" t="s">
        <v>321</v>
      </c>
      <c r="D29" s="96" t="s">
        <v>301</v>
      </c>
      <c r="E29" s="96" t="s">
        <v>306</v>
      </c>
      <c r="F29" s="97">
        <v>45</v>
      </c>
      <c r="G29" s="55">
        <v>1</v>
      </c>
      <c r="H29" s="56">
        <v>2</v>
      </c>
      <c r="I29" s="57" t="s">
        <v>43</v>
      </c>
      <c r="J29" s="55">
        <v>1</v>
      </c>
      <c r="K29" s="56">
        <v>2</v>
      </c>
      <c r="L29" s="57" t="s">
        <v>43</v>
      </c>
      <c r="M29" s="101"/>
      <c r="N29" s="103"/>
      <c r="O29" s="102"/>
      <c r="P29" s="101"/>
      <c r="Q29" s="103"/>
      <c r="R29" s="102"/>
      <c r="S29" s="101"/>
      <c r="T29" s="103"/>
      <c r="U29" s="102"/>
      <c r="V29" s="101"/>
      <c r="W29" s="103"/>
      <c r="X29" s="102"/>
      <c r="Y29" s="101"/>
      <c r="Z29" s="103"/>
      <c r="AA29" s="102"/>
      <c r="AB29" s="101"/>
      <c r="AC29" s="56"/>
      <c r="AD29" s="57"/>
      <c r="AE29" s="58"/>
      <c r="AF29" s="59"/>
      <c r="AG29" s="60"/>
      <c r="AH29" s="58"/>
      <c r="AI29" s="59"/>
      <c r="AJ29" s="60"/>
      <c r="AK29" s="157">
        <f t="shared" si="0"/>
        <v>30</v>
      </c>
      <c r="AL29" s="61">
        <f t="shared" si="1"/>
        <v>4</v>
      </c>
    </row>
    <row r="30" spans="1:38" ht="12.6" customHeight="1" x14ac:dyDescent="0.25">
      <c r="A30" s="121" t="s">
        <v>179</v>
      </c>
      <c r="B30" s="122" t="s">
        <v>608</v>
      </c>
      <c r="C30" s="103" t="s">
        <v>321</v>
      </c>
      <c r="D30" s="96" t="s">
        <v>301</v>
      </c>
      <c r="E30" s="96" t="s">
        <v>306</v>
      </c>
      <c r="F30" s="97">
        <v>45</v>
      </c>
      <c r="G30" s="132"/>
      <c r="H30" s="133"/>
      <c r="I30" s="137"/>
      <c r="J30" s="132"/>
      <c r="K30" s="133"/>
      <c r="L30" s="137"/>
      <c r="M30" s="134">
        <v>1</v>
      </c>
      <c r="N30" s="135">
        <v>1</v>
      </c>
      <c r="O30" s="136" t="s">
        <v>42</v>
      </c>
      <c r="P30" s="134">
        <v>1</v>
      </c>
      <c r="Q30" s="135">
        <v>1</v>
      </c>
      <c r="R30" s="136" t="s">
        <v>42</v>
      </c>
      <c r="S30" s="134"/>
      <c r="T30" s="135"/>
      <c r="U30" s="136"/>
      <c r="V30" s="134"/>
      <c r="W30" s="135"/>
      <c r="X30" s="136"/>
      <c r="Y30" s="134"/>
      <c r="Z30" s="135"/>
      <c r="AA30" s="136"/>
      <c r="AB30" s="134"/>
      <c r="AC30" s="133"/>
      <c r="AD30" s="137"/>
      <c r="AE30" s="125"/>
      <c r="AF30" s="126"/>
      <c r="AG30" s="127"/>
      <c r="AH30" s="125"/>
      <c r="AI30" s="126"/>
      <c r="AJ30" s="127"/>
      <c r="AK30" s="157">
        <f t="shared" si="0"/>
        <v>30</v>
      </c>
      <c r="AL30" s="61">
        <f t="shared" si="1"/>
        <v>2</v>
      </c>
    </row>
    <row r="31" spans="1:38" ht="12" customHeight="1" thickBot="1" x14ac:dyDescent="0.3">
      <c r="A31" s="118" t="s">
        <v>26</v>
      </c>
      <c r="B31" s="83" t="s">
        <v>369</v>
      </c>
      <c r="C31" s="141"/>
      <c r="D31" s="98" t="s">
        <v>301</v>
      </c>
      <c r="E31" s="98" t="s">
        <v>306</v>
      </c>
      <c r="F31" s="99">
        <v>45</v>
      </c>
      <c r="G31" s="104">
        <v>1</v>
      </c>
      <c r="H31" s="105">
        <v>1</v>
      </c>
      <c r="I31" s="106" t="s">
        <v>43</v>
      </c>
      <c r="J31" s="104"/>
      <c r="K31" s="105"/>
      <c r="L31" s="106"/>
      <c r="M31" s="104"/>
      <c r="N31" s="105"/>
      <c r="O31" s="106"/>
      <c r="P31" s="104"/>
      <c r="Q31" s="105"/>
      <c r="R31" s="106"/>
      <c r="S31" s="104"/>
      <c r="T31" s="105"/>
      <c r="U31" s="106"/>
      <c r="V31" s="104"/>
      <c r="W31" s="105"/>
      <c r="X31" s="106"/>
      <c r="Y31" s="104"/>
      <c r="Z31" s="105"/>
      <c r="AA31" s="106"/>
      <c r="AB31" s="104"/>
      <c r="AC31" s="64"/>
      <c r="AD31" s="65"/>
      <c r="AE31" s="66"/>
      <c r="AF31" s="67"/>
      <c r="AG31" s="68"/>
      <c r="AH31" s="66"/>
      <c r="AI31" s="67"/>
      <c r="AJ31" s="68"/>
      <c r="AK31" s="158">
        <f t="shared" si="0"/>
        <v>15</v>
      </c>
      <c r="AL31" s="69">
        <f t="shared" si="1"/>
        <v>1</v>
      </c>
    </row>
    <row r="32" spans="1:38" ht="12.6" customHeight="1" thickBot="1" x14ac:dyDescent="0.3">
      <c r="A32" s="222" t="s">
        <v>64</v>
      </c>
      <c r="B32" s="223"/>
      <c r="C32" s="223"/>
      <c r="D32" s="223"/>
      <c r="E32" s="223"/>
      <c r="F32" s="224"/>
      <c r="G32" s="225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  <c r="AK32" s="228"/>
      <c r="AL32" s="229"/>
    </row>
    <row r="33" spans="1:42" ht="12.6" customHeight="1" x14ac:dyDescent="0.25">
      <c r="A33" s="46" t="s">
        <v>65</v>
      </c>
      <c r="B33" s="77" t="s">
        <v>372</v>
      </c>
      <c r="C33" s="48" t="s">
        <v>321</v>
      </c>
      <c r="D33" s="78" t="s">
        <v>301</v>
      </c>
      <c r="E33" s="78" t="s">
        <v>306</v>
      </c>
      <c r="F33" s="79">
        <v>45</v>
      </c>
      <c r="G33" s="47">
        <v>1</v>
      </c>
      <c r="H33" s="48">
        <v>1</v>
      </c>
      <c r="I33" s="49" t="s">
        <v>43</v>
      </c>
      <c r="J33" s="47">
        <v>1</v>
      </c>
      <c r="K33" s="48">
        <v>1</v>
      </c>
      <c r="L33" s="49" t="s">
        <v>43</v>
      </c>
      <c r="M33" s="47"/>
      <c r="N33" s="48"/>
      <c r="O33" s="49"/>
      <c r="P33" s="47"/>
      <c r="Q33" s="48"/>
      <c r="R33" s="49"/>
      <c r="S33" s="47"/>
      <c r="T33" s="48"/>
      <c r="U33" s="49"/>
      <c r="V33" s="47"/>
      <c r="W33" s="48"/>
      <c r="X33" s="49"/>
      <c r="Y33" s="47"/>
      <c r="Z33" s="48"/>
      <c r="AA33" s="49"/>
      <c r="AB33" s="47"/>
      <c r="AC33" s="48"/>
      <c r="AD33" s="49"/>
      <c r="AE33" s="50"/>
      <c r="AF33" s="51"/>
      <c r="AG33" s="52"/>
      <c r="AH33" s="50"/>
      <c r="AI33" s="51"/>
      <c r="AJ33" s="52"/>
      <c r="AK33" s="156">
        <f>SUM(G33,J33,M33,P33,S33,V33,Y33,AB33,AE33,AH33)*15</f>
        <v>30</v>
      </c>
      <c r="AL33" s="53">
        <f>SUM(H33,K33,N33,Q33,T33,W33,Z33,AC33,AF33,AI33)</f>
        <v>2</v>
      </c>
    </row>
    <row r="34" spans="1:42" ht="12.6" customHeight="1" thickBot="1" x14ac:dyDescent="0.3">
      <c r="A34" s="62" t="s">
        <v>66</v>
      </c>
      <c r="B34" s="83" t="s">
        <v>373</v>
      </c>
      <c r="C34" s="64" t="s">
        <v>321</v>
      </c>
      <c r="D34" s="84" t="s">
        <v>301</v>
      </c>
      <c r="E34" s="84" t="s">
        <v>306</v>
      </c>
      <c r="F34" s="85">
        <v>45</v>
      </c>
      <c r="G34" s="63">
        <v>1</v>
      </c>
      <c r="H34" s="64">
        <v>1</v>
      </c>
      <c r="I34" s="65" t="s">
        <v>43</v>
      </c>
      <c r="J34" s="63">
        <v>1</v>
      </c>
      <c r="K34" s="64">
        <v>1</v>
      </c>
      <c r="L34" s="65" t="s">
        <v>43</v>
      </c>
      <c r="M34" s="63"/>
      <c r="N34" s="64"/>
      <c r="O34" s="65"/>
      <c r="P34" s="63"/>
      <c r="Q34" s="64"/>
      <c r="R34" s="65"/>
      <c r="S34" s="63"/>
      <c r="T34" s="64"/>
      <c r="U34" s="65"/>
      <c r="V34" s="63"/>
      <c r="W34" s="64"/>
      <c r="X34" s="65"/>
      <c r="Y34" s="63"/>
      <c r="Z34" s="64"/>
      <c r="AA34" s="65"/>
      <c r="AB34" s="63"/>
      <c r="AC34" s="64"/>
      <c r="AD34" s="65"/>
      <c r="AE34" s="66"/>
      <c r="AF34" s="67"/>
      <c r="AG34" s="68"/>
      <c r="AH34" s="66"/>
      <c r="AI34" s="67"/>
      <c r="AJ34" s="68"/>
      <c r="AK34" s="158">
        <f>SUM(G34,J34,M34,P34,S34,V34,Y34,AB34,AE34,AH34)*15</f>
        <v>30</v>
      </c>
      <c r="AL34" s="69">
        <f>SUM(H34,K34,N34,Q34,T34,W34,Z34,AC34,AF34,AI34)</f>
        <v>2</v>
      </c>
    </row>
    <row r="35" spans="1:42" ht="12.6" customHeight="1" thickBot="1" x14ac:dyDescent="0.3">
      <c r="A35" s="230" t="s">
        <v>41</v>
      </c>
      <c r="B35" s="231"/>
      <c r="C35" s="231"/>
      <c r="D35" s="231"/>
      <c r="E35" s="231"/>
      <c r="F35" s="232"/>
      <c r="G35" s="233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5"/>
      <c r="AK35" s="228"/>
      <c r="AL35" s="229"/>
    </row>
    <row r="36" spans="1:42" ht="12.6" customHeight="1" thickBot="1" x14ac:dyDescent="0.3">
      <c r="A36" s="76" t="s">
        <v>350</v>
      </c>
      <c r="B36" s="86" t="s">
        <v>374</v>
      </c>
      <c r="C36" s="2"/>
      <c r="D36" s="87"/>
      <c r="E36" s="87"/>
      <c r="F36" s="88"/>
      <c r="G36" s="20"/>
      <c r="H36" s="21"/>
      <c r="I36" s="19"/>
      <c r="J36" s="20"/>
      <c r="K36" s="21">
        <v>2</v>
      </c>
      <c r="L36" s="19"/>
      <c r="M36" s="20"/>
      <c r="N36" s="21">
        <v>2</v>
      </c>
      <c r="O36" s="19"/>
      <c r="P36" s="20"/>
      <c r="Q36" s="21"/>
      <c r="R36" s="19"/>
      <c r="S36" s="20"/>
      <c r="T36" s="21">
        <v>4</v>
      </c>
      <c r="U36" s="19"/>
      <c r="V36" s="20"/>
      <c r="W36" s="21"/>
      <c r="X36" s="19"/>
      <c r="Y36" s="20"/>
      <c r="Z36" s="21">
        <v>4</v>
      </c>
      <c r="AA36" s="19"/>
      <c r="AB36" s="20"/>
      <c r="AC36" s="21">
        <v>3</v>
      </c>
      <c r="AD36" s="19"/>
      <c r="AE36" s="130"/>
      <c r="AF36" s="129"/>
      <c r="AG36" s="18"/>
      <c r="AH36" s="130"/>
      <c r="AI36" s="129"/>
      <c r="AJ36" s="18"/>
      <c r="AK36" s="159"/>
      <c r="AL36" s="164">
        <f>SUM(H36,K36,N36,Q36,T36,W36,Z36,AC36,AF36,AI36)</f>
        <v>15</v>
      </c>
    </row>
    <row r="37" spans="1:42" ht="12.6" customHeight="1" thickBot="1" x14ac:dyDescent="0.3">
      <c r="A37" s="107" t="s">
        <v>24</v>
      </c>
      <c r="B37" s="151" t="s">
        <v>375</v>
      </c>
      <c r="C37" s="22"/>
      <c r="D37" s="149"/>
      <c r="E37" s="152" t="s">
        <v>307</v>
      </c>
      <c r="F37" s="150"/>
      <c r="G37" s="108"/>
      <c r="H37" s="109"/>
      <c r="I37" s="110"/>
      <c r="J37" s="108"/>
      <c r="K37" s="109"/>
      <c r="L37" s="110"/>
      <c r="M37" s="108"/>
      <c r="N37" s="109"/>
      <c r="O37" s="110"/>
      <c r="P37" s="108"/>
      <c r="Q37" s="109"/>
      <c r="R37" s="110"/>
      <c r="S37" s="108"/>
      <c r="T37" s="109"/>
      <c r="U37" s="110"/>
      <c r="V37" s="108"/>
      <c r="W37" s="109"/>
      <c r="X37" s="110"/>
      <c r="Y37" s="108"/>
      <c r="Z37" s="109"/>
      <c r="AA37" s="110"/>
      <c r="AB37" s="108"/>
      <c r="AC37" s="2"/>
      <c r="AD37" s="71"/>
      <c r="AE37" s="72">
        <v>0</v>
      </c>
      <c r="AF37" s="73">
        <v>4</v>
      </c>
      <c r="AG37" s="74" t="s">
        <v>43</v>
      </c>
      <c r="AH37" s="72">
        <v>0</v>
      </c>
      <c r="AI37" s="73">
        <v>4</v>
      </c>
      <c r="AJ37" s="74" t="s">
        <v>43</v>
      </c>
      <c r="AK37" s="162">
        <f>SUM(G37,J37,M37,P37,S37,V37,Y37,AB37,AE37,AH37)*15</f>
        <v>0</v>
      </c>
      <c r="AL37" s="131">
        <f>SUM(H37,K37,N37,Q37,T37,W37,Z37,AC37,AF37,AI37)</f>
        <v>8</v>
      </c>
    </row>
    <row r="38" spans="1:42" ht="12.6" customHeight="1" thickBot="1" x14ac:dyDescent="0.3">
      <c r="A38" s="236" t="s">
        <v>23</v>
      </c>
      <c r="B38" s="237"/>
      <c r="C38" s="237"/>
      <c r="D38" s="237"/>
      <c r="E38" s="237"/>
      <c r="F38" s="238"/>
      <c r="G38" s="25">
        <f>SUM(G8:G31,G33,G36,G37)</f>
        <v>24.5</v>
      </c>
      <c r="H38" s="26">
        <f>SUM(H8:H31,H33,H36,H37)</f>
        <v>30</v>
      </c>
      <c r="I38" s="27"/>
      <c r="J38" s="25">
        <f>SUM(J8:J31,J33,J36,J37)</f>
        <v>23.5</v>
      </c>
      <c r="K38" s="26">
        <f>SUM(K8:K31,K33,K36,K37)</f>
        <v>31</v>
      </c>
      <c r="L38" s="27"/>
      <c r="M38" s="25">
        <f>SUM(M8:M31,M33,M36,M37)</f>
        <v>20</v>
      </c>
      <c r="N38" s="26">
        <f>SUM(N8:N31,N33,N36,N37)</f>
        <v>26</v>
      </c>
      <c r="O38" s="27"/>
      <c r="P38" s="25">
        <f>SUM(P8:P31,P33,P36,P37)</f>
        <v>20</v>
      </c>
      <c r="Q38" s="26">
        <f>SUM(Q8:Q31,Q33,Q36,Q37)</f>
        <v>25</v>
      </c>
      <c r="R38" s="27"/>
      <c r="S38" s="25">
        <f>SUM(S8:S31,S33,S36,S37)</f>
        <v>14.5</v>
      </c>
      <c r="T38" s="26">
        <f>SUM(T8:T31,T33,T36,T37)</f>
        <v>22</v>
      </c>
      <c r="U38" s="27"/>
      <c r="V38" s="25">
        <f>SUM(V8:V31,V33,V36,V37)</f>
        <v>15.5</v>
      </c>
      <c r="W38" s="26">
        <f>SUM(W8:W31,W33,W36,W37)</f>
        <v>23</v>
      </c>
      <c r="X38" s="27"/>
      <c r="Y38" s="25">
        <f>SUM(Y8:Y31,Y33,Y36,Y37)</f>
        <v>9.5</v>
      </c>
      <c r="Z38" s="26">
        <f>SUM(Z8:Z31,Z33,Z36,Z37)</f>
        <v>17</v>
      </c>
      <c r="AA38" s="27"/>
      <c r="AB38" s="25">
        <f>SUM(AB8:AB31,AB33,AB36,AB37)</f>
        <v>9.5</v>
      </c>
      <c r="AC38" s="26">
        <f>SUM(AC8:AC31,AC33,AC36,AC37)</f>
        <v>18</v>
      </c>
      <c r="AD38" s="27"/>
      <c r="AE38" s="28">
        <f>SUM(AE8:AE31,AE33,AE36,AE37)</f>
        <v>0</v>
      </c>
      <c r="AF38" s="29">
        <f>SUM(AF8:AF31,AF33,AF36,AF37)</f>
        <v>4</v>
      </c>
      <c r="AG38" s="30"/>
      <c r="AH38" s="31">
        <f>SUM(AH8:AH31,AH33,AH36,AH37)</f>
        <v>0</v>
      </c>
      <c r="AI38" s="29">
        <f>SUM(AI8:AI31,AI33,AI36,AI37)</f>
        <v>4</v>
      </c>
      <c r="AJ38" s="30"/>
      <c r="AK38" s="160">
        <f>SUM(AK8:AK31,AK33,AK36,AK37)</f>
        <v>2055</v>
      </c>
      <c r="AL38" s="111">
        <f>SUM(AL8:AL31,AL33,AL36,AL37)</f>
        <v>200</v>
      </c>
    </row>
    <row r="39" spans="1:42" ht="12.6" customHeight="1" thickTop="1" thickBot="1" x14ac:dyDescent="0.3">
      <c r="A39" s="194" t="s">
        <v>28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6"/>
    </row>
    <row r="40" spans="1:42" ht="12.6" customHeight="1" thickBot="1" x14ac:dyDescent="0.3">
      <c r="A40" s="197" t="s">
        <v>303</v>
      </c>
      <c r="B40" s="199" t="s">
        <v>304</v>
      </c>
      <c r="C40" s="202" t="s">
        <v>302</v>
      </c>
      <c r="D40" s="205" t="s">
        <v>299</v>
      </c>
      <c r="E40" s="205" t="s">
        <v>54</v>
      </c>
      <c r="F40" s="208" t="s">
        <v>298</v>
      </c>
      <c r="G40" s="211" t="s">
        <v>0</v>
      </c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3"/>
      <c r="AK40" s="211"/>
      <c r="AL40" s="214"/>
    </row>
    <row r="41" spans="1:42" ht="12.6" customHeight="1" x14ac:dyDescent="0.25">
      <c r="A41" s="197"/>
      <c r="B41" s="200"/>
      <c r="C41" s="203"/>
      <c r="D41" s="206"/>
      <c r="E41" s="206"/>
      <c r="F41" s="209"/>
      <c r="G41" s="215" t="s">
        <v>2</v>
      </c>
      <c r="H41" s="216"/>
      <c r="I41" s="217"/>
      <c r="J41" s="215" t="s">
        <v>3</v>
      </c>
      <c r="K41" s="216"/>
      <c r="L41" s="217"/>
      <c r="M41" s="215" t="s">
        <v>4</v>
      </c>
      <c r="N41" s="216"/>
      <c r="O41" s="217"/>
      <c r="P41" s="215" t="s">
        <v>5</v>
      </c>
      <c r="Q41" s="216"/>
      <c r="R41" s="217"/>
      <c r="S41" s="215" t="s">
        <v>6</v>
      </c>
      <c r="T41" s="216"/>
      <c r="U41" s="217"/>
      <c r="V41" s="215" t="s">
        <v>7</v>
      </c>
      <c r="W41" s="216"/>
      <c r="X41" s="217"/>
      <c r="Y41" s="215" t="s">
        <v>8</v>
      </c>
      <c r="Z41" s="216"/>
      <c r="AA41" s="217"/>
      <c r="AB41" s="215" t="s">
        <v>9</v>
      </c>
      <c r="AC41" s="216"/>
      <c r="AD41" s="217"/>
      <c r="AE41" s="215" t="s">
        <v>10</v>
      </c>
      <c r="AF41" s="216"/>
      <c r="AG41" s="217"/>
      <c r="AH41" s="215" t="s">
        <v>11</v>
      </c>
      <c r="AI41" s="216"/>
      <c r="AJ41" s="217"/>
      <c r="AK41" s="218" t="s">
        <v>308</v>
      </c>
      <c r="AL41" s="220" t="s">
        <v>61</v>
      </c>
      <c r="AN41" s="16"/>
      <c r="AO41" s="16"/>
      <c r="AP41" s="16"/>
    </row>
    <row r="42" spans="1:42" ht="12.6" customHeight="1" thickBot="1" x14ac:dyDescent="0.3">
      <c r="A42" s="198"/>
      <c r="B42" s="201"/>
      <c r="C42" s="204"/>
      <c r="D42" s="207"/>
      <c r="E42" s="207"/>
      <c r="F42" s="210"/>
      <c r="G42" s="100" t="s">
        <v>1</v>
      </c>
      <c r="H42" s="22" t="s">
        <v>12</v>
      </c>
      <c r="I42" s="115" t="s">
        <v>27</v>
      </c>
      <c r="J42" s="100" t="s">
        <v>1</v>
      </c>
      <c r="K42" s="22" t="s">
        <v>12</v>
      </c>
      <c r="L42" s="115" t="s">
        <v>27</v>
      </c>
      <c r="M42" s="100" t="s">
        <v>1</v>
      </c>
      <c r="N42" s="22" t="s">
        <v>12</v>
      </c>
      <c r="O42" s="115" t="s">
        <v>27</v>
      </c>
      <c r="P42" s="100" t="s">
        <v>1</v>
      </c>
      <c r="Q42" s="22" t="s">
        <v>12</v>
      </c>
      <c r="R42" s="115" t="s">
        <v>27</v>
      </c>
      <c r="S42" s="100" t="s">
        <v>1</v>
      </c>
      <c r="T42" s="22" t="s">
        <v>12</v>
      </c>
      <c r="U42" s="115" t="s">
        <v>27</v>
      </c>
      <c r="V42" s="100" t="s">
        <v>1</v>
      </c>
      <c r="W42" s="22" t="s">
        <v>12</v>
      </c>
      <c r="X42" s="115" t="s">
        <v>27</v>
      </c>
      <c r="Y42" s="100" t="s">
        <v>1</v>
      </c>
      <c r="Z42" s="22" t="s">
        <v>12</v>
      </c>
      <c r="AA42" s="115" t="s">
        <v>27</v>
      </c>
      <c r="AB42" s="100" t="s">
        <v>1</v>
      </c>
      <c r="AC42" s="22" t="s">
        <v>12</v>
      </c>
      <c r="AD42" s="115" t="s">
        <v>27</v>
      </c>
      <c r="AE42" s="100" t="s">
        <v>1</v>
      </c>
      <c r="AF42" s="22" t="s">
        <v>12</v>
      </c>
      <c r="AG42" s="115" t="s">
        <v>27</v>
      </c>
      <c r="AH42" s="100" t="s">
        <v>1</v>
      </c>
      <c r="AI42" s="22" t="s">
        <v>12</v>
      </c>
      <c r="AJ42" s="115" t="s">
        <v>27</v>
      </c>
      <c r="AK42" s="219"/>
      <c r="AL42" s="221"/>
      <c r="AN42" s="3"/>
      <c r="AO42" s="3"/>
      <c r="AP42" s="3"/>
    </row>
    <row r="43" spans="1:42" ht="12.6" customHeight="1" thickBot="1" x14ac:dyDescent="0.3">
      <c r="A43" s="222" t="s">
        <v>63</v>
      </c>
      <c r="B43" s="223"/>
      <c r="C43" s="223"/>
      <c r="D43" s="223"/>
      <c r="E43" s="223"/>
      <c r="F43" s="224"/>
      <c r="G43" s="225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7"/>
      <c r="AK43" s="228"/>
      <c r="AL43" s="229"/>
    </row>
    <row r="44" spans="1:42" ht="12.6" customHeight="1" x14ac:dyDescent="0.25">
      <c r="A44" s="46" t="s">
        <v>14</v>
      </c>
      <c r="B44" s="77" t="s">
        <v>376</v>
      </c>
      <c r="C44" s="48" t="s">
        <v>386</v>
      </c>
      <c r="D44" s="78" t="s">
        <v>301</v>
      </c>
      <c r="E44" s="78" t="s">
        <v>305</v>
      </c>
      <c r="F44" s="79">
        <v>45</v>
      </c>
      <c r="G44" s="47"/>
      <c r="H44" s="48"/>
      <c r="I44" s="49"/>
      <c r="J44" s="47"/>
      <c r="K44" s="48"/>
      <c r="L44" s="49"/>
      <c r="M44" s="47"/>
      <c r="N44" s="48"/>
      <c r="O44" s="49"/>
      <c r="P44" s="47"/>
      <c r="Q44" s="48"/>
      <c r="R44" s="49"/>
      <c r="S44" s="47">
        <v>3</v>
      </c>
      <c r="T44" s="48">
        <v>4</v>
      </c>
      <c r="U44" s="49" t="s">
        <v>42</v>
      </c>
      <c r="V44" s="47"/>
      <c r="W44" s="48"/>
      <c r="X44" s="49"/>
      <c r="Y44" s="47"/>
      <c r="Z44" s="48"/>
      <c r="AA44" s="49"/>
      <c r="AB44" s="47"/>
      <c r="AC44" s="48"/>
      <c r="AD44" s="49"/>
      <c r="AE44" s="50"/>
      <c r="AF44" s="51"/>
      <c r="AG44" s="52"/>
      <c r="AH44" s="50"/>
      <c r="AI44" s="51"/>
      <c r="AJ44" s="52"/>
      <c r="AK44" s="156">
        <f t="shared" ref="AK44:AK57" si="2">SUM(G44,J44,M44,P44,S44,V44,Y44,AB44,AE44,AH44)*15</f>
        <v>45</v>
      </c>
      <c r="AL44" s="53">
        <f t="shared" ref="AL44:AL57" si="3">SUM(H44,K44,N44,Q44,T44,W44,Z44,AC44,AF44,AI44)</f>
        <v>4</v>
      </c>
    </row>
    <row r="45" spans="1:42" ht="12.6" customHeight="1" x14ac:dyDescent="0.25">
      <c r="A45" s="54" t="s">
        <v>15</v>
      </c>
      <c r="B45" s="80" t="s">
        <v>377</v>
      </c>
      <c r="C45" s="56" t="s">
        <v>397</v>
      </c>
      <c r="D45" s="81" t="s">
        <v>301</v>
      </c>
      <c r="E45" s="81" t="s">
        <v>305</v>
      </c>
      <c r="F45" s="82">
        <v>45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2</v>
      </c>
      <c r="Z45" s="56">
        <v>3</v>
      </c>
      <c r="AA45" s="57" t="s">
        <v>43</v>
      </c>
      <c r="AB45" s="55">
        <v>2</v>
      </c>
      <c r="AC45" s="56">
        <v>3</v>
      </c>
      <c r="AD45" s="57" t="s">
        <v>42</v>
      </c>
      <c r="AE45" s="58"/>
      <c r="AF45" s="59"/>
      <c r="AG45" s="60"/>
      <c r="AH45" s="58"/>
      <c r="AI45" s="59"/>
      <c r="AJ45" s="60"/>
      <c r="AK45" s="157">
        <f t="shared" si="2"/>
        <v>60</v>
      </c>
      <c r="AL45" s="61">
        <f t="shared" si="3"/>
        <v>6</v>
      </c>
    </row>
    <row r="46" spans="1:42" ht="12.6" customHeight="1" x14ac:dyDescent="0.25">
      <c r="A46" s="54" t="s">
        <v>13</v>
      </c>
      <c r="B46" s="80" t="s">
        <v>378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>
        <v>3</v>
      </c>
      <c r="W46" s="56">
        <v>4</v>
      </c>
      <c r="X46" s="57" t="s">
        <v>42</v>
      </c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45</v>
      </c>
      <c r="AL46" s="61">
        <f t="shared" si="3"/>
        <v>4</v>
      </c>
    </row>
    <row r="47" spans="1:42" ht="12.6" customHeight="1" x14ac:dyDescent="0.25">
      <c r="A47" s="54" t="s">
        <v>16</v>
      </c>
      <c r="B47" s="80" t="s">
        <v>379</v>
      </c>
      <c r="C47" s="56" t="s">
        <v>398</v>
      </c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/>
      <c r="N47" s="56"/>
      <c r="O47" s="57"/>
      <c r="P47" s="55"/>
      <c r="Q47" s="56"/>
      <c r="R47" s="57"/>
      <c r="S47" s="55"/>
      <c r="T47" s="56"/>
      <c r="U47" s="57"/>
      <c r="V47" s="55"/>
      <c r="W47" s="56"/>
      <c r="X47" s="57"/>
      <c r="Y47" s="55">
        <v>2</v>
      </c>
      <c r="Z47" s="56">
        <v>3</v>
      </c>
      <c r="AA47" s="57" t="s">
        <v>43</v>
      </c>
      <c r="AB47" s="55">
        <v>2</v>
      </c>
      <c r="AC47" s="56">
        <v>3</v>
      </c>
      <c r="AD47" s="57" t="s">
        <v>42</v>
      </c>
      <c r="AE47" s="58"/>
      <c r="AF47" s="59"/>
      <c r="AG47" s="60"/>
      <c r="AH47" s="58"/>
      <c r="AI47" s="59"/>
      <c r="AJ47" s="60"/>
      <c r="AK47" s="157">
        <f t="shared" si="2"/>
        <v>60</v>
      </c>
      <c r="AL47" s="61">
        <f t="shared" si="3"/>
        <v>6</v>
      </c>
    </row>
    <row r="48" spans="1:42" ht="12.6" customHeight="1" x14ac:dyDescent="0.25">
      <c r="A48" s="54" t="s">
        <v>20</v>
      </c>
      <c r="B48" s="80" t="s">
        <v>380</v>
      </c>
      <c r="C48" s="56"/>
      <c r="D48" s="81" t="s">
        <v>301</v>
      </c>
      <c r="E48" s="81" t="s">
        <v>305</v>
      </c>
      <c r="F48" s="82">
        <v>45</v>
      </c>
      <c r="G48" s="55"/>
      <c r="H48" s="56"/>
      <c r="I48" s="57"/>
      <c r="J48" s="55"/>
      <c r="K48" s="56"/>
      <c r="L48" s="57"/>
      <c r="M48" s="55">
        <v>1</v>
      </c>
      <c r="N48" s="56">
        <v>0</v>
      </c>
      <c r="O48" s="57" t="s">
        <v>62</v>
      </c>
      <c r="P48" s="55"/>
      <c r="Q48" s="56"/>
      <c r="R48" s="57"/>
      <c r="S48" s="55"/>
      <c r="T48" s="56"/>
      <c r="U48" s="57"/>
      <c r="V48" s="55"/>
      <c r="W48" s="56"/>
      <c r="X48" s="57"/>
      <c r="Y48" s="55"/>
      <c r="Z48" s="56"/>
      <c r="AA48" s="57"/>
      <c r="AB48" s="55"/>
      <c r="AC48" s="56"/>
      <c r="AD48" s="57"/>
      <c r="AE48" s="58"/>
      <c r="AF48" s="59"/>
      <c r="AG48" s="60"/>
      <c r="AH48" s="58"/>
      <c r="AI48" s="59"/>
      <c r="AJ48" s="60"/>
      <c r="AK48" s="157">
        <f t="shared" si="2"/>
        <v>15</v>
      </c>
      <c r="AL48" s="61">
        <f t="shared" si="3"/>
        <v>0</v>
      </c>
    </row>
    <row r="49" spans="1:38" ht="12.6" customHeight="1" x14ac:dyDescent="0.25">
      <c r="A49" s="54" t="s">
        <v>695</v>
      </c>
      <c r="B49" s="80" t="s">
        <v>700</v>
      </c>
      <c r="C49" s="56" t="s">
        <v>321</v>
      </c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55">
        <v>2</v>
      </c>
      <c r="N49" s="56">
        <v>4</v>
      </c>
      <c r="O49" s="57" t="s">
        <v>43</v>
      </c>
      <c r="P49" s="55">
        <v>2</v>
      </c>
      <c r="Q49" s="56">
        <v>4</v>
      </c>
      <c r="R49" s="57" t="s">
        <v>43</v>
      </c>
      <c r="S49" s="55"/>
      <c r="T49" s="56"/>
      <c r="U49" s="57"/>
      <c r="V49" s="55"/>
      <c r="W49" s="56"/>
      <c r="X49" s="57"/>
      <c r="Y49" s="55"/>
      <c r="Z49" s="56"/>
      <c r="AA49" s="57"/>
      <c r="AB49" s="55"/>
      <c r="AC49" s="56"/>
      <c r="AD49" s="57"/>
      <c r="AE49" s="58"/>
      <c r="AF49" s="59"/>
      <c r="AG49" s="60"/>
      <c r="AH49" s="58"/>
      <c r="AI49" s="59"/>
      <c r="AJ49" s="60"/>
      <c r="AK49" s="157">
        <f t="shared" si="2"/>
        <v>60</v>
      </c>
      <c r="AL49" s="61">
        <f t="shared" si="3"/>
        <v>8</v>
      </c>
    </row>
    <row r="50" spans="1:38" ht="12.6" customHeight="1" x14ac:dyDescent="0.25">
      <c r="A50" s="116" t="s">
        <v>192</v>
      </c>
      <c r="B50" s="92" t="s">
        <v>722</v>
      </c>
      <c r="C50" s="178" t="s">
        <v>703</v>
      </c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182"/>
      <c r="N50" s="181"/>
      <c r="O50" s="180"/>
      <c r="P50" s="182"/>
      <c r="Q50" s="181"/>
      <c r="R50" s="180"/>
      <c r="S50" s="55">
        <v>1</v>
      </c>
      <c r="T50" s="56">
        <v>2</v>
      </c>
      <c r="U50" s="57" t="s">
        <v>43</v>
      </c>
      <c r="V50" s="55">
        <v>1</v>
      </c>
      <c r="W50" s="56">
        <v>2</v>
      </c>
      <c r="X50" s="57" t="s">
        <v>43</v>
      </c>
      <c r="Y50" s="55"/>
      <c r="Z50" s="56"/>
      <c r="AA50" s="57"/>
      <c r="AB50" s="55"/>
      <c r="AC50" s="56"/>
      <c r="AD50" s="57"/>
      <c r="AE50" s="58"/>
      <c r="AF50" s="59"/>
      <c r="AG50" s="60"/>
      <c r="AH50" s="58"/>
      <c r="AI50" s="59"/>
      <c r="AJ50" s="60"/>
      <c r="AK50" s="157">
        <f t="shared" si="2"/>
        <v>30</v>
      </c>
      <c r="AL50" s="61">
        <f t="shared" si="3"/>
        <v>4</v>
      </c>
    </row>
    <row r="51" spans="1:38" ht="24" customHeight="1" x14ac:dyDescent="0.25">
      <c r="A51" s="179" t="s">
        <v>723</v>
      </c>
      <c r="B51" s="92" t="s">
        <v>724</v>
      </c>
      <c r="C51" s="178" t="s">
        <v>725</v>
      </c>
      <c r="D51" s="81"/>
      <c r="E51" s="81"/>
      <c r="F51" s="82"/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>
        <v>0</v>
      </c>
      <c r="W51" s="56">
        <v>2</v>
      </c>
      <c r="X51" s="57" t="s">
        <v>699</v>
      </c>
      <c r="Y51" s="55"/>
      <c r="Z51" s="56"/>
      <c r="AA51" s="57"/>
      <c r="AB51" s="55"/>
      <c r="AC51" s="56"/>
      <c r="AD51" s="57"/>
      <c r="AE51" s="58"/>
      <c r="AF51" s="59"/>
      <c r="AG51" s="60"/>
      <c r="AH51" s="58"/>
      <c r="AI51" s="59"/>
      <c r="AJ51" s="60"/>
      <c r="AK51" s="157">
        <f t="shared" si="2"/>
        <v>0</v>
      </c>
      <c r="AL51" s="61">
        <f t="shared" si="3"/>
        <v>2</v>
      </c>
    </row>
    <row r="52" spans="1:38" ht="12.6" customHeight="1" x14ac:dyDescent="0.25">
      <c r="A52" s="54" t="s">
        <v>193</v>
      </c>
      <c r="B52" s="80" t="s">
        <v>648</v>
      </c>
      <c r="C52" s="56" t="s">
        <v>322</v>
      </c>
      <c r="D52" s="81" t="s">
        <v>301</v>
      </c>
      <c r="E52" s="81" t="s">
        <v>305</v>
      </c>
      <c r="F52" s="82">
        <v>45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/>
      <c r="AC52" s="56"/>
      <c r="AD52" s="57"/>
      <c r="AE52" s="58">
        <v>1</v>
      </c>
      <c r="AF52" s="59">
        <v>2</v>
      </c>
      <c r="AG52" s="60" t="s">
        <v>43</v>
      </c>
      <c r="AH52" s="58">
        <v>1</v>
      </c>
      <c r="AI52" s="59">
        <v>2</v>
      </c>
      <c r="AJ52" s="60" t="s">
        <v>43</v>
      </c>
      <c r="AK52" s="157">
        <f t="shared" si="2"/>
        <v>30</v>
      </c>
      <c r="AL52" s="61">
        <f t="shared" si="3"/>
        <v>4</v>
      </c>
    </row>
    <row r="53" spans="1:38" ht="12.6" customHeight="1" x14ac:dyDescent="0.25">
      <c r="A53" s="54" t="s">
        <v>17</v>
      </c>
      <c r="B53" s="80" t="s">
        <v>383</v>
      </c>
      <c r="C53" s="56" t="s">
        <v>649</v>
      </c>
      <c r="D53" s="81" t="s">
        <v>301</v>
      </c>
      <c r="E53" s="81" t="s">
        <v>43</v>
      </c>
      <c r="F53" s="82" t="s">
        <v>324</v>
      </c>
      <c r="G53" s="55"/>
      <c r="H53" s="56"/>
      <c r="I53" s="57"/>
      <c r="J53" s="55"/>
      <c r="K53" s="56"/>
      <c r="L53" s="57"/>
      <c r="M53" s="55"/>
      <c r="N53" s="56"/>
      <c r="O53" s="57"/>
      <c r="P53" s="55"/>
      <c r="Q53" s="56"/>
      <c r="R53" s="57"/>
      <c r="S53" s="55">
        <v>2</v>
      </c>
      <c r="T53" s="56">
        <v>1</v>
      </c>
      <c r="U53" s="57" t="s">
        <v>43</v>
      </c>
      <c r="V53" s="55">
        <v>2</v>
      </c>
      <c r="W53" s="56">
        <v>1</v>
      </c>
      <c r="X53" s="57" t="s">
        <v>43</v>
      </c>
      <c r="Y53" s="55"/>
      <c r="Z53" s="56"/>
      <c r="AA53" s="57"/>
      <c r="AB53" s="55"/>
      <c r="AC53" s="56"/>
      <c r="AD53" s="57"/>
      <c r="AE53" s="58"/>
      <c r="AF53" s="59"/>
      <c r="AG53" s="60"/>
      <c r="AH53" s="58"/>
      <c r="AI53" s="59"/>
      <c r="AJ53" s="60"/>
      <c r="AK53" s="157">
        <f t="shared" si="2"/>
        <v>60</v>
      </c>
      <c r="AL53" s="61">
        <f t="shared" si="3"/>
        <v>2</v>
      </c>
    </row>
    <row r="54" spans="1:38" ht="12.6" customHeight="1" x14ac:dyDescent="0.25">
      <c r="A54" s="54" t="s">
        <v>18</v>
      </c>
      <c r="B54" s="80" t="s">
        <v>384</v>
      </c>
      <c r="C54" s="56" t="s">
        <v>401</v>
      </c>
      <c r="D54" s="81" t="s">
        <v>300</v>
      </c>
      <c r="E54" s="81" t="s">
        <v>43</v>
      </c>
      <c r="F54" s="82" t="s">
        <v>324</v>
      </c>
      <c r="G54" s="55"/>
      <c r="H54" s="56"/>
      <c r="I54" s="57"/>
      <c r="J54" s="55"/>
      <c r="K54" s="56"/>
      <c r="L54" s="57"/>
      <c r="M54" s="55"/>
      <c r="N54" s="56"/>
      <c r="O54" s="57"/>
      <c r="P54" s="55"/>
      <c r="Q54" s="56"/>
      <c r="R54" s="57"/>
      <c r="S54" s="55"/>
      <c r="T54" s="56"/>
      <c r="U54" s="57"/>
      <c r="V54" s="55"/>
      <c r="W54" s="56"/>
      <c r="X54" s="57"/>
      <c r="Y54" s="55">
        <v>2</v>
      </c>
      <c r="Z54" s="56">
        <v>2</v>
      </c>
      <c r="AA54" s="57" t="s">
        <v>43</v>
      </c>
      <c r="AB54" s="55">
        <v>2</v>
      </c>
      <c r="AC54" s="56">
        <v>2</v>
      </c>
      <c r="AD54" s="57" t="s">
        <v>43</v>
      </c>
      <c r="AE54" s="58"/>
      <c r="AF54" s="59"/>
      <c r="AG54" s="60"/>
      <c r="AH54" s="58"/>
      <c r="AI54" s="59"/>
      <c r="AJ54" s="60"/>
      <c r="AK54" s="157">
        <f t="shared" si="2"/>
        <v>60</v>
      </c>
      <c r="AL54" s="61">
        <f t="shared" si="3"/>
        <v>4</v>
      </c>
    </row>
    <row r="55" spans="1:38" ht="12.6" customHeight="1" x14ac:dyDescent="0.25">
      <c r="A55" s="54" t="s">
        <v>19</v>
      </c>
      <c r="B55" s="80" t="s">
        <v>385</v>
      </c>
      <c r="C55" s="56"/>
      <c r="D55" s="81" t="s">
        <v>301</v>
      </c>
      <c r="E55" s="81" t="s">
        <v>43</v>
      </c>
      <c r="F55" s="82" t="s">
        <v>324</v>
      </c>
      <c r="G55" s="55"/>
      <c r="H55" s="56"/>
      <c r="I55" s="57"/>
      <c r="J55" s="55"/>
      <c r="K55" s="56"/>
      <c r="L55" s="57"/>
      <c r="M55" s="55"/>
      <c r="N55" s="56"/>
      <c r="O55" s="57"/>
      <c r="P55" s="55"/>
      <c r="Q55" s="56"/>
      <c r="R55" s="57"/>
      <c r="S55" s="55"/>
      <c r="T55" s="56"/>
      <c r="U55" s="57"/>
      <c r="V55" s="55"/>
      <c r="W55" s="56"/>
      <c r="X55" s="57"/>
      <c r="Y55" s="55">
        <v>1</v>
      </c>
      <c r="Z55" s="56">
        <v>1</v>
      </c>
      <c r="AA55" s="57" t="s">
        <v>43</v>
      </c>
      <c r="AB55" s="55"/>
      <c r="AC55" s="56"/>
      <c r="AD55" s="57"/>
      <c r="AE55" s="58"/>
      <c r="AF55" s="59"/>
      <c r="AG55" s="60"/>
      <c r="AH55" s="58"/>
      <c r="AI55" s="59"/>
      <c r="AJ55" s="60"/>
      <c r="AK55" s="157">
        <f t="shared" si="2"/>
        <v>15</v>
      </c>
      <c r="AL55" s="61">
        <f t="shared" si="3"/>
        <v>1</v>
      </c>
    </row>
    <row r="56" spans="1:38" ht="12.6" customHeight="1" x14ac:dyDescent="0.25">
      <c r="A56" s="54" t="s">
        <v>309</v>
      </c>
      <c r="B56" s="80" t="s">
        <v>386</v>
      </c>
      <c r="C56" s="56"/>
      <c r="D56" s="81" t="s">
        <v>301</v>
      </c>
      <c r="E56" s="81" t="s">
        <v>305</v>
      </c>
      <c r="F56" s="82">
        <v>45</v>
      </c>
      <c r="G56" s="55"/>
      <c r="H56" s="56"/>
      <c r="I56" s="57"/>
      <c r="J56" s="55"/>
      <c r="K56" s="56"/>
      <c r="L56" s="57"/>
      <c r="M56" s="55"/>
      <c r="N56" s="56"/>
      <c r="O56" s="57"/>
      <c r="P56" s="55">
        <v>2</v>
      </c>
      <c r="Q56" s="56">
        <v>3</v>
      </c>
      <c r="R56" s="57" t="s">
        <v>43</v>
      </c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8"/>
      <c r="AF56" s="59"/>
      <c r="AG56" s="60"/>
      <c r="AH56" s="58"/>
      <c r="AI56" s="59"/>
      <c r="AJ56" s="60"/>
      <c r="AK56" s="157">
        <f t="shared" si="2"/>
        <v>30</v>
      </c>
      <c r="AL56" s="61">
        <f t="shared" si="3"/>
        <v>3</v>
      </c>
    </row>
    <row r="57" spans="1:38" ht="12.6" customHeight="1" thickBot="1" x14ac:dyDescent="0.3">
      <c r="A57" s="62" t="s">
        <v>232</v>
      </c>
      <c r="B57" s="83" t="s">
        <v>387</v>
      </c>
      <c r="C57" s="64" t="s">
        <v>323</v>
      </c>
      <c r="D57" s="84" t="s">
        <v>301</v>
      </c>
      <c r="E57" s="84" t="s">
        <v>305</v>
      </c>
      <c r="F57" s="85">
        <v>45</v>
      </c>
      <c r="G57" s="63"/>
      <c r="H57" s="64"/>
      <c r="I57" s="65"/>
      <c r="J57" s="63"/>
      <c r="K57" s="64"/>
      <c r="L57" s="65"/>
      <c r="M57" s="63"/>
      <c r="N57" s="64"/>
      <c r="O57" s="65"/>
      <c r="P57" s="63"/>
      <c r="Q57" s="64"/>
      <c r="R57" s="65"/>
      <c r="S57" s="63"/>
      <c r="T57" s="64"/>
      <c r="U57" s="65"/>
      <c r="V57" s="63"/>
      <c r="W57" s="64"/>
      <c r="X57" s="65"/>
      <c r="Y57" s="63"/>
      <c r="Z57" s="64"/>
      <c r="AA57" s="65"/>
      <c r="AB57" s="63"/>
      <c r="AC57" s="64"/>
      <c r="AD57" s="65"/>
      <c r="AE57" s="66">
        <v>2</v>
      </c>
      <c r="AF57" s="67">
        <v>2</v>
      </c>
      <c r="AG57" s="68" t="s">
        <v>43</v>
      </c>
      <c r="AH57" s="66"/>
      <c r="AI57" s="67"/>
      <c r="AJ57" s="68"/>
      <c r="AK57" s="158">
        <f t="shared" si="2"/>
        <v>30</v>
      </c>
      <c r="AL57" s="69">
        <f t="shared" si="3"/>
        <v>2</v>
      </c>
    </row>
    <row r="58" spans="1:38" ht="12.6" customHeight="1" thickBot="1" x14ac:dyDescent="0.3">
      <c r="A58" s="222" t="s">
        <v>64</v>
      </c>
      <c r="B58" s="223"/>
      <c r="C58" s="223"/>
      <c r="D58" s="223"/>
      <c r="E58" s="223"/>
      <c r="F58" s="224"/>
      <c r="G58" s="225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7"/>
      <c r="AK58" s="228"/>
      <c r="AL58" s="229"/>
    </row>
    <row r="59" spans="1:38" ht="12.6" customHeight="1" x14ac:dyDescent="0.25">
      <c r="A59" s="165" t="s">
        <v>680</v>
      </c>
      <c r="B59" s="166" t="s">
        <v>681</v>
      </c>
      <c r="C59" s="78"/>
      <c r="D59" s="78" t="s">
        <v>301</v>
      </c>
      <c r="E59" s="78" t="s">
        <v>305</v>
      </c>
      <c r="F59" s="79">
        <v>45</v>
      </c>
      <c r="G59" s="47"/>
      <c r="H59" s="48"/>
      <c r="I59" s="49"/>
      <c r="J59" s="47"/>
      <c r="K59" s="48"/>
      <c r="L59" s="49"/>
      <c r="M59" s="47"/>
      <c r="N59" s="48"/>
      <c r="O59" s="49"/>
      <c r="P59" s="47"/>
      <c r="Q59" s="48"/>
      <c r="R59" s="49"/>
      <c r="S59" s="47"/>
      <c r="T59" s="48"/>
      <c r="U59" s="49"/>
      <c r="V59" s="47"/>
      <c r="W59" s="48"/>
      <c r="X59" s="49"/>
      <c r="Y59" s="47"/>
      <c r="Z59" s="48"/>
      <c r="AA59" s="49"/>
      <c r="AB59" s="47">
        <v>2</v>
      </c>
      <c r="AC59" s="48">
        <v>3</v>
      </c>
      <c r="AD59" s="49" t="s">
        <v>43</v>
      </c>
      <c r="AE59" s="50"/>
      <c r="AF59" s="51"/>
      <c r="AG59" s="52"/>
      <c r="AH59" s="50"/>
      <c r="AI59" s="51"/>
      <c r="AJ59" s="52"/>
      <c r="AK59" s="156">
        <f>SUM(G59,J59,M59,P59,S59,V59,Y59,AB59,AE59,AH59)*15</f>
        <v>30</v>
      </c>
      <c r="AL59" s="53">
        <f>SUM(H59,K59,N59,Q59,T59,W59,Z59,AC59,AF59,AI59)</f>
        <v>3</v>
      </c>
    </row>
    <row r="60" spans="1:38" ht="12.6" customHeight="1" x14ac:dyDescent="0.25">
      <c r="A60" s="119" t="s">
        <v>233</v>
      </c>
      <c r="B60" s="80" t="s">
        <v>388</v>
      </c>
      <c r="C60" s="81"/>
      <c r="D60" s="81" t="s">
        <v>301</v>
      </c>
      <c r="E60" s="81" t="s">
        <v>305</v>
      </c>
      <c r="F60" s="82">
        <v>45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>
        <v>2</v>
      </c>
      <c r="AC60" s="56">
        <v>3</v>
      </c>
      <c r="AD60" s="57" t="s">
        <v>43</v>
      </c>
      <c r="AE60" s="58"/>
      <c r="AF60" s="59"/>
      <c r="AG60" s="60"/>
      <c r="AH60" s="58"/>
      <c r="AI60" s="59"/>
      <c r="AJ60" s="60"/>
      <c r="AK60" s="157">
        <f>SUM(G60,J60,M60,P60,S60,V60,Y60,AB60,AE60,AH60)*15</f>
        <v>30</v>
      </c>
      <c r="AL60" s="61">
        <f>SUM(H60,K60,N60,Q60,T60,W60,Z60,AC60,AF60,AI60)</f>
        <v>3</v>
      </c>
    </row>
    <row r="61" spans="1:38" ht="12.6" customHeight="1" x14ac:dyDescent="0.25">
      <c r="A61" s="119" t="s">
        <v>235</v>
      </c>
      <c r="B61" s="80" t="s">
        <v>389</v>
      </c>
      <c r="C61" s="81"/>
      <c r="D61" s="81" t="s">
        <v>301</v>
      </c>
      <c r="E61" s="81" t="s">
        <v>305</v>
      </c>
      <c r="F61" s="82">
        <v>45</v>
      </c>
      <c r="G61" s="55"/>
      <c r="H61" s="56"/>
      <c r="I61" s="57"/>
      <c r="J61" s="55"/>
      <c r="K61" s="56"/>
      <c r="L61" s="57"/>
      <c r="M61" s="55"/>
      <c r="N61" s="56"/>
      <c r="O61" s="57"/>
      <c r="P61" s="55"/>
      <c r="Q61" s="56"/>
      <c r="R61" s="57"/>
      <c r="S61" s="55"/>
      <c r="T61" s="56"/>
      <c r="U61" s="57"/>
      <c r="V61" s="55"/>
      <c r="W61" s="56"/>
      <c r="X61" s="57"/>
      <c r="Y61" s="55"/>
      <c r="Z61" s="56"/>
      <c r="AA61" s="57"/>
      <c r="AB61" s="55">
        <v>2</v>
      </c>
      <c r="AC61" s="56">
        <v>3</v>
      </c>
      <c r="AD61" s="57" t="s">
        <v>43</v>
      </c>
      <c r="AE61" s="58"/>
      <c r="AF61" s="59"/>
      <c r="AG61" s="60"/>
      <c r="AH61" s="58"/>
      <c r="AI61" s="59"/>
      <c r="AJ61" s="60"/>
      <c r="AK61" s="157">
        <f>SUM(G61,J61,M61,P61,S61,V61,Y61,AB61,AE61,AH61)*15</f>
        <v>30</v>
      </c>
      <c r="AL61" s="61">
        <f>SUM(H61,K61,N61,Q61,T61,W61,Z61,AC61,AF61,AI61)</f>
        <v>3</v>
      </c>
    </row>
    <row r="62" spans="1:38" ht="12.6" customHeight="1" thickBot="1" x14ac:dyDescent="0.3">
      <c r="A62" s="120" t="s">
        <v>234</v>
      </c>
      <c r="B62" s="83" t="s">
        <v>390</v>
      </c>
      <c r="C62" s="84"/>
      <c r="D62" s="84" t="s">
        <v>301</v>
      </c>
      <c r="E62" s="84" t="s">
        <v>305</v>
      </c>
      <c r="F62" s="85">
        <v>45</v>
      </c>
      <c r="G62" s="63"/>
      <c r="H62" s="64"/>
      <c r="I62" s="65"/>
      <c r="J62" s="63"/>
      <c r="K62" s="64"/>
      <c r="L62" s="65"/>
      <c r="M62" s="63"/>
      <c r="N62" s="64"/>
      <c r="O62" s="65"/>
      <c r="P62" s="63"/>
      <c r="Q62" s="64"/>
      <c r="R62" s="65"/>
      <c r="S62" s="63"/>
      <c r="T62" s="64"/>
      <c r="U62" s="65"/>
      <c r="V62" s="63"/>
      <c r="W62" s="64"/>
      <c r="X62" s="65"/>
      <c r="Y62" s="63"/>
      <c r="Z62" s="64"/>
      <c r="AA62" s="65"/>
      <c r="AB62" s="63">
        <v>2</v>
      </c>
      <c r="AC62" s="64">
        <v>3</v>
      </c>
      <c r="AD62" s="65" t="s">
        <v>43</v>
      </c>
      <c r="AE62" s="66"/>
      <c r="AF62" s="67"/>
      <c r="AG62" s="68"/>
      <c r="AH62" s="66"/>
      <c r="AI62" s="67"/>
      <c r="AJ62" s="68"/>
      <c r="AK62" s="158">
        <f>SUM(G62,J62,M62,P62,S62,V62,Y62,AB62,AE62,AH62)*15</f>
        <v>30</v>
      </c>
      <c r="AL62" s="69">
        <f>SUM(H62,K62,N62,Q62,T62,W62,Z62,AC62,AF62,AI62)</f>
        <v>3</v>
      </c>
    </row>
    <row r="63" spans="1:38" ht="12.6" customHeight="1" thickBot="1" x14ac:dyDescent="0.3">
      <c r="A63" s="230" t="s">
        <v>41</v>
      </c>
      <c r="B63" s="231"/>
      <c r="C63" s="231"/>
      <c r="D63" s="231"/>
      <c r="E63" s="231"/>
      <c r="F63" s="232"/>
      <c r="G63" s="248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50"/>
      <c r="AK63" s="228"/>
      <c r="AL63" s="229"/>
    </row>
    <row r="64" spans="1:38" ht="12.6" customHeight="1" thickBot="1" x14ac:dyDescent="0.3">
      <c r="A64" s="76" t="s">
        <v>350</v>
      </c>
      <c r="B64" s="86" t="s">
        <v>374</v>
      </c>
      <c r="C64" s="2"/>
      <c r="D64" s="87"/>
      <c r="E64" s="87"/>
      <c r="F64" s="88"/>
      <c r="G64" s="20"/>
      <c r="H64" s="21"/>
      <c r="I64" s="19"/>
      <c r="J64" s="20"/>
      <c r="K64" s="21"/>
      <c r="L64" s="19"/>
      <c r="M64" s="20"/>
      <c r="N64" s="21"/>
      <c r="O64" s="19"/>
      <c r="P64" s="20"/>
      <c r="Q64" s="21"/>
      <c r="R64" s="19"/>
      <c r="S64" s="20"/>
      <c r="T64" s="21"/>
      <c r="U64" s="19"/>
      <c r="V64" s="20"/>
      <c r="W64" s="21"/>
      <c r="X64" s="19"/>
      <c r="Y64" s="20"/>
      <c r="Z64" s="21">
        <v>3</v>
      </c>
      <c r="AA64" s="19"/>
      <c r="AB64" s="20"/>
      <c r="AC64" s="21"/>
      <c r="AD64" s="19"/>
      <c r="AE64" s="130"/>
      <c r="AF64" s="129"/>
      <c r="AG64" s="18"/>
      <c r="AH64" s="130"/>
      <c r="AI64" s="129"/>
      <c r="AJ64" s="18"/>
      <c r="AK64" s="156"/>
      <c r="AL64" s="53">
        <f>SUM(H64,K64,N64,Q64,T64,W64,Z64,AC64,AF64,AI64)</f>
        <v>3</v>
      </c>
    </row>
    <row r="65" spans="1:38" ht="12.6" customHeight="1" thickBot="1" x14ac:dyDescent="0.3">
      <c r="A65" s="251" t="s">
        <v>21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3"/>
    </row>
    <row r="66" spans="1:38" ht="12.6" customHeight="1" x14ac:dyDescent="0.25">
      <c r="A66" s="46" t="s">
        <v>29</v>
      </c>
      <c r="B66" s="77" t="s">
        <v>391</v>
      </c>
      <c r="C66" s="48" t="s">
        <v>322</v>
      </c>
      <c r="D66" s="78" t="s">
        <v>300</v>
      </c>
      <c r="E66" s="78" t="s">
        <v>43</v>
      </c>
      <c r="F66" s="79" t="s">
        <v>324</v>
      </c>
      <c r="G66" s="47"/>
      <c r="H66" s="48"/>
      <c r="I66" s="49"/>
      <c r="J66" s="47"/>
      <c r="K66" s="48"/>
      <c r="L66" s="49"/>
      <c r="M66" s="47"/>
      <c r="N66" s="48"/>
      <c r="O66" s="49"/>
      <c r="P66" s="47"/>
      <c r="Q66" s="48"/>
      <c r="R66" s="49"/>
      <c r="S66" s="47"/>
      <c r="T66" s="48"/>
      <c r="U66" s="49"/>
      <c r="V66" s="47"/>
      <c r="W66" s="48"/>
      <c r="X66" s="49"/>
      <c r="Y66" s="47"/>
      <c r="Z66" s="48"/>
      <c r="AA66" s="49"/>
      <c r="AB66" s="47"/>
      <c r="AC66" s="48"/>
      <c r="AD66" s="49"/>
      <c r="AE66" s="50">
        <v>5</v>
      </c>
      <c r="AF66" s="51">
        <v>11</v>
      </c>
      <c r="AG66" s="52" t="s">
        <v>43</v>
      </c>
      <c r="AH66" s="50">
        <v>5</v>
      </c>
      <c r="AI66" s="51">
        <v>11</v>
      </c>
      <c r="AJ66" s="52" t="s">
        <v>43</v>
      </c>
      <c r="AK66" s="156">
        <f t="shared" ref="AK66:AK71" si="4">SUM(G66,J66,M66,P66,S66,V66,Y66,AB66,AE66,AH66)*15</f>
        <v>150</v>
      </c>
      <c r="AL66" s="53">
        <f t="shared" ref="AL66:AL71" si="5">SUM(H66,K66,N66,Q66,T66,W66,Z66,AC66,AF66,AI66)</f>
        <v>22</v>
      </c>
    </row>
    <row r="67" spans="1:38" ht="12.6" customHeight="1" x14ac:dyDescent="0.25">
      <c r="A67" s="54" t="s">
        <v>30</v>
      </c>
      <c r="B67" s="80" t="s">
        <v>392</v>
      </c>
      <c r="C67" s="56" t="s">
        <v>323</v>
      </c>
      <c r="D67" s="81" t="s">
        <v>301</v>
      </c>
      <c r="E67" s="81" t="s">
        <v>43</v>
      </c>
      <c r="F67" s="82" t="s">
        <v>324</v>
      </c>
      <c r="G67" s="55"/>
      <c r="H67" s="56"/>
      <c r="I67" s="57"/>
      <c r="J67" s="55"/>
      <c r="K67" s="56"/>
      <c r="L67" s="57"/>
      <c r="M67" s="55"/>
      <c r="N67" s="56"/>
      <c r="O67" s="57"/>
      <c r="P67" s="55"/>
      <c r="Q67" s="56"/>
      <c r="R67" s="57"/>
      <c r="S67" s="55"/>
      <c r="T67" s="56"/>
      <c r="U67" s="57"/>
      <c r="V67" s="55"/>
      <c r="W67" s="56"/>
      <c r="X67" s="57"/>
      <c r="Y67" s="55"/>
      <c r="Z67" s="56"/>
      <c r="AA67" s="57"/>
      <c r="AB67" s="55"/>
      <c r="AC67" s="56"/>
      <c r="AD67" s="57"/>
      <c r="AE67" s="58"/>
      <c r="AF67" s="59"/>
      <c r="AG67" s="60"/>
      <c r="AH67" s="58">
        <v>2</v>
      </c>
      <c r="AI67" s="59">
        <v>3</v>
      </c>
      <c r="AJ67" s="60" t="s">
        <v>43</v>
      </c>
      <c r="AK67" s="157">
        <f t="shared" si="4"/>
        <v>30</v>
      </c>
      <c r="AL67" s="61">
        <f t="shared" si="5"/>
        <v>3</v>
      </c>
    </row>
    <row r="68" spans="1:38" ht="12.6" customHeight="1" x14ac:dyDescent="0.25">
      <c r="A68" s="54" t="s">
        <v>31</v>
      </c>
      <c r="B68" s="80" t="s">
        <v>393</v>
      </c>
      <c r="C68" s="56" t="s">
        <v>322</v>
      </c>
      <c r="D68" s="81" t="s">
        <v>301</v>
      </c>
      <c r="E68" s="81" t="s">
        <v>305</v>
      </c>
      <c r="F68" s="82">
        <v>45</v>
      </c>
      <c r="G68" s="55"/>
      <c r="H68" s="56"/>
      <c r="I68" s="57"/>
      <c r="J68" s="55"/>
      <c r="K68" s="56"/>
      <c r="L68" s="57"/>
      <c r="M68" s="55"/>
      <c r="N68" s="56"/>
      <c r="O68" s="57"/>
      <c r="P68" s="55"/>
      <c r="Q68" s="56"/>
      <c r="R68" s="57"/>
      <c r="S68" s="55"/>
      <c r="T68" s="56"/>
      <c r="U68" s="57"/>
      <c r="V68" s="55"/>
      <c r="W68" s="56"/>
      <c r="X68" s="57"/>
      <c r="Y68" s="55"/>
      <c r="Z68" s="56"/>
      <c r="AA68" s="57"/>
      <c r="AB68" s="55"/>
      <c r="AC68" s="56"/>
      <c r="AD68" s="57"/>
      <c r="AE68" s="58">
        <v>1</v>
      </c>
      <c r="AF68" s="59">
        <v>3</v>
      </c>
      <c r="AG68" s="60" t="s">
        <v>43</v>
      </c>
      <c r="AH68" s="58">
        <v>1</v>
      </c>
      <c r="AI68" s="59">
        <v>3</v>
      </c>
      <c r="AJ68" s="60" t="s">
        <v>43</v>
      </c>
      <c r="AK68" s="157">
        <f t="shared" si="4"/>
        <v>30</v>
      </c>
      <c r="AL68" s="61">
        <f t="shared" si="5"/>
        <v>6</v>
      </c>
    </row>
    <row r="69" spans="1:38" ht="12.6" customHeight="1" x14ac:dyDescent="0.25">
      <c r="A69" s="54" t="s">
        <v>32</v>
      </c>
      <c r="B69" s="80" t="s">
        <v>394</v>
      </c>
      <c r="C69" s="56" t="s">
        <v>322</v>
      </c>
      <c r="D69" s="81" t="s">
        <v>301</v>
      </c>
      <c r="E69" s="81" t="s">
        <v>43</v>
      </c>
      <c r="F69" s="82" t="s">
        <v>324</v>
      </c>
      <c r="G69" s="55"/>
      <c r="H69" s="56"/>
      <c r="I69" s="57"/>
      <c r="J69" s="55"/>
      <c r="K69" s="56"/>
      <c r="L69" s="57"/>
      <c r="M69" s="55"/>
      <c r="N69" s="56"/>
      <c r="O69" s="57"/>
      <c r="P69" s="55"/>
      <c r="Q69" s="56"/>
      <c r="R69" s="57"/>
      <c r="S69" s="55"/>
      <c r="T69" s="56"/>
      <c r="U69" s="57"/>
      <c r="V69" s="55"/>
      <c r="W69" s="56"/>
      <c r="X69" s="57"/>
      <c r="Y69" s="55"/>
      <c r="Z69" s="56"/>
      <c r="AA69" s="57"/>
      <c r="AB69" s="55"/>
      <c r="AC69" s="56"/>
      <c r="AD69" s="57"/>
      <c r="AE69" s="58">
        <v>1</v>
      </c>
      <c r="AF69" s="59">
        <v>3</v>
      </c>
      <c r="AG69" s="60" t="s">
        <v>43</v>
      </c>
      <c r="AH69" s="58">
        <v>1</v>
      </c>
      <c r="AI69" s="59">
        <v>3</v>
      </c>
      <c r="AJ69" s="60" t="s">
        <v>43</v>
      </c>
      <c r="AK69" s="157">
        <f t="shared" si="4"/>
        <v>30</v>
      </c>
      <c r="AL69" s="61">
        <f t="shared" si="5"/>
        <v>6</v>
      </c>
    </row>
    <row r="70" spans="1:38" ht="12.6" customHeight="1" thickBot="1" x14ac:dyDescent="0.3">
      <c r="A70" s="62" t="s">
        <v>33</v>
      </c>
      <c r="B70" s="83" t="s">
        <v>395</v>
      </c>
      <c r="C70" s="64" t="s">
        <v>323</v>
      </c>
      <c r="D70" s="84" t="s">
        <v>301</v>
      </c>
      <c r="E70" s="84" t="s">
        <v>305</v>
      </c>
      <c r="F70" s="85">
        <v>45</v>
      </c>
      <c r="G70" s="63"/>
      <c r="H70" s="64"/>
      <c r="I70" s="65"/>
      <c r="J70" s="63"/>
      <c r="K70" s="64"/>
      <c r="L70" s="65"/>
      <c r="M70" s="63"/>
      <c r="N70" s="64"/>
      <c r="O70" s="65"/>
      <c r="P70" s="63"/>
      <c r="Q70" s="64"/>
      <c r="R70" s="65"/>
      <c r="S70" s="63"/>
      <c r="T70" s="64"/>
      <c r="U70" s="65"/>
      <c r="V70" s="63"/>
      <c r="W70" s="64"/>
      <c r="X70" s="65"/>
      <c r="Y70" s="63"/>
      <c r="Z70" s="64"/>
      <c r="AA70" s="65"/>
      <c r="AB70" s="63"/>
      <c r="AC70" s="64"/>
      <c r="AD70" s="65"/>
      <c r="AE70" s="66">
        <v>1</v>
      </c>
      <c r="AF70" s="67">
        <v>3</v>
      </c>
      <c r="AG70" s="68" t="s">
        <v>43</v>
      </c>
      <c r="AH70" s="66"/>
      <c r="AI70" s="67"/>
      <c r="AJ70" s="68"/>
      <c r="AK70" s="161">
        <f t="shared" si="4"/>
        <v>15</v>
      </c>
      <c r="AL70" s="128">
        <f t="shared" si="5"/>
        <v>3</v>
      </c>
    </row>
    <row r="71" spans="1:38" ht="12.6" customHeight="1" thickBot="1" x14ac:dyDescent="0.3">
      <c r="A71" s="70" t="s">
        <v>22</v>
      </c>
      <c r="B71" s="86" t="s">
        <v>396</v>
      </c>
      <c r="C71" s="2" t="s">
        <v>322</v>
      </c>
      <c r="D71" s="87"/>
      <c r="E71" s="87" t="s">
        <v>307</v>
      </c>
      <c r="F71" s="88"/>
      <c r="G71" s="15"/>
      <c r="H71" s="2"/>
      <c r="I71" s="71"/>
      <c r="J71" s="15"/>
      <c r="K71" s="2"/>
      <c r="L71" s="71"/>
      <c r="M71" s="15"/>
      <c r="N71" s="2"/>
      <c r="O71" s="71"/>
      <c r="P71" s="15"/>
      <c r="Q71" s="2"/>
      <c r="R71" s="71"/>
      <c r="S71" s="15"/>
      <c r="T71" s="2"/>
      <c r="U71" s="71"/>
      <c r="V71" s="15"/>
      <c r="W71" s="2"/>
      <c r="X71" s="71"/>
      <c r="Y71" s="15"/>
      <c r="Z71" s="2"/>
      <c r="AA71" s="71"/>
      <c r="AB71" s="15"/>
      <c r="AC71" s="2"/>
      <c r="AD71" s="71"/>
      <c r="AE71" s="72">
        <v>0</v>
      </c>
      <c r="AF71" s="73">
        <v>2</v>
      </c>
      <c r="AG71" s="74" t="s">
        <v>43</v>
      </c>
      <c r="AH71" s="72">
        <v>0</v>
      </c>
      <c r="AI71" s="73">
        <v>2</v>
      </c>
      <c r="AJ71" s="74" t="s">
        <v>43</v>
      </c>
      <c r="AK71" s="162">
        <f t="shared" si="4"/>
        <v>0</v>
      </c>
      <c r="AL71" s="131">
        <f t="shared" si="5"/>
        <v>4</v>
      </c>
    </row>
    <row r="72" spans="1:38" ht="12.6" customHeight="1" thickBot="1" x14ac:dyDescent="0.3">
      <c r="A72" s="258" t="s">
        <v>23</v>
      </c>
      <c r="B72" s="259"/>
      <c r="C72" s="259"/>
      <c r="D72" s="259"/>
      <c r="E72" s="259"/>
      <c r="F72" s="260"/>
      <c r="G72" s="39">
        <f>SUM(G44:G57,G59,G64,G66:G71)</f>
        <v>0</v>
      </c>
      <c r="H72" s="40">
        <f>SUM(H44:H57,H59,H64,H66:H71)</f>
        <v>0</v>
      </c>
      <c r="I72" s="41"/>
      <c r="J72" s="39">
        <f>SUM(J44:J57,J59,J64,J66:J71)</f>
        <v>0</v>
      </c>
      <c r="K72" s="40">
        <f>SUM(K44:K57,K59,K64,K66:K71)</f>
        <v>0</v>
      </c>
      <c r="L72" s="41"/>
      <c r="M72" s="39">
        <f>SUM(M44:M57,M59,M64,M66:M71)</f>
        <v>3</v>
      </c>
      <c r="N72" s="40">
        <f>SUM(N44:N57,N59,N64,N66:N71)</f>
        <v>4</v>
      </c>
      <c r="O72" s="41"/>
      <c r="P72" s="39">
        <f>SUM(P44:P57,P59,P64,P66:P71)</f>
        <v>4</v>
      </c>
      <c r="Q72" s="40">
        <f>SUM(Q44:Q57,Q59,Q64,Q66:Q71)</f>
        <v>7</v>
      </c>
      <c r="R72" s="41"/>
      <c r="S72" s="39">
        <f>SUM(S44:S57,S59,S64,S66:S71)</f>
        <v>6</v>
      </c>
      <c r="T72" s="40">
        <f>SUM(T44:T57,T59,T64,T66:T71)</f>
        <v>7</v>
      </c>
      <c r="U72" s="41"/>
      <c r="V72" s="39">
        <f>SUM(V44:V57,V59,V64,V66:V71)</f>
        <v>6</v>
      </c>
      <c r="W72" s="40">
        <f>SUM(W44:W57,W59,W64,W66:W71)</f>
        <v>9</v>
      </c>
      <c r="X72" s="41"/>
      <c r="Y72" s="39">
        <f>SUM(Y44:Y57,Y59,Y64,Y66:Y71)</f>
        <v>7</v>
      </c>
      <c r="Z72" s="40">
        <f>SUM(Z44:Z57,Z59,Z64,Z66:Z71)</f>
        <v>12</v>
      </c>
      <c r="AA72" s="41"/>
      <c r="AB72" s="39">
        <f>SUM(AB44:AB57,AB59,AB64,AB66:AB71)</f>
        <v>8</v>
      </c>
      <c r="AC72" s="40">
        <f>SUM(AC44:AC57,AC59,AC64,AC66:AC71)</f>
        <v>11</v>
      </c>
      <c r="AD72" s="41"/>
      <c r="AE72" s="42">
        <f>SUM(AE44:AE57,AE59,AE64,AE66:AE71)</f>
        <v>11</v>
      </c>
      <c r="AF72" s="43">
        <f>SUM(AF44:AF57,AF59,AF64,AF66:AF71)</f>
        <v>26</v>
      </c>
      <c r="AG72" s="44"/>
      <c r="AH72" s="45">
        <f>SUM(AH44:AH57,AH59,AH64,AH66:AH71)</f>
        <v>10</v>
      </c>
      <c r="AI72" s="43">
        <f>SUM(AI44:AI57,AI59,AI64,AI66:AI71)</f>
        <v>24</v>
      </c>
      <c r="AJ72" s="44"/>
      <c r="AK72" s="154">
        <f>SUM(AK44:AK57,AK59,AK64,AK66:AK71)</f>
        <v>825</v>
      </c>
      <c r="AL72" s="112">
        <f>SUM(AL44:AL57,AL59,AL64,AL66:AL71)</f>
        <v>100</v>
      </c>
    </row>
    <row r="73" spans="1:38" ht="12.75" thickTop="1" thickBot="1" x14ac:dyDescent="0.3">
      <c r="A73" s="246" t="s">
        <v>39</v>
      </c>
      <c r="B73" s="247"/>
      <c r="C73" s="247"/>
      <c r="D73" s="247"/>
      <c r="E73" s="247"/>
      <c r="F73" s="247"/>
      <c r="G73" s="75">
        <f>SUM(G38,G72)</f>
        <v>24.5</v>
      </c>
      <c r="H73" s="33">
        <f>SUM(H38,H72)</f>
        <v>30</v>
      </c>
      <c r="I73" s="34"/>
      <c r="J73" s="32">
        <f>SUM(J38,J72)</f>
        <v>23.5</v>
      </c>
      <c r="K73" s="33">
        <f>SUM(K38,K72)</f>
        <v>31</v>
      </c>
      <c r="L73" s="34"/>
      <c r="M73" s="32">
        <f>SUM(M38,M72)</f>
        <v>23</v>
      </c>
      <c r="N73" s="33">
        <f>SUM(N38,N72)</f>
        <v>30</v>
      </c>
      <c r="O73" s="34"/>
      <c r="P73" s="32">
        <f>SUM(P38,P72)</f>
        <v>24</v>
      </c>
      <c r="Q73" s="33">
        <f>SUM(Q38,Q72)</f>
        <v>32</v>
      </c>
      <c r="R73" s="34"/>
      <c r="S73" s="32">
        <f>SUM(S38,S72)</f>
        <v>20.5</v>
      </c>
      <c r="T73" s="33">
        <f>SUM(T38,T72)</f>
        <v>29</v>
      </c>
      <c r="U73" s="34"/>
      <c r="V73" s="32">
        <f>SUM(V38,V72)</f>
        <v>21.5</v>
      </c>
      <c r="W73" s="33">
        <f>SUM(W38,W72)</f>
        <v>32</v>
      </c>
      <c r="X73" s="34"/>
      <c r="Y73" s="32">
        <f>SUM(Y38,Y72)</f>
        <v>16.5</v>
      </c>
      <c r="Z73" s="33">
        <f>SUM(Z38,Z72)</f>
        <v>29</v>
      </c>
      <c r="AA73" s="34"/>
      <c r="AB73" s="32">
        <f>SUM(AB38,AB72)</f>
        <v>17.5</v>
      </c>
      <c r="AC73" s="33">
        <f>SUM(AC38,AC72)</f>
        <v>29</v>
      </c>
      <c r="AD73" s="34"/>
      <c r="AE73" s="35">
        <f>SUM(AE38,AE72)</f>
        <v>11</v>
      </c>
      <c r="AF73" s="36">
        <f>SUM(AF38,AF72)</f>
        <v>30</v>
      </c>
      <c r="AG73" s="37"/>
      <c r="AH73" s="38">
        <f>SUM(AH38,AH72)</f>
        <v>10</v>
      </c>
      <c r="AI73" s="36">
        <f>SUM(AI38,AI72)</f>
        <v>28</v>
      </c>
      <c r="AJ73" s="37"/>
      <c r="AK73" s="155">
        <f>SUM(AK38,AK72)</f>
        <v>2880</v>
      </c>
      <c r="AL73" s="113">
        <f>SUM(AL38,AL72)</f>
        <v>300</v>
      </c>
    </row>
    <row r="74" spans="1:38" ht="12" thickTop="1" x14ac:dyDescent="0.25"/>
    <row r="75" spans="1:38" ht="12" x14ac:dyDescent="0.2">
      <c r="A75" s="153" t="s">
        <v>679</v>
      </c>
    </row>
    <row r="77" spans="1:38" ht="12" x14ac:dyDescent="0.2">
      <c r="A77" s="142" t="s">
        <v>325</v>
      </c>
      <c r="B77" s="142"/>
      <c r="C77" s="143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3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8" ht="12" x14ac:dyDescent="0.2">
      <c r="A78" s="142" t="s">
        <v>353</v>
      </c>
      <c r="B78" s="142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3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8" ht="12" x14ac:dyDescent="0.2">
      <c r="A79" s="142" t="s">
        <v>354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8" ht="12" x14ac:dyDescent="0.2">
      <c r="A80" s="142" t="s">
        <v>355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/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5" t="s">
        <v>326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6" t="s">
        <v>327</v>
      </c>
      <c r="B83" s="142"/>
      <c r="C83" s="143"/>
      <c r="D83" s="114"/>
      <c r="E83" s="114"/>
      <c r="F83" s="114"/>
      <c r="G83" s="142" t="s">
        <v>328</v>
      </c>
      <c r="H83" s="146"/>
      <c r="I83" s="142"/>
      <c r="J83" s="114"/>
      <c r="K83" s="114"/>
      <c r="L83" s="114"/>
      <c r="M83" s="142" t="s">
        <v>329</v>
      </c>
      <c r="N83" s="146"/>
      <c r="O83" s="142"/>
      <c r="P83" s="142"/>
      <c r="Q83" s="146"/>
      <c r="R83" s="146"/>
      <c r="S83" s="114"/>
      <c r="T83" s="146" t="s">
        <v>330</v>
      </c>
      <c r="U83" s="142"/>
      <c r="V83" s="146"/>
      <c r="W83" s="142"/>
      <c r="X83" s="14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6" t="s">
        <v>331</v>
      </c>
      <c r="B84" s="142"/>
      <c r="C84" s="143"/>
      <c r="D84" s="114"/>
      <c r="E84" s="114"/>
      <c r="F84" s="114"/>
      <c r="G84" s="142" t="s">
        <v>332</v>
      </c>
      <c r="H84" s="146"/>
      <c r="I84" s="142"/>
      <c r="J84" s="114"/>
      <c r="K84" s="114"/>
      <c r="L84" s="114"/>
      <c r="M84" s="142" t="s">
        <v>333</v>
      </c>
      <c r="N84" s="146"/>
      <c r="O84" s="142"/>
      <c r="P84" s="142"/>
      <c r="Q84" s="146"/>
      <c r="R84" s="146"/>
      <c r="S84" s="114"/>
      <c r="T84" s="146" t="s">
        <v>334</v>
      </c>
      <c r="U84" s="142"/>
      <c r="V84" s="146"/>
      <c r="W84" s="142"/>
      <c r="X84" s="14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335</v>
      </c>
      <c r="B85" s="142"/>
      <c r="C85" s="143"/>
      <c r="D85" s="114"/>
      <c r="E85" s="114"/>
      <c r="F85" s="114"/>
      <c r="G85" s="142" t="s">
        <v>336</v>
      </c>
      <c r="H85" s="142"/>
      <c r="I85" s="142"/>
      <c r="J85" s="114"/>
      <c r="K85" s="114"/>
      <c r="L85" s="114"/>
      <c r="M85" s="142" t="s">
        <v>337</v>
      </c>
      <c r="N85" s="142"/>
      <c r="O85" s="142"/>
      <c r="P85" s="142"/>
      <c r="Q85" s="142"/>
      <c r="R85" s="142"/>
      <c r="S85" s="114"/>
      <c r="T85" s="142" t="s">
        <v>338</v>
      </c>
      <c r="U85" s="142"/>
      <c r="V85" s="142"/>
      <c r="W85" s="142"/>
      <c r="X85" s="143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2" t="s">
        <v>339</v>
      </c>
      <c r="B86" s="142"/>
      <c r="C86" s="143"/>
      <c r="D86" s="114"/>
      <c r="E86" s="114"/>
      <c r="F86" s="114"/>
      <c r="G86" s="142"/>
      <c r="H86" s="142"/>
      <c r="I86" s="142"/>
      <c r="J86" s="114"/>
      <c r="K86" s="114"/>
      <c r="L86" s="114"/>
      <c r="M86" s="142" t="s">
        <v>340</v>
      </c>
      <c r="N86" s="142"/>
      <c r="O86" s="142"/>
      <c r="P86" s="142"/>
      <c r="Q86" s="142"/>
      <c r="R86" s="142"/>
      <c r="S86" s="114"/>
      <c r="T86" s="153" t="s">
        <v>356</v>
      </c>
      <c r="U86" s="153"/>
      <c r="V86" s="153"/>
      <c r="W86" s="153"/>
      <c r="X86" s="175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</row>
    <row r="87" spans="1:44" ht="12" x14ac:dyDescent="0.2">
      <c r="A87" s="142" t="s">
        <v>341</v>
      </c>
      <c r="B87" s="142"/>
      <c r="C87" s="143"/>
      <c r="D87" s="114"/>
      <c r="E87" s="114"/>
      <c r="F87" s="114"/>
      <c r="G87" s="142"/>
      <c r="H87" s="142"/>
      <c r="I87" s="142"/>
      <c r="J87" s="114"/>
      <c r="K87" s="114"/>
      <c r="L87" s="114"/>
      <c r="M87" s="142" t="s">
        <v>342</v>
      </c>
      <c r="N87" s="142"/>
      <c r="O87" s="142"/>
      <c r="P87" s="142"/>
      <c r="Q87" s="142"/>
      <c r="R87" s="142"/>
      <c r="S87" s="142"/>
      <c r="T87" s="176" t="s">
        <v>696</v>
      </c>
      <c r="U87" s="153"/>
      <c r="V87" s="153"/>
      <c r="W87" s="153"/>
      <c r="X87" s="175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</row>
    <row r="88" spans="1:44" ht="12" x14ac:dyDescent="0.2">
      <c r="A88" s="142" t="s">
        <v>345</v>
      </c>
      <c r="B88" s="142"/>
      <c r="C88" s="143"/>
      <c r="D88" s="114"/>
      <c r="E88" s="114"/>
      <c r="F88" s="114"/>
      <c r="G88" s="142"/>
      <c r="H88" s="142"/>
      <c r="I88" s="142"/>
      <c r="J88" s="114"/>
      <c r="K88" s="114"/>
      <c r="L88" s="114"/>
      <c r="M88" s="142"/>
      <c r="N88" s="142"/>
      <c r="O88" s="142"/>
      <c r="P88" s="142"/>
      <c r="Q88" s="142"/>
      <c r="R88" s="142"/>
      <c r="S88" s="142"/>
      <c r="T88" s="177" t="s">
        <v>702</v>
      </c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</row>
    <row r="89" spans="1:44" ht="12" x14ac:dyDescent="0.2">
      <c r="A89" s="142" t="s">
        <v>346</v>
      </c>
      <c r="B89" s="142"/>
      <c r="C89" s="143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3"/>
      <c r="S89" s="142"/>
      <c r="T89" s="176" t="s">
        <v>697</v>
      </c>
      <c r="U89" s="153"/>
      <c r="V89" s="153"/>
      <c r="W89" s="153"/>
      <c r="X89" s="175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</row>
    <row r="90" spans="1:44" ht="12" x14ac:dyDescent="0.2">
      <c r="A90" s="142"/>
      <c r="B90" s="142"/>
      <c r="C90" s="143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75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</row>
    <row r="91" spans="1:44" ht="12" x14ac:dyDescent="0.2">
      <c r="A91" s="145" t="s">
        <v>343</v>
      </c>
      <c r="B91" s="142"/>
      <c r="C91" s="143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3"/>
      <c r="T91" s="143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</row>
    <row r="92" spans="1:44" ht="12" x14ac:dyDescent="0.2">
      <c r="A92" s="142" t="s">
        <v>351</v>
      </c>
      <c r="B92" s="142"/>
      <c r="C92" s="143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3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</row>
    <row r="93" spans="1:44" ht="12" x14ac:dyDescent="0.2">
      <c r="A93" s="142" t="s">
        <v>347</v>
      </c>
      <c r="B93" s="142"/>
      <c r="C93" s="143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3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</row>
    <row r="94" spans="1:44" ht="12" x14ac:dyDescent="0.2">
      <c r="A94" s="142" t="s">
        <v>348</v>
      </c>
      <c r="B94" s="142"/>
      <c r="C94" s="143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3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Q94" s="114"/>
      <c r="AR94" s="114"/>
    </row>
    <row r="95" spans="1:44" ht="12" x14ac:dyDescent="0.2">
      <c r="A95" s="142" t="s">
        <v>352</v>
      </c>
      <c r="B95" s="142"/>
      <c r="C95" s="143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3"/>
      <c r="U95" s="114"/>
      <c r="V95" s="114"/>
      <c r="W95" s="114"/>
      <c r="X95" s="114"/>
      <c r="Y95" s="114"/>
      <c r="Z95" s="114"/>
      <c r="AA95" s="114"/>
      <c r="AB95" s="114"/>
      <c r="AK95" s="1"/>
      <c r="AL95" s="1"/>
      <c r="AQ95" s="114"/>
      <c r="AR95" s="114"/>
    </row>
    <row r="96" spans="1:44" ht="12" x14ac:dyDescent="0.2">
      <c r="A96" s="142" t="s">
        <v>344</v>
      </c>
      <c r="B96" s="142"/>
      <c r="C96" s="143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3"/>
      <c r="U96" s="114"/>
      <c r="V96" s="114"/>
      <c r="W96" s="114"/>
      <c r="X96" s="114"/>
      <c r="Y96" s="114"/>
      <c r="Z96" s="114"/>
      <c r="AA96" s="114"/>
      <c r="AB96" s="114"/>
      <c r="AK96" s="1"/>
      <c r="AL96" s="1"/>
      <c r="AQ96" s="114"/>
      <c r="AR96" s="114"/>
    </row>
    <row r="97" spans="1:38" ht="12" x14ac:dyDescent="0.2">
      <c r="A97" s="142"/>
      <c r="B97" s="142"/>
      <c r="C97" s="143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3"/>
      <c r="T97" s="143"/>
      <c r="U97" s="114"/>
      <c r="V97" s="114"/>
      <c r="W97" s="114"/>
      <c r="X97" s="114"/>
      <c r="Y97" s="114"/>
      <c r="Z97" s="114"/>
      <c r="AA97" s="114"/>
      <c r="AB97" s="114"/>
      <c r="AK97" s="1"/>
      <c r="AL97" s="1"/>
    </row>
  </sheetData>
  <sheetProtection password="CEBE" sheet="1" objects="1" scenarios="1"/>
  <mergeCells count="67">
    <mergeCell ref="AK5:AK6"/>
    <mergeCell ref="AL5:AL6"/>
    <mergeCell ref="A73:F73"/>
    <mergeCell ref="A58:F58"/>
    <mergeCell ref="G58:AJ58"/>
    <mergeCell ref="AK58:AL58"/>
    <mergeCell ref="A63:F63"/>
    <mergeCell ref="G63:AJ63"/>
    <mergeCell ref="AK63:AL63"/>
    <mergeCell ref="AK7:AL7"/>
    <mergeCell ref="AH41:AJ41"/>
    <mergeCell ref="A65:AL65"/>
    <mergeCell ref="A72:F72"/>
    <mergeCell ref="S41:U41"/>
    <mergeCell ref="A43:F43"/>
    <mergeCell ref="G43:AJ43"/>
    <mergeCell ref="AK43:AL43"/>
    <mergeCell ref="F40:F42"/>
    <mergeCell ref="G40:AJ40"/>
    <mergeCell ref="AK35:AL35"/>
    <mergeCell ref="AK32:AL32"/>
    <mergeCell ref="P41:R41"/>
    <mergeCell ref="AK41:AK42"/>
    <mergeCell ref="AL41:AL42"/>
    <mergeCell ref="AK40:AL40"/>
    <mergeCell ref="V41:X41"/>
    <mergeCell ref="Y41:AA41"/>
    <mergeCell ref="AB41:AD41"/>
    <mergeCell ref="AE41:AG41"/>
    <mergeCell ref="A40:A42"/>
    <mergeCell ref="B40:B42"/>
    <mergeCell ref="C40:C42"/>
    <mergeCell ref="J41:L41"/>
    <mergeCell ref="M41:O41"/>
    <mergeCell ref="G41:I41"/>
    <mergeCell ref="D40:D42"/>
    <mergeCell ref="E40:E42"/>
    <mergeCell ref="A35:F35"/>
    <mergeCell ref="G35:AJ35"/>
    <mergeCell ref="E4:E6"/>
    <mergeCell ref="F4:F6"/>
    <mergeCell ref="A7:F7"/>
    <mergeCell ref="G7:AJ7"/>
    <mergeCell ref="Y5:AA5"/>
    <mergeCell ref="AB5:AD5"/>
    <mergeCell ref="A32:F32"/>
    <mergeCell ref="G32:AJ32"/>
    <mergeCell ref="P5:R5"/>
    <mergeCell ref="S5:U5"/>
    <mergeCell ref="V5:X5"/>
    <mergeCell ref="AH5:AJ5"/>
    <mergeCell ref="A38:F38"/>
    <mergeCell ref="A39:AL39"/>
    <mergeCell ref="A1:AL1"/>
    <mergeCell ref="A3:AL3"/>
    <mergeCell ref="A4:A6"/>
    <mergeCell ref="B4:B6"/>
    <mergeCell ref="C4:C6"/>
    <mergeCell ref="D4:D6"/>
    <mergeCell ref="AK4:AL4"/>
    <mergeCell ref="G5:I5"/>
    <mergeCell ref="J5:L5"/>
    <mergeCell ref="M5:O5"/>
    <mergeCell ref="B2:AD2"/>
    <mergeCell ref="AE2:AL2"/>
    <mergeCell ref="G4:AJ4"/>
    <mergeCell ref="AE5:AG5"/>
  </mergeCells>
  <pageMargins left="0.47244094488188976" right="0.47244094488188976" top="0.27559055118110237" bottom="0.27559055118110237" header="0.11811023622047244" footer="0.11811023622047244"/>
  <pageSetup paperSize="9" scale="70" orientation="landscape" r:id="rId1"/>
  <rowBreaks count="1" manualBreakCount="1">
    <brk id="6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97"/>
  <sheetViews>
    <sheetView zoomScaleNormal="100" workbookViewId="0">
      <selection activeCell="V20" sqref="V20"/>
    </sheetView>
  </sheetViews>
  <sheetFormatPr defaultRowHeight="11.25" x14ac:dyDescent="0.25"/>
  <cols>
    <col min="1" max="1" width="32.42578125" style="1" customWidth="1"/>
    <col min="2" max="2" width="11.85546875" style="1" customWidth="1"/>
    <col min="3" max="3" width="13.28515625" style="114" customWidth="1"/>
    <col min="4" max="6" width="4.710937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749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263"/>
      <c r="B2" s="257" t="s">
        <v>745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64"/>
      <c r="AF2" s="264"/>
      <c r="AG2" s="264"/>
      <c r="AH2" s="264"/>
      <c r="AI2" s="264"/>
      <c r="AJ2" s="264"/>
      <c r="AK2" s="264"/>
      <c r="AL2" s="265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11" t="s">
        <v>0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3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15" t="s">
        <v>2</v>
      </c>
      <c r="H5" s="216"/>
      <c r="I5" s="217"/>
      <c r="J5" s="215" t="s">
        <v>3</v>
      </c>
      <c r="K5" s="216"/>
      <c r="L5" s="217"/>
      <c r="M5" s="215" t="s">
        <v>4</v>
      </c>
      <c r="N5" s="216"/>
      <c r="O5" s="217"/>
      <c r="P5" s="215" t="s">
        <v>5</v>
      </c>
      <c r="Q5" s="216"/>
      <c r="R5" s="217"/>
      <c r="S5" s="215" t="s">
        <v>6</v>
      </c>
      <c r="T5" s="216"/>
      <c r="U5" s="217"/>
      <c r="V5" s="215" t="s">
        <v>7</v>
      </c>
      <c r="W5" s="216"/>
      <c r="X5" s="217"/>
      <c r="Y5" s="215" t="s">
        <v>8</v>
      </c>
      <c r="Z5" s="216"/>
      <c r="AA5" s="217"/>
      <c r="AB5" s="215" t="s">
        <v>9</v>
      </c>
      <c r="AC5" s="216"/>
      <c r="AD5" s="217"/>
      <c r="AE5" s="215" t="s">
        <v>10</v>
      </c>
      <c r="AF5" s="216"/>
      <c r="AG5" s="217"/>
      <c r="AH5" s="215" t="s">
        <v>11</v>
      </c>
      <c r="AI5" s="216"/>
      <c r="AJ5" s="217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97</v>
      </c>
      <c r="B8" s="77" t="s">
        <v>650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6</v>
      </c>
      <c r="I8" s="49" t="s">
        <v>42</v>
      </c>
      <c r="J8" s="47">
        <v>2</v>
      </c>
      <c r="K8" s="48">
        <v>6</v>
      </c>
      <c r="L8" s="49" t="s">
        <v>42</v>
      </c>
      <c r="M8" s="47">
        <v>2</v>
      </c>
      <c r="N8" s="48">
        <v>6</v>
      </c>
      <c r="O8" s="49" t="s">
        <v>42</v>
      </c>
      <c r="P8" s="47">
        <v>2</v>
      </c>
      <c r="Q8" s="48">
        <v>6</v>
      </c>
      <c r="R8" s="49" t="s">
        <v>42</v>
      </c>
      <c r="S8" s="47">
        <v>2</v>
      </c>
      <c r="T8" s="48">
        <v>6</v>
      </c>
      <c r="U8" s="49" t="s">
        <v>42</v>
      </c>
      <c r="V8" s="47">
        <v>2</v>
      </c>
      <c r="W8" s="48">
        <v>6</v>
      </c>
      <c r="X8" s="49" t="s">
        <v>42</v>
      </c>
      <c r="Y8" s="47">
        <v>2</v>
      </c>
      <c r="Z8" s="48">
        <v>6</v>
      </c>
      <c r="AA8" s="49" t="s">
        <v>42</v>
      </c>
      <c r="AB8" s="47">
        <v>2</v>
      </c>
      <c r="AC8" s="48">
        <v>6</v>
      </c>
      <c r="AD8" s="49" t="s">
        <v>42</v>
      </c>
      <c r="AE8" s="50"/>
      <c r="AF8" s="51"/>
      <c r="AG8" s="52"/>
      <c r="AH8" s="50"/>
      <c r="AI8" s="51"/>
      <c r="AJ8" s="52"/>
      <c r="AK8" s="156">
        <f t="shared" ref="AK8:AK31" si="0">SUM(G8,J8,M8,P8,S8,V8,Y8,AB8,AE8,AH8)*15</f>
        <v>240</v>
      </c>
      <c r="AL8" s="53">
        <f t="shared" ref="AL8:AL31" si="1">SUM(H8,K8,N8,Q8,T8,W8,Z8,AC8,AF8,AI8)</f>
        <v>48</v>
      </c>
      <c r="AN8" s="17"/>
      <c r="AO8" s="17"/>
      <c r="AP8" s="17"/>
    </row>
    <row r="9" spans="1:42" ht="12.6" customHeight="1" x14ac:dyDescent="0.25">
      <c r="A9" s="54" t="s">
        <v>320</v>
      </c>
      <c r="B9" s="80" t="s">
        <v>651</v>
      </c>
      <c r="C9" s="56" t="s">
        <v>653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si="0"/>
        <v>0</v>
      </c>
      <c r="AL9" s="61">
        <f t="shared" si="1"/>
        <v>2</v>
      </c>
    </row>
    <row r="10" spans="1:42" ht="12.6" customHeight="1" x14ac:dyDescent="0.25">
      <c r="A10" s="54" t="s">
        <v>292</v>
      </c>
      <c r="B10" s="80" t="s">
        <v>750</v>
      </c>
      <c r="C10" s="56" t="s">
        <v>321</v>
      </c>
      <c r="D10" s="81" t="s">
        <v>300</v>
      </c>
      <c r="E10" s="81" t="s">
        <v>43</v>
      </c>
      <c r="F10" s="82">
        <v>60</v>
      </c>
      <c r="G10" s="55">
        <v>0.5</v>
      </c>
      <c r="H10" s="56">
        <v>2</v>
      </c>
      <c r="I10" s="57" t="s">
        <v>42</v>
      </c>
      <c r="J10" s="55">
        <v>0.5</v>
      </c>
      <c r="K10" s="56">
        <v>2</v>
      </c>
      <c r="L10" s="57" t="s">
        <v>42</v>
      </c>
      <c r="M10" s="55">
        <v>0.5</v>
      </c>
      <c r="N10" s="56">
        <v>2</v>
      </c>
      <c r="O10" s="57" t="s">
        <v>42</v>
      </c>
      <c r="P10" s="55">
        <v>0.5</v>
      </c>
      <c r="Q10" s="56">
        <v>2</v>
      </c>
      <c r="R10" s="57" t="s">
        <v>42</v>
      </c>
      <c r="S10" s="55">
        <v>0.5</v>
      </c>
      <c r="T10" s="56">
        <v>2</v>
      </c>
      <c r="U10" s="57" t="s">
        <v>42</v>
      </c>
      <c r="V10" s="55">
        <v>0.5</v>
      </c>
      <c r="W10" s="56">
        <v>2</v>
      </c>
      <c r="X10" s="57" t="s">
        <v>42</v>
      </c>
      <c r="Y10" s="55">
        <v>0.5</v>
      </c>
      <c r="Z10" s="56">
        <v>2</v>
      </c>
      <c r="AA10" s="57" t="s">
        <v>42</v>
      </c>
      <c r="AB10" s="55">
        <v>0.5</v>
      </c>
      <c r="AC10" s="56">
        <v>2</v>
      </c>
      <c r="AD10" s="57" t="s">
        <v>42</v>
      </c>
      <c r="AE10" s="58"/>
      <c r="AF10" s="59"/>
      <c r="AG10" s="60"/>
      <c r="AH10" s="58"/>
      <c r="AI10" s="59"/>
      <c r="AJ10" s="60"/>
      <c r="AK10" s="157">
        <f t="shared" si="0"/>
        <v>60</v>
      </c>
      <c r="AL10" s="61">
        <f t="shared" si="1"/>
        <v>16</v>
      </c>
    </row>
    <row r="11" spans="1:42" ht="12.6" customHeight="1" x14ac:dyDescent="0.25">
      <c r="A11" s="54" t="s">
        <v>170</v>
      </c>
      <c r="B11" s="80" t="s">
        <v>652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2</v>
      </c>
      <c r="H11" s="56">
        <v>1</v>
      </c>
      <c r="I11" s="57" t="s">
        <v>43</v>
      </c>
      <c r="J11" s="55">
        <v>2</v>
      </c>
      <c r="K11" s="56">
        <v>1</v>
      </c>
      <c r="L11" s="57" t="s">
        <v>43</v>
      </c>
      <c r="M11" s="55">
        <v>2</v>
      </c>
      <c r="N11" s="56">
        <v>1</v>
      </c>
      <c r="O11" s="57" t="s">
        <v>43</v>
      </c>
      <c r="P11" s="55">
        <v>2</v>
      </c>
      <c r="Q11" s="56">
        <v>1</v>
      </c>
      <c r="R11" s="57" t="s">
        <v>43</v>
      </c>
      <c r="S11" s="55">
        <v>2</v>
      </c>
      <c r="T11" s="56">
        <v>1</v>
      </c>
      <c r="U11" s="57" t="s">
        <v>43</v>
      </c>
      <c r="V11" s="55">
        <v>2</v>
      </c>
      <c r="W11" s="56">
        <v>1</v>
      </c>
      <c r="X11" s="57" t="s">
        <v>43</v>
      </c>
      <c r="Y11" s="55">
        <v>2</v>
      </c>
      <c r="Z11" s="56">
        <v>1</v>
      </c>
      <c r="AA11" s="57" t="s">
        <v>43</v>
      </c>
      <c r="AB11" s="55">
        <v>2</v>
      </c>
      <c r="AC11" s="56">
        <v>1</v>
      </c>
      <c r="AD11" s="57" t="s">
        <v>43</v>
      </c>
      <c r="AE11" s="58"/>
      <c r="AF11" s="59"/>
      <c r="AG11" s="60"/>
      <c r="AH11" s="58"/>
      <c r="AI11" s="59"/>
      <c r="AJ11" s="60"/>
      <c r="AK11" s="157">
        <f t="shared" si="0"/>
        <v>240</v>
      </c>
      <c r="AL11" s="61">
        <f t="shared" si="1"/>
        <v>8</v>
      </c>
    </row>
    <row r="12" spans="1:42" ht="12.6" customHeight="1" x14ac:dyDescent="0.25">
      <c r="A12" s="54" t="s">
        <v>171</v>
      </c>
      <c r="B12" s="80" t="s">
        <v>595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2</v>
      </c>
      <c r="H12" s="56">
        <v>1</v>
      </c>
      <c r="I12" s="57" t="s">
        <v>43</v>
      </c>
      <c r="J12" s="55">
        <v>2</v>
      </c>
      <c r="K12" s="56">
        <v>1</v>
      </c>
      <c r="L12" s="57" t="s">
        <v>43</v>
      </c>
      <c r="M12" s="55">
        <v>2</v>
      </c>
      <c r="N12" s="56">
        <v>1</v>
      </c>
      <c r="O12" s="57" t="s">
        <v>43</v>
      </c>
      <c r="P12" s="55">
        <v>2</v>
      </c>
      <c r="Q12" s="56">
        <v>1</v>
      </c>
      <c r="R12" s="57" t="s">
        <v>43</v>
      </c>
      <c r="S12" s="55">
        <v>2</v>
      </c>
      <c r="T12" s="56">
        <v>1</v>
      </c>
      <c r="U12" s="57" t="s">
        <v>43</v>
      </c>
      <c r="V12" s="55">
        <v>2</v>
      </c>
      <c r="W12" s="56">
        <v>1</v>
      </c>
      <c r="X12" s="57" t="s">
        <v>43</v>
      </c>
      <c r="Y12" s="55">
        <v>2</v>
      </c>
      <c r="Z12" s="56">
        <v>1</v>
      </c>
      <c r="AA12" s="57" t="s">
        <v>43</v>
      </c>
      <c r="AB12" s="55">
        <v>2</v>
      </c>
      <c r="AC12" s="56">
        <v>1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240</v>
      </c>
      <c r="AL12" s="61">
        <f t="shared" si="1"/>
        <v>8</v>
      </c>
    </row>
    <row r="13" spans="1:42" ht="12.6" customHeight="1" x14ac:dyDescent="0.25">
      <c r="A13" s="54" t="s">
        <v>172</v>
      </c>
      <c r="B13" s="80" t="s">
        <v>596</v>
      </c>
      <c r="C13" s="56" t="s">
        <v>321</v>
      </c>
      <c r="D13" s="81" t="s">
        <v>301</v>
      </c>
      <c r="E13" s="81" t="s">
        <v>43</v>
      </c>
      <c r="F13" s="82">
        <v>60</v>
      </c>
      <c r="G13" s="55">
        <v>1</v>
      </c>
      <c r="H13" s="56">
        <v>1</v>
      </c>
      <c r="I13" s="57" t="s">
        <v>43</v>
      </c>
      <c r="J13" s="55">
        <v>1</v>
      </c>
      <c r="K13" s="56">
        <v>1</v>
      </c>
      <c r="L13" s="57" t="s">
        <v>43</v>
      </c>
      <c r="M13" s="55">
        <v>1</v>
      </c>
      <c r="N13" s="56">
        <v>1</v>
      </c>
      <c r="O13" s="57" t="s">
        <v>43</v>
      </c>
      <c r="P13" s="55">
        <v>1</v>
      </c>
      <c r="Q13" s="56">
        <v>1</v>
      </c>
      <c r="R13" s="57" t="s">
        <v>43</v>
      </c>
      <c r="S13" s="55">
        <v>1</v>
      </c>
      <c r="T13" s="56">
        <v>1</v>
      </c>
      <c r="U13" s="57" t="s">
        <v>43</v>
      </c>
      <c r="V13" s="55">
        <v>1</v>
      </c>
      <c r="W13" s="56">
        <v>1</v>
      </c>
      <c r="X13" s="57" t="s">
        <v>43</v>
      </c>
      <c r="Y13" s="55">
        <v>1</v>
      </c>
      <c r="Z13" s="56">
        <v>1</v>
      </c>
      <c r="AA13" s="57" t="s">
        <v>43</v>
      </c>
      <c r="AB13" s="55">
        <v>1</v>
      </c>
      <c r="AC13" s="56">
        <v>1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120</v>
      </c>
      <c r="AL13" s="61">
        <f t="shared" si="1"/>
        <v>8</v>
      </c>
    </row>
    <row r="14" spans="1:42" ht="12.6" customHeight="1" x14ac:dyDescent="0.25">
      <c r="A14" s="54" t="s">
        <v>173</v>
      </c>
      <c r="B14" s="80" t="s">
        <v>597</v>
      </c>
      <c r="C14" s="56" t="s">
        <v>321</v>
      </c>
      <c r="D14" s="81" t="s">
        <v>301</v>
      </c>
      <c r="E14" s="81" t="s">
        <v>43</v>
      </c>
      <c r="F14" s="82">
        <v>60</v>
      </c>
      <c r="G14" s="55">
        <v>2</v>
      </c>
      <c r="H14" s="56">
        <v>2</v>
      </c>
      <c r="I14" s="57" t="s">
        <v>43</v>
      </c>
      <c r="J14" s="55">
        <v>2</v>
      </c>
      <c r="K14" s="56">
        <v>2</v>
      </c>
      <c r="L14" s="57" t="s">
        <v>43</v>
      </c>
      <c r="M14" s="55">
        <v>2</v>
      </c>
      <c r="N14" s="56">
        <v>2</v>
      </c>
      <c r="O14" s="57" t="s">
        <v>43</v>
      </c>
      <c r="P14" s="55">
        <v>2</v>
      </c>
      <c r="Q14" s="56">
        <v>2</v>
      </c>
      <c r="R14" s="57" t="s">
        <v>43</v>
      </c>
      <c r="S14" s="55"/>
      <c r="T14" s="56"/>
      <c r="U14" s="57"/>
      <c r="V14" s="55"/>
      <c r="W14" s="56"/>
      <c r="X14" s="57"/>
      <c r="Y14" s="55"/>
      <c r="Z14" s="56"/>
      <c r="AA14" s="57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120</v>
      </c>
      <c r="AL14" s="61">
        <f t="shared" si="1"/>
        <v>8</v>
      </c>
    </row>
    <row r="15" spans="1:42" ht="12.6" customHeight="1" x14ac:dyDescent="0.25">
      <c r="A15" s="54" t="s">
        <v>174</v>
      </c>
      <c r="B15" s="80" t="s">
        <v>688</v>
      </c>
      <c r="C15" s="56" t="s">
        <v>321</v>
      </c>
      <c r="D15" s="81" t="s">
        <v>301</v>
      </c>
      <c r="E15" s="81" t="s">
        <v>43</v>
      </c>
      <c r="F15" s="82">
        <v>60</v>
      </c>
      <c r="G15" s="101">
        <v>2</v>
      </c>
      <c r="H15" s="103">
        <v>2</v>
      </c>
      <c r="I15" s="102" t="s">
        <v>43</v>
      </c>
      <c r="J15" s="101">
        <v>2</v>
      </c>
      <c r="K15" s="103">
        <v>2</v>
      </c>
      <c r="L15" s="57" t="s">
        <v>43</v>
      </c>
      <c r="M15" s="55"/>
      <c r="N15" s="56"/>
      <c r="O15" s="57"/>
      <c r="P15" s="55"/>
      <c r="Q15" s="56"/>
      <c r="R15" s="57"/>
      <c r="S15" s="55"/>
      <c r="T15" s="56"/>
      <c r="U15" s="57"/>
      <c r="V15" s="55"/>
      <c r="W15" s="56"/>
      <c r="X15" s="57"/>
      <c r="Y15" s="55"/>
      <c r="Z15" s="56"/>
      <c r="AA15" s="57"/>
      <c r="AB15" s="55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60</v>
      </c>
      <c r="AL15" s="61">
        <f t="shared" si="1"/>
        <v>4</v>
      </c>
    </row>
    <row r="16" spans="1:42" ht="12.6" customHeight="1" x14ac:dyDescent="0.25">
      <c r="A16" s="54" t="s">
        <v>280</v>
      </c>
      <c r="B16" s="80" t="s">
        <v>598</v>
      </c>
      <c r="C16" s="56" t="s">
        <v>321</v>
      </c>
      <c r="D16" s="81" t="s">
        <v>301</v>
      </c>
      <c r="E16" s="81" t="s">
        <v>305</v>
      </c>
      <c r="F16" s="82">
        <v>45</v>
      </c>
      <c r="G16" s="55">
        <v>2</v>
      </c>
      <c r="H16" s="56">
        <v>2</v>
      </c>
      <c r="I16" s="57" t="s">
        <v>42</v>
      </c>
      <c r="J16" s="55">
        <v>2</v>
      </c>
      <c r="K16" s="56">
        <v>2</v>
      </c>
      <c r="L16" s="57" t="s">
        <v>42</v>
      </c>
      <c r="M16" s="55">
        <v>2</v>
      </c>
      <c r="N16" s="56">
        <v>2</v>
      </c>
      <c r="O16" s="57" t="s">
        <v>42</v>
      </c>
      <c r="P16" s="55">
        <v>2</v>
      </c>
      <c r="Q16" s="56">
        <v>2</v>
      </c>
      <c r="R16" s="57" t="s">
        <v>43</v>
      </c>
      <c r="S16" s="55"/>
      <c r="T16" s="56"/>
      <c r="U16" s="57"/>
      <c r="V16" s="55"/>
      <c r="W16" s="56"/>
      <c r="X16" s="57"/>
      <c r="Y16" s="55"/>
      <c r="Z16" s="56"/>
      <c r="AA16" s="57"/>
      <c r="AB16" s="55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38" ht="12.6" customHeight="1" x14ac:dyDescent="0.25">
      <c r="A17" s="54" t="s">
        <v>281</v>
      </c>
      <c r="B17" s="80" t="s">
        <v>599</v>
      </c>
      <c r="C17" s="56" t="s">
        <v>610</v>
      </c>
      <c r="D17" s="81"/>
      <c r="E17" s="81"/>
      <c r="F17" s="82"/>
      <c r="G17" s="55"/>
      <c r="H17" s="56"/>
      <c r="I17" s="57"/>
      <c r="J17" s="55"/>
      <c r="K17" s="56"/>
      <c r="L17" s="57"/>
      <c r="M17" s="55"/>
      <c r="N17" s="56"/>
      <c r="O17" s="57"/>
      <c r="P17" s="101">
        <v>0</v>
      </c>
      <c r="Q17" s="103">
        <v>1</v>
      </c>
      <c r="R17" s="102" t="s">
        <v>48</v>
      </c>
      <c r="S17" s="55"/>
      <c r="T17" s="56"/>
      <c r="U17" s="57"/>
      <c r="V17" s="55"/>
      <c r="W17" s="56"/>
      <c r="X17" s="57"/>
      <c r="Y17" s="55"/>
      <c r="Z17" s="56"/>
      <c r="AA17" s="57"/>
      <c r="AB17" s="55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0</v>
      </c>
      <c r="AL17" s="61">
        <f t="shared" si="1"/>
        <v>1</v>
      </c>
    </row>
    <row r="18" spans="1:38" ht="12.6" customHeight="1" x14ac:dyDescent="0.25">
      <c r="A18" s="54" t="s">
        <v>282</v>
      </c>
      <c r="B18" s="80" t="s">
        <v>600</v>
      </c>
      <c r="C18" s="56" t="s">
        <v>321</v>
      </c>
      <c r="D18" s="81" t="s">
        <v>301</v>
      </c>
      <c r="E18" s="81" t="s">
        <v>306</v>
      </c>
      <c r="F18" s="82">
        <v>45</v>
      </c>
      <c r="G18" s="101">
        <v>2</v>
      </c>
      <c r="H18" s="103">
        <v>2</v>
      </c>
      <c r="I18" s="102" t="s">
        <v>42</v>
      </c>
      <c r="J18" s="101">
        <v>2</v>
      </c>
      <c r="K18" s="103">
        <v>2</v>
      </c>
      <c r="L18" s="102" t="s">
        <v>42</v>
      </c>
      <c r="M18" s="101">
        <v>2</v>
      </c>
      <c r="N18" s="103">
        <v>2</v>
      </c>
      <c r="O18" s="102" t="s">
        <v>42</v>
      </c>
      <c r="P18" s="101">
        <v>2</v>
      </c>
      <c r="Q18" s="103">
        <v>2</v>
      </c>
      <c r="R18" s="102" t="s">
        <v>42</v>
      </c>
      <c r="S18" s="101">
        <v>1</v>
      </c>
      <c r="T18" s="103">
        <v>1</v>
      </c>
      <c r="U18" s="102" t="s">
        <v>42</v>
      </c>
      <c r="V18" s="101">
        <v>1</v>
      </c>
      <c r="W18" s="103">
        <v>1</v>
      </c>
      <c r="X18" s="102" t="s">
        <v>43</v>
      </c>
      <c r="Y18" s="55"/>
      <c r="Z18" s="56"/>
      <c r="AA18" s="57"/>
      <c r="AB18" s="55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150</v>
      </c>
      <c r="AL18" s="61">
        <f t="shared" si="1"/>
        <v>10</v>
      </c>
    </row>
    <row r="19" spans="1:38" ht="12.6" customHeight="1" x14ac:dyDescent="0.25">
      <c r="A19" s="54" t="s">
        <v>283</v>
      </c>
      <c r="B19" s="80" t="s">
        <v>601</v>
      </c>
      <c r="C19" s="56" t="s">
        <v>611</v>
      </c>
      <c r="D19" s="81"/>
      <c r="E19" s="81"/>
      <c r="F19" s="82"/>
      <c r="G19" s="55"/>
      <c r="H19" s="56"/>
      <c r="I19" s="57"/>
      <c r="J19" s="55"/>
      <c r="K19" s="56"/>
      <c r="L19" s="57"/>
      <c r="M19" s="55"/>
      <c r="N19" s="56"/>
      <c r="O19" s="57"/>
      <c r="P19" s="55"/>
      <c r="Q19" s="56"/>
      <c r="R19" s="57"/>
      <c r="S19" s="55"/>
      <c r="T19" s="56"/>
      <c r="U19" s="57"/>
      <c r="V19" s="101">
        <v>0</v>
      </c>
      <c r="W19" s="103">
        <v>1</v>
      </c>
      <c r="X19" s="102" t="s">
        <v>48</v>
      </c>
      <c r="Y19" s="55"/>
      <c r="Z19" s="56"/>
      <c r="AA19" s="57"/>
      <c r="AB19" s="55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0</v>
      </c>
      <c r="AL19" s="61">
        <f t="shared" si="1"/>
        <v>1</v>
      </c>
    </row>
    <row r="20" spans="1:38" ht="12.6" customHeight="1" x14ac:dyDescent="0.25">
      <c r="A20" s="54" t="s">
        <v>175</v>
      </c>
      <c r="B20" s="80" t="s">
        <v>602</v>
      </c>
      <c r="C20" s="56" t="s">
        <v>321</v>
      </c>
      <c r="D20" s="81" t="s">
        <v>301</v>
      </c>
      <c r="E20" s="81" t="s">
        <v>305</v>
      </c>
      <c r="F20" s="82" t="s">
        <v>313</v>
      </c>
      <c r="G20" s="55">
        <v>0.5</v>
      </c>
      <c r="H20" s="56">
        <v>1</v>
      </c>
      <c r="I20" s="57" t="s">
        <v>43</v>
      </c>
      <c r="J20" s="55">
        <v>0.5</v>
      </c>
      <c r="K20" s="56">
        <v>1</v>
      </c>
      <c r="L20" s="57" t="s">
        <v>43</v>
      </c>
      <c r="M20" s="55">
        <v>0.5</v>
      </c>
      <c r="N20" s="56">
        <v>1</v>
      </c>
      <c r="O20" s="57" t="s">
        <v>43</v>
      </c>
      <c r="P20" s="55">
        <v>0.5</v>
      </c>
      <c r="Q20" s="56">
        <v>1</v>
      </c>
      <c r="R20" s="57" t="s">
        <v>43</v>
      </c>
      <c r="S20" s="55">
        <v>1</v>
      </c>
      <c r="T20" s="56">
        <v>1</v>
      </c>
      <c r="U20" s="57" t="s">
        <v>43</v>
      </c>
      <c r="V20" s="55">
        <v>1</v>
      </c>
      <c r="W20" s="56">
        <v>1</v>
      </c>
      <c r="X20" s="57" t="s">
        <v>43</v>
      </c>
      <c r="Y20" s="55"/>
      <c r="Z20" s="56"/>
      <c r="AA20" s="57"/>
      <c r="AB20" s="55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60</v>
      </c>
      <c r="AL20" s="61">
        <f t="shared" si="1"/>
        <v>6</v>
      </c>
    </row>
    <row r="21" spans="1:38" ht="12.6" customHeight="1" x14ac:dyDescent="0.25">
      <c r="A21" s="117" t="s">
        <v>177</v>
      </c>
      <c r="B21" s="80" t="s">
        <v>604</v>
      </c>
      <c r="C21" s="103" t="s">
        <v>321</v>
      </c>
      <c r="D21" s="96" t="s">
        <v>301</v>
      </c>
      <c r="E21" s="96" t="s">
        <v>305</v>
      </c>
      <c r="F21" s="97">
        <v>45</v>
      </c>
      <c r="G21" s="101">
        <v>1</v>
      </c>
      <c r="H21" s="103">
        <v>1</v>
      </c>
      <c r="I21" s="102" t="s">
        <v>42</v>
      </c>
      <c r="J21" s="101">
        <v>1</v>
      </c>
      <c r="K21" s="103">
        <v>1</v>
      </c>
      <c r="L21" s="102" t="s">
        <v>42</v>
      </c>
      <c r="M21" s="101">
        <v>1</v>
      </c>
      <c r="N21" s="103">
        <v>1</v>
      </c>
      <c r="O21" s="102" t="s">
        <v>42</v>
      </c>
      <c r="P21" s="101">
        <v>1</v>
      </c>
      <c r="Q21" s="103">
        <v>1</v>
      </c>
      <c r="R21" s="102" t="s">
        <v>42</v>
      </c>
      <c r="S21" s="101">
        <v>1</v>
      </c>
      <c r="T21" s="103">
        <v>1</v>
      </c>
      <c r="U21" s="102" t="s">
        <v>42</v>
      </c>
      <c r="V21" s="101">
        <v>1</v>
      </c>
      <c r="W21" s="103">
        <v>1</v>
      </c>
      <c r="X21" s="102" t="s">
        <v>43</v>
      </c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90</v>
      </c>
      <c r="AL21" s="61">
        <f t="shared" si="1"/>
        <v>6</v>
      </c>
    </row>
    <row r="22" spans="1:38" ht="12.6" customHeight="1" x14ac:dyDescent="0.25">
      <c r="A22" s="117" t="s">
        <v>284</v>
      </c>
      <c r="B22" s="80" t="s">
        <v>605</v>
      </c>
      <c r="C22" s="103" t="s">
        <v>612</v>
      </c>
      <c r="D22" s="96"/>
      <c r="E22" s="96"/>
      <c r="F22" s="97"/>
      <c r="G22" s="101"/>
      <c r="H22" s="103"/>
      <c r="I22" s="102"/>
      <c r="J22" s="101"/>
      <c r="K22" s="103"/>
      <c r="L22" s="102"/>
      <c r="M22" s="101"/>
      <c r="N22" s="103"/>
      <c r="O22" s="102"/>
      <c r="P22" s="101"/>
      <c r="Q22" s="103"/>
      <c r="R22" s="102"/>
      <c r="S22" s="101"/>
      <c r="T22" s="103"/>
      <c r="U22" s="102"/>
      <c r="V22" s="101">
        <v>0</v>
      </c>
      <c r="W22" s="103">
        <v>1</v>
      </c>
      <c r="X22" s="102" t="s">
        <v>48</v>
      </c>
      <c r="Y22" s="101"/>
      <c r="Z22" s="103"/>
      <c r="AA22" s="102"/>
      <c r="AB22" s="101"/>
      <c r="AC22" s="56"/>
      <c r="AD22" s="57"/>
      <c r="AE22" s="58"/>
      <c r="AF22" s="59"/>
      <c r="AG22" s="60"/>
      <c r="AH22" s="58"/>
      <c r="AI22" s="59"/>
      <c r="AJ22" s="60"/>
      <c r="AK22" s="157">
        <f t="shared" si="0"/>
        <v>0</v>
      </c>
      <c r="AL22" s="61">
        <f t="shared" si="1"/>
        <v>1</v>
      </c>
    </row>
    <row r="23" spans="1:38" ht="12.6" customHeight="1" x14ac:dyDescent="0.25">
      <c r="A23" s="117" t="s">
        <v>178</v>
      </c>
      <c r="B23" s="80" t="s">
        <v>606</v>
      </c>
      <c r="C23" s="103" t="s">
        <v>321</v>
      </c>
      <c r="D23" s="96" t="s">
        <v>301</v>
      </c>
      <c r="E23" s="96" t="s">
        <v>305</v>
      </c>
      <c r="F23" s="97">
        <v>45</v>
      </c>
      <c r="G23" s="101">
        <v>2</v>
      </c>
      <c r="H23" s="103">
        <v>2</v>
      </c>
      <c r="I23" s="102" t="s">
        <v>42</v>
      </c>
      <c r="J23" s="101">
        <v>2</v>
      </c>
      <c r="K23" s="103">
        <v>2</v>
      </c>
      <c r="L23" s="102" t="s">
        <v>42</v>
      </c>
      <c r="M23" s="101">
        <v>2</v>
      </c>
      <c r="N23" s="103">
        <v>2</v>
      </c>
      <c r="O23" s="102" t="s">
        <v>42</v>
      </c>
      <c r="P23" s="101">
        <v>2</v>
      </c>
      <c r="Q23" s="103">
        <v>2</v>
      </c>
      <c r="R23" s="102" t="s">
        <v>42</v>
      </c>
      <c r="S23" s="101">
        <v>2</v>
      </c>
      <c r="T23" s="103">
        <v>2</v>
      </c>
      <c r="U23" s="102" t="s">
        <v>42</v>
      </c>
      <c r="V23" s="101">
        <v>2</v>
      </c>
      <c r="W23" s="103">
        <v>2</v>
      </c>
      <c r="X23" s="102" t="s">
        <v>43</v>
      </c>
      <c r="Y23" s="101"/>
      <c r="Z23" s="103"/>
      <c r="AA23" s="102"/>
      <c r="AB23" s="101"/>
      <c r="AC23" s="56"/>
      <c r="AD23" s="57"/>
      <c r="AE23" s="58"/>
      <c r="AF23" s="59"/>
      <c r="AG23" s="60"/>
      <c r="AH23" s="58"/>
      <c r="AI23" s="59"/>
      <c r="AJ23" s="60"/>
      <c r="AK23" s="157">
        <f t="shared" si="0"/>
        <v>180</v>
      </c>
      <c r="AL23" s="61">
        <f t="shared" si="1"/>
        <v>12</v>
      </c>
    </row>
    <row r="24" spans="1:38" ht="12.6" customHeight="1" x14ac:dyDescent="0.25">
      <c r="A24" s="117" t="s">
        <v>241</v>
      </c>
      <c r="B24" s="80" t="s">
        <v>607</v>
      </c>
      <c r="C24" s="103" t="s">
        <v>613</v>
      </c>
      <c r="D24" s="96"/>
      <c r="E24" s="96"/>
      <c r="F24" s="97"/>
      <c r="G24" s="101"/>
      <c r="H24" s="103"/>
      <c r="I24" s="102"/>
      <c r="J24" s="101"/>
      <c r="K24" s="103"/>
      <c r="L24" s="102"/>
      <c r="M24" s="101"/>
      <c r="N24" s="103"/>
      <c r="O24" s="102"/>
      <c r="P24" s="101"/>
      <c r="Q24" s="103"/>
      <c r="R24" s="102"/>
      <c r="S24" s="101"/>
      <c r="T24" s="103"/>
      <c r="U24" s="102"/>
      <c r="V24" s="101">
        <v>0</v>
      </c>
      <c r="W24" s="103">
        <v>1</v>
      </c>
      <c r="X24" s="102" t="s">
        <v>48</v>
      </c>
      <c r="Y24" s="101"/>
      <c r="Z24" s="103"/>
      <c r="AA24" s="102"/>
      <c r="AB24" s="101"/>
      <c r="AC24" s="56"/>
      <c r="AD24" s="57"/>
      <c r="AE24" s="58"/>
      <c r="AF24" s="59"/>
      <c r="AG24" s="60"/>
      <c r="AH24" s="58"/>
      <c r="AI24" s="59"/>
      <c r="AJ24" s="60"/>
      <c r="AK24" s="157">
        <f t="shared" si="0"/>
        <v>0</v>
      </c>
      <c r="AL24" s="61">
        <f t="shared" si="1"/>
        <v>1</v>
      </c>
    </row>
    <row r="25" spans="1:38" ht="12.6" customHeight="1" x14ac:dyDescent="0.25">
      <c r="A25" s="117" t="s">
        <v>49</v>
      </c>
      <c r="B25" s="80" t="s">
        <v>365</v>
      </c>
      <c r="C25" s="103" t="s">
        <v>614</v>
      </c>
      <c r="D25" s="96" t="s">
        <v>301</v>
      </c>
      <c r="E25" s="96" t="s">
        <v>305</v>
      </c>
      <c r="F25" s="97">
        <v>45</v>
      </c>
      <c r="G25" s="101"/>
      <c r="H25" s="103"/>
      <c r="I25" s="102"/>
      <c r="J25" s="101"/>
      <c r="K25" s="103"/>
      <c r="L25" s="102"/>
      <c r="M25" s="101"/>
      <c r="N25" s="103"/>
      <c r="O25" s="102"/>
      <c r="P25" s="101"/>
      <c r="Q25" s="103"/>
      <c r="R25" s="102"/>
      <c r="S25" s="101"/>
      <c r="T25" s="103"/>
      <c r="U25" s="102"/>
      <c r="V25" s="101"/>
      <c r="W25" s="103"/>
      <c r="X25" s="102"/>
      <c r="Y25" s="101">
        <v>2</v>
      </c>
      <c r="Z25" s="103">
        <v>2</v>
      </c>
      <c r="AA25" s="102" t="s">
        <v>43</v>
      </c>
      <c r="AB25" s="101">
        <v>2</v>
      </c>
      <c r="AC25" s="56">
        <v>2</v>
      </c>
      <c r="AD25" s="57" t="s">
        <v>43</v>
      </c>
      <c r="AE25" s="58"/>
      <c r="AF25" s="59"/>
      <c r="AG25" s="60"/>
      <c r="AH25" s="58"/>
      <c r="AI25" s="59"/>
      <c r="AJ25" s="60"/>
      <c r="AK25" s="157">
        <f t="shared" si="0"/>
        <v>60</v>
      </c>
      <c r="AL25" s="61">
        <f t="shared" si="1"/>
        <v>4</v>
      </c>
    </row>
    <row r="26" spans="1:38" ht="12.6" customHeight="1" x14ac:dyDescent="0.25">
      <c r="A26" s="117" t="s">
        <v>50</v>
      </c>
      <c r="B26" s="80" t="s">
        <v>620</v>
      </c>
      <c r="C26" s="103" t="s">
        <v>321</v>
      </c>
      <c r="D26" s="96" t="s">
        <v>300</v>
      </c>
      <c r="E26" s="96" t="s">
        <v>43</v>
      </c>
      <c r="F26" s="97">
        <v>60</v>
      </c>
      <c r="G26" s="101">
        <v>0.5</v>
      </c>
      <c r="H26" s="103">
        <v>1</v>
      </c>
      <c r="I26" s="102" t="s">
        <v>43</v>
      </c>
      <c r="J26" s="101">
        <v>0.5</v>
      </c>
      <c r="K26" s="103">
        <v>1</v>
      </c>
      <c r="L26" s="57" t="s">
        <v>42</v>
      </c>
      <c r="M26" s="101"/>
      <c r="N26" s="103"/>
      <c r="O26" s="102"/>
      <c r="P26" s="101"/>
      <c r="Q26" s="103"/>
      <c r="R26" s="102"/>
      <c r="S26" s="101"/>
      <c r="T26" s="103"/>
      <c r="U26" s="102"/>
      <c r="V26" s="101"/>
      <c r="W26" s="103"/>
      <c r="X26" s="102"/>
      <c r="Y26" s="101"/>
      <c r="Z26" s="103"/>
      <c r="AA26" s="102"/>
      <c r="AB26" s="101"/>
      <c r="AC26" s="56"/>
      <c r="AD26" s="57"/>
      <c r="AE26" s="58"/>
      <c r="AF26" s="59"/>
      <c r="AG26" s="60"/>
      <c r="AH26" s="58"/>
      <c r="AI26" s="59"/>
      <c r="AJ26" s="60"/>
      <c r="AK26" s="157">
        <f t="shared" si="0"/>
        <v>15</v>
      </c>
      <c r="AL26" s="61">
        <f t="shared" si="1"/>
        <v>2</v>
      </c>
    </row>
    <row r="27" spans="1:38" ht="12.6" customHeight="1" x14ac:dyDescent="0.25">
      <c r="A27" s="117" t="s">
        <v>25</v>
      </c>
      <c r="B27" s="80" t="s">
        <v>366</v>
      </c>
      <c r="C27" s="103"/>
      <c r="D27" s="96" t="s">
        <v>301</v>
      </c>
      <c r="E27" s="96" t="s">
        <v>306</v>
      </c>
      <c r="F27" s="97">
        <v>45</v>
      </c>
      <c r="G27" s="101">
        <v>2</v>
      </c>
      <c r="H27" s="103">
        <v>2</v>
      </c>
      <c r="I27" s="102" t="s">
        <v>42</v>
      </c>
      <c r="J27" s="101">
        <v>2</v>
      </c>
      <c r="K27" s="103">
        <v>2</v>
      </c>
      <c r="L27" s="102" t="s">
        <v>42</v>
      </c>
      <c r="M27" s="101">
        <v>2</v>
      </c>
      <c r="N27" s="103">
        <v>2</v>
      </c>
      <c r="O27" s="102" t="s">
        <v>42</v>
      </c>
      <c r="P27" s="101">
        <v>2</v>
      </c>
      <c r="Q27" s="103">
        <v>2</v>
      </c>
      <c r="R27" s="102" t="s">
        <v>42</v>
      </c>
      <c r="S27" s="101">
        <v>2</v>
      </c>
      <c r="T27" s="103">
        <v>2</v>
      </c>
      <c r="U27" s="102" t="s">
        <v>42</v>
      </c>
      <c r="V27" s="101">
        <v>2</v>
      </c>
      <c r="W27" s="103">
        <v>2</v>
      </c>
      <c r="X27" s="102" t="s">
        <v>42</v>
      </c>
      <c r="Y27" s="101"/>
      <c r="Z27" s="103"/>
      <c r="AA27" s="102"/>
      <c r="AB27" s="101"/>
      <c r="AC27" s="56"/>
      <c r="AD27" s="57"/>
      <c r="AE27" s="58"/>
      <c r="AF27" s="59"/>
      <c r="AG27" s="60"/>
      <c r="AH27" s="58"/>
      <c r="AI27" s="59"/>
      <c r="AJ27" s="60"/>
      <c r="AK27" s="157">
        <f t="shared" si="0"/>
        <v>180</v>
      </c>
      <c r="AL27" s="61">
        <f t="shared" si="1"/>
        <v>12</v>
      </c>
    </row>
    <row r="28" spans="1:38" ht="12.6" customHeight="1" x14ac:dyDescent="0.25">
      <c r="A28" s="117" t="s">
        <v>37</v>
      </c>
      <c r="B28" s="80" t="s">
        <v>367</v>
      </c>
      <c r="C28" s="103"/>
      <c r="D28" s="96" t="s">
        <v>301</v>
      </c>
      <c r="E28" s="96" t="s">
        <v>306</v>
      </c>
      <c r="F28" s="97">
        <v>45</v>
      </c>
      <c r="G28" s="101"/>
      <c r="H28" s="103"/>
      <c r="I28" s="102"/>
      <c r="J28" s="101"/>
      <c r="K28" s="103"/>
      <c r="L28" s="102"/>
      <c r="M28" s="101"/>
      <c r="N28" s="103"/>
      <c r="O28" s="102"/>
      <c r="P28" s="101"/>
      <c r="Q28" s="103"/>
      <c r="R28" s="102"/>
      <c r="S28" s="101"/>
      <c r="T28" s="103"/>
      <c r="U28" s="102"/>
      <c r="V28" s="101">
        <v>1</v>
      </c>
      <c r="W28" s="103">
        <v>2</v>
      </c>
      <c r="X28" s="102" t="s">
        <v>42</v>
      </c>
      <c r="Y28" s="101"/>
      <c r="Z28" s="103"/>
      <c r="AA28" s="102"/>
      <c r="AB28" s="101"/>
      <c r="AC28" s="103"/>
      <c r="AD28" s="102"/>
      <c r="AE28" s="58"/>
      <c r="AF28" s="59"/>
      <c r="AG28" s="60"/>
      <c r="AH28" s="58"/>
      <c r="AI28" s="59"/>
      <c r="AJ28" s="60"/>
      <c r="AK28" s="157">
        <f t="shared" si="0"/>
        <v>15</v>
      </c>
      <c r="AL28" s="61">
        <f t="shared" si="1"/>
        <v>2</v>
      </c>
    </row>
    <row r="29" spans="1:38" ht="12.6" customHeight="1" x14ac:dyDescent="0.25">
      <c r="A29" s="117" t="s">
        <v>38</v>
      </c>
      <c r="B29" s="80" t="s">
        <v>368</v>
      </c>
      <c r="C29" s="103" t="s">
        <v>321</v>
      </c>
      <c r="D29" s="96" t="s">
        <v>301</v>
      </c>
      <c r="E29" s="96" t="s">
        <v>306</v>
      </c>
      <c r="F29" s="97">
        <v>45</v>
      </c>
      <c r="G29" s="55">
        <v>1</v>
      </c>
      <c r="H29" s="56">
        <v>2</v>
      </c>
      <c r="I29" s="57" t="s">
        <v>43</v>
      </c>
      <c r="J29" s="55">
        <v>1</v>
      </c>
      <c r="K29" s="56">
        <v>2</v>
      </c>
      <c r="L29" s="57" t="s">
        <v>43</v>
      </c>
      <c r="M29" s="101"/>
      <c r="N29" s="103"/>
      <c r="O29" s="102"/>
      <c r="P29" s="101"/>
      <c r="Q29" s="103"/>
      <c r="R29" s="102"/>
      <c r="S29" s="101"/>
      <c r="T29" s="103"/>
      <c r="U29" s="102"/>
      <c r="V29" s="101"/>
      <c r="W29" s="103"/>
      <c r="X29" s="102"/>
      <c r="Y29" s="101"/>
      <c r="Z29" s="103"/>
      <c r="AA29" s="102"/>
      <c r="AB29" s="101"/>
      <c r="AC29" s="56"/>
      <c r="AD29" s="57"/>
      <c r="AE29" s="58"/>
      <c r="AF29" s="59"/>
      <c r="AG29" s="60"/>
      <c r="AH29" s="58"/>
      <c r="AI29" s="59"/>
      <c r="AJ29" s="60"/>
      <c r="AK29" s="157">
        <f t="shared" si="0"/>
        <v>30</v>
      </c>
      <c r="AL29" s="61">
        <f t="shared" si="1"/>
        <v>4</v>
      </c>
    </row>
    <row r="30" spans="1:38" ht="12.6" customHeight="1" x14ac:dyDescent="0.25">
      <c r="A30" s="121" t="s">
        <v>179</v>
      </c>
      <c r="B30" s="122" t="s">
        <v>608</v>
      </c>
      <c r="C30" s="103" t="s">
        <v>321</v>
      </c>
      <c r="D30" s="96" t="s">
        <v>301</v>
      </c>
      <c r="E30" s="96" t="s">
        <v>306</v>
      </c>
      <c r="F30" s="97">
        <v>45</v>
      </c>
      <c r="G30" s="132"/>
      <c r="H30" s="133"/>
      <c r="I30" s="137"/>
      <c r="J30" s="132"/>
      <c r="K30" s="133"/>
      <c r="L30" s="137"/>
      <c r="M30" s="134">
        <v>1</v>
      </c>
      <c r="N30" s="135">
        <v>1</v>
      </c>
      <c r="O30" s="136" t="s">
        <v>42</v>
      </c>
      <c r="P30" s="134">
        <v>1</v>
      </c>
      <c r="Q30" s="135">
        <v>1</v>
      </c>
      <c r="R30" s="136" t="s">
        <v>42</v>
      </c>
      <c r="S30" s="134"/>
      <c r="T30" s="135"/>
      <c r="U30" s="136"/>
      <c r="V30" s="134"/>
      <c r="W30" s="135"/>
      <c r="X30" s="136"/>
      <c r="Y30" s="134"/>
      <c r="Z30" s="135"/>
      <c r="AA30" s="136"/>
      <c r="AB30" s="134"/>
      <c r="AC30" s="133"/>
      <c r="AD30" s="137"/>
      <c r="AE30" s="125"/>
      <c r="AF30" s="126"/>
      <c r="AG30" s="127"/>
      <c r="AH30" s="125"/>
      <c r="AI30" s="126"/>
      <c r="AJ30" s="127"/>
      <c r="AK30" s="157">
        <f t="shared" si="0"/>
        <v>30</v>
      </c>
      <c r="AL30" s="61">
        <f t="shared" si="1"/>
        <v>2</v>
      </c>
    </row>
    <row r="31" spans="1:38" ht="12" customHeight="1" thickBot="1" x14ac:dyDescent="0.3">
      <c r="A31" s="118" t="s">
        <v>26</v>
      </c>
      <c r="B31" s="83" t="s">
        <v>369</v>
      </c>
      <c r="C31" s="141"/>
      <c r="D31" s="98" t="s">
        <v>301</v>
      </c>
      <c r="E31" s="98" t="s">
        <v>306</v>
      </c>
      <c r="F31" s="99">
        <v>45</v>
      </c>
      <c r="G31" s="104">
        <v>1</v>
      </c>
      <c r="H31" s="105">
        <v>1</v>
      </c>
      <c r="I31" s="106" t="s">
        <v>43</v>
      </c>
      <c r="J31" s="104"/>
      <c r="K31" s="105"/>
      <c r="L31" s="106"/>
      <c r="M31" s="104"/>
      <c r="N31" s="105"/>
      <c r="O31" s="106"/>
      <c r="P31" s="104"/>
      <c r="Q31" s="105"/>
      <c r="R31" s="106"/>
      <c r="S31" s="104"/>
      <c r="T31" s="105"/>
      <c r="U31" s="106"/>
      <c r="V31" s="104"/>
      <c r="W31" s="105"/>
      <c r="X31" s="106"/>
      <c r="Y31" s="104"/>
      <c r="Z31" s="105"/>
      <c r="AA31" s="106"/>
      <c r="AB31" s="104"/>
      <c r="AC31" s="64"/>
      <c r="AD31" s="65"/>
      <c r="AE31" s="66"/>
      <c r="AF31" s="67"/>
      <c r="AG31" s="68"/>
      <c r="AH31" s="66"/>
      <c r="AI31" s="67"/>
      <c r="AJ31" s="68"/>
      <c r="AK31" s="158">
        <f t="shared" si="0"/>
        <v>15</v>
      </c>
      <c r="AL31" s="69">
        <f t="shared" si="1"/>
        <v>1</v>
      </c>
    </row>
    <row r="32" spans="1:38" ht="12.6" customHeight="1" thickBot="1" x14ac:dyDescent="0.3">
      <c r="A32" s="222" t="s">
        <v>64</v>
      </c>
      <c r="B32" s="223"/>
      <c r="C32" s="223"/>
      <c r="D32" s="223"/>
      <c r="E32" s="223"/>
      <c r="F32" s="224"/>
      <c r="G32" s="225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  <c r="AK32" s="228"/>
      <c r="AL32" s="229"/>
    </row>
    <row r="33" spans="1:42" ht="12.6" customHeight="1" x14ac:dyDescent="0.25">
      <c r="A33" s="46" t="s">
        <v>65</v>
      </c>
      <c r="B33" s="77" t="s">
        <v>372</v>
      </c>
      <c r="C33" s="48" t="s">
        <v>321</v>
      </c>
      <c r="D33" s="78" t="s">
        <v>301</v>
      </c>
      <c r="E33" s="78" t="s">
        <v>306</v>
      </c>
      <c r="F33" s="79">
        <v>45</v>
      </c>
      <c r="G33" s="47">
        <v>1</v>
      </c>
      <c r="H33" s="48">
        <v>1</v>
      </c>
      <c r="I33" s="49" t="s">
        <v>43</v>
      </c>
      <c r="J33" s="47">
        <v>1</v>
      </c>
      <c r="K33" s="48">
        <v>1</v>
      </c>
      <c r="L33" s="49" t="s">
        <v>43</v>
      </c>
      <c r="M33" s="47"/>
      <c r="N33" s="48"/>
      <c r="O33" s="49"/>
      <c r="P33" s="47"/>
      <c r="Q33" s="48"/>
      <c r="R33" s="49"/>
      <c r="S33" s="47"/>
      <c r="T33" s="48"/>
      <c r="U33" s="49"/>
      <c r="V33" s="47"/>
      <c r="W33" s="48"/>
      <c r="X33" s="49"/>
      <c r="Y33" s="47"/>
      <c r="Z33" s="48"/>
      <c r="AA33" s="49"/>
      <c r="AB33" s="47"/>
      <c r="AC33" s="48"/>
      <c r="AD33" s="49"/>
      <c r="AE33" s="50"/>
      <c r="AF33" s="51"/>
      <c r="AG33" s="52"/>
      <c r="AH33" s="50"/>
      <c r="AI33" s="51"/>
      <c r="AJ33" s="52"/>
      <c r="AK33" s="156">
        <f>SUM(G33,J33,M33,P33,S33,V33,Y33,AB33,AE33,AH33)*15</f>
        <v>30</v>
      </c>
      <c r="AL33" s="53">
        <f>SUM(H33,K33,N33,Q33,T33,W33,Z33,AC33,AF33,AI33)</f>
        <v>2</v>
      </c>
    </row>
    <row r="34" spans="1:42" ht="12.6" customHeight="1" thickBot="1" x14ac:dyDescent="0.3">
      <c r="A34" s="62" t="s">
        <v>66</v>
      </c>
      <c r="B34" s="83" t="s">
        <v>373</v>
      </c>
      <c r="C34" s="64" t="s">
        <v>321</v>
      </c>
      <c r="D34" s="84" t="s">
        <v>301</v>
      </c>
      <c r="E34" s="84" t="s">
        <v>306</v>
      </c>
      <c r="F34" s="85">
        <v>45</v>
      </c>
      <c r="G34" s="63">
        <v>1</v>
      </c>
      <c r="H34" s="64">
        <v>1</v>
      </c>
      <c r="I34" s="65" t="s">
        <v>43</v>
      </c>
      <c r="J34" s="63">
        <v>1</v>
      </c>
      <c r="K34" s="64">
        <v>1</v>
      </c>
      <c r="L34" s="65" t="s">
        <v>43</v>
      </c>
      <c r="M34" s="63"/>
      <c r="N34" s="64"/>
      <c r="O34" s="65"/>
      <c r="P34" s="63"/>
      <c r="Q34" s="64"/>
      <c r="R34" s="65"/>
      <c r="S34" s="63"/>
      <c r="T34" s="64"/>
      <c r="U34" s="65"/>
      <c r="V34" s="63"/>
      <c r="W34" s="64"/>
      <c r="X34" s="65"/>
      <c r="Y34" s="63"/>
      <c r="Z34" s="64"/>
      <c r="AA34" s="65"/>
      <c r="AB34" s="63"/>
      <c r="AC34" s="64"/>
      <c r="AD34" s="65"/>
      <c r="AE34" s="66"/>
      <c r="AF34" s="67"/>
      <c r="AG34" s="68"/>
      <c r="AH34" s="66"/>
      <c r="AI34" s="67"/>
      <c r="AJ34" s="68"/>
      <c r="AK34" s="158">
        <f>SUM(G34,J34,M34,P34,S34,V34,Y34,AB34,AE34,AH34)*15</f>
        <v>30</v>
      </c>
      <c r="AL34" s="69">
        <f>SUM(H34,K34,N34,Q34,T34,W34,Z34,AC34,AF34,AI34)</f>
        <v>2</v>
      </c>
    </row>
    <row r="35" spans="1:42" ht="12.6" customHeight="1" thickBot="1" x14ac:dyDescent="0.3">
      <c r="A35" s="230" t="s">
        <v>41</v>
      </c>
      <c r="B35" s="231"/>
      <c r="C35" s="231"/>
      <c r="D35" s="231"/>
      <c r="E35" s="231"/>
      <c r="F35" s="232"/>
      <c r="G35" s="233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5"/>
      <c r="AK35" s="228"/>
      <c r="AL35" s="229"/>
    </row>
    <row r="36" spans="1:42" ht="12.6" customHeight="1" thickBot="1" x14ac:dyDescent="0.3">
      <c r="A36" s="76" t="s">
        <v>350</v>
      </c>
      <c r="B36" s="86" t="s">
        <v>374</v>
      </c>
      <c r="C36" s="2"/>
      <c r="D36" s="87"/>
      <c r="E36" s="87"/>
      <c r="F36" s="88"/>
      <c r="G36" s="20"/>
      <c r="H36" s="21"/>
      <c r="I36" s="19"/>
      <c r="J36" s="20"/>
      <c r="K36" s="21">
        <v>2</v>
      </c>
      <c r="L36" s="19"/>
      <c r="M36" s="20"/>
      <c r="N36" s="21">
        <v>2</v>
      </c>
      <c r="O36" s="19"/>
      <c r="P36" s="20"/>
      <c r="Q36" s="21"/>
      <c r="R36" s="19"/>
      <c r="S36" s="20"/>
      <c r="T36" s="21">
        <v>4</v>
      </c>
      <c r="U36" s="19"/>
      <c r="V36" s="20"/>
      <c r="W36" s="21"/>
      <c r="X36" s="19"/>
      <c r="Y36" s="20"/>
      <c r="Z36" s="21">
        <v>4</v>
      </c>
      <c r="AA36" s="19"/>
      <c r="AB36" s="20"/>
      <c r="AC36" s="21">
        <v>3</v>
      </c>
      <c r="AD36" s="19"/>
      <c r="AE36" s="130"/>
      <c r="AF36" s="129"/>
      <c r="AG36" s="18"/>
      <c r="AH36" s="130"/>
      <c r="AI36" s="129"/>
      <c r="AJ36" s="18"/>
      <c r="AK36" s="159"/>
      <c r="AL36" s="164">
        <f>SUM(H36,K36,N36,Q36,T36,W36,Z36,AC36,AF36,AI36)</f>
        <v>15</v>
      </c>
    </row>
    <row r="37" spans="1:42" ht="12.6" customHeight="1" thickBot="1" x14ac:dyDescent="0.3">
      <c r="A37" s="107" t="s">
        <v>24</v>
      </c>
      <c r="B37" s="151" t="s">
        <v>375</v>
      </c>
      <c r="C37" s="22"/>
      <c r="D37" s="149"/>
      <c r="E37" s="152" t="s">
        <v>307</v>
      </c>
      <c r="F37" s="150"/>
      <c r="G37" s="108"/>
      <c r="H37" s="109"/>
      <c r="I37" s="110"/>
      <c r="J37" s="108"/>
      <c r="K37" s="109"/>
      <c r="L37" s="110"/>
      <c r="M37" s="108"/>
      <c r="N37" s="109"/>
      <c r="O37" s="110"/>
      <c r="P37" s="108"/>
      <c r="Q37" s="109"/>
      <c r="R37" s="110"/>
      <c r="S37" s="108"/>
      <c r="T37" s="109"/>
      <c r="U37" s="110"/>
      <c r="V37" s="108"/>
      <c r="W37" s="109"/>
      <c r="X37" s="110"/>
      <c r="Y37" s="108"/>
      <c r="Z37" s="109"/>
      <c r="AA37" s="110"/>
      <c r="AB37" s="108"/>
      <c r="AC37" s="2"/>
      <c r="AD37" s="71"/>
      <c r="AE37" s="72">
        <v>0</v>
      </c>
      <c r="AF37" s="73">
        <v>4</v>
      </c>
      <c r="AG37" s="74" t="s">
        <v>43</v>
      </c>
      <c r="AH37" s="72">
        <v>0</v>
      </c>
      <c r="AI37" s="73">
        <v>4</v>
      </c>
      <c r="AJ37" s="74" t="s">
        <v>43</v>
      </c>
      <c r="AK37" s="162">
        <f>SUM(G37,J37,M37,P37,S37,V37,Y37,AB37,AE37,AH37)*15</f>
        <v>0</v>
      </c>
      <c r="AL37" s="131">
        <f>SUM(H37,K37,N37,Q37,T37,W37,Z37,AC37,AF37,AI37)</f>
        <v>8</v>
      </c>
    </row>
    <row r="38" spans="1:42" ht="12.6" customHeight="1" thickBot="1" x14ac:dyDescent="0.3">
      <c r="A38" s="236" t="s">
        <v>23</v>
      </c>
      <c r="B38" s="237"/>
      <c r="C38" s="237"/>
      <c r="D38" s="237"/>
      <c r="E38" s="237"/>
      <c r="F38" s="238"/>
      <c r="G38" s="25">
        <f>SUM(G8:G31,G33,G36,G37)</f>
        <v>24.5</v>
      </c>
      <c r="H38" s="26">
        <f>SUM(H8:H31,H33,H36,H37)</f>
        <v>30</v>
      </c>
      <c r="I38" s="27"/>
      <c r="J38" s="25">
        <f>SUM(J8:J31,J33,J36,J37)</f>
        <v>23.5</v>
      </c>
      <c r="K38" s="26">
        <f>SUM(K8:K31,K33,K36,K37)</f>
        <v>31</v>
      </c>
      <c r="L38" s="27"/>
      <c r="M38" s="25">
        <f>SUM(M8:M31,M33,M36,M37)</f>
        <v>20</v>
      </c>
      <c r="N38" s="26">
        <f>SUM(N8:N31,N33,N36,N37)</f>
        <v>26</v>
      </c>
      <c r="O38" s="27"/>
      <c r="P38" s="25">
        <f>SUM(P8:P31,P33,P36,P37)</f>
        <v>20</v>
      </c>
      <c r="Q38" s="26">
        <f>SUM(Q8:Q31,Q33,Q36,Q37)</f>
        <v>25</v>
      </c>
      <c r="R38" s="27"/>
      <c r="S38" s="25">
        <f>SUM(S8:S31,S33,S36,S37)</f>
        <v>14.5</v>
      </c>
      <c r="T38" s="26">
        <f>SUM(T8:T31,T33,T36,T37)</f>
        <v>22</v>
      </c>
      <c r="U38" s="27"/>
      <c r="V38" s="25">
        <f>SUM(V8:V31,V33,V36,V37)</f>
        <v>15.5</v>
      </c>
      <c r="W38" s="26">
        <f>SUM(W8:W31,W33,W36,W37)</f>
        <v>23</v>
      </c>
      <c r="X38" s="27"/>
      <c r="Y38" s="25">
        <f>SUM(Y8:Y31,Y33,Y36,Y37)</f>
        <v>9.5</v>
      </c>
      <c r="Z38" s="26">
        <f>SUM(Z8:Z31,Z33,Z36,Z37)</f>
        <v>17</v>
      </c>
      <c r="AA38" s="27"/>
      <c r="AB38" s="25">
        <f>SUM(AB8:AB31,AB33,AB36,AB37)</f>
        <v>9.5</v>
      </c>
      <c r="AC38" s="26">
        <f>SUM(AC8:AC31,AC33,AC36,AC37)</f>
        <v>18</v>
      </c>
      <c r="AD38" s="27"/>
      <c r="AE38" s="28">
        <f>SUM(AE8:AE31,AE33,AE36,AE37)</f>
        <v>0</v>
      </c>
      <c r="AF38" s="29">
        <f>SUM(AF8:AF31,AF33,AF36,AF37)</f>
        <v>4</v>
      </c>
      <c r="AG38" s="30"/>
      <c r="AH38" s="31">
        <f>SUM(AH8:AH31,AH33,AH36,AH37)</f>
        <v>0</v>
      </c>
      <c r="AI38" s="29">
        <f>SUM(AI8:AI31,AI33,AI36,AI37)</f>
        <v>4</v>
      </c>
      <c r="AJ38" s="30"/>
      <c r="AK38" s="160">
        <f>SUM(AK8:AK31,AK33,AK36,AK37)</f>
        <v>2055</v>
      </c>
      <c r="AL38" s="111">
        <f>SUM(AL8:AL31,AL33,AL36,AL37)</f>
        <v>200</v>
      </c>
    </row>
    <row r="39" spans="1:42" ht="12.6" customHeight="1" thickTop="1" thickBot="1" x14ac:dyDescent="0.3">
      <c r="A39" s="194" t="s">
        <v>28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6"/>
    </row>
    <row r="40" spans="1:42" ht="12.6" customHeight="1" thickBot="1" x14ac:dyDescent="0.3">
      <c r="A40" s="197" t="s">
        <v>303</v>
      </c>
      <c r="B40" s="199" t="s">
        <v>304</v>
      </c>
      <c r="C40" s="202" t="s">
        <v>302</v>
      </c>
      <c r="D40" s="205" t="s">
        <v>299</v>
      </c>
      <c r="E40" s="205" t="s">
        <v>54</v>
      </c>
      <c r="F40" s="208" t="s">
        <v>298</v>
      </c>
      <c r="G40" s="211" t="s">
        <v>0</v>
      </c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3"/>
      <c r="AK40" s="211"/>
      <c r="AL40" s="214"/>
    </row>
    <row r="41" spans="1:42" ht="12.6" customHeight="1" x14ac:dyDescent="0.25">
      <c r="A41" s="197"/>
      <c r="B41" s="200"/>
      <c r="C41" s="203"/>
      <c r="D41" s="206"/>
      <c r="E41" s="206"/>
      <c r="F41" s="209"/>
      <c r="G41" s="215" t="s">
        <v>2</v>
      </c>
      <c r="H41" s="216"/>
      <c r="I41" s="217"/>
      <c r="J41" s="215" t="s">
        <v>3</v>
      </c>
      <c r="K41" s="216"/>
      <c r="L41" s="217"/>
      <c r="M41" s="215" t="s">
        <v>4</v>
      </c>
      <c r="N41" s="216"/>
      <c r="O41" s="217"/>
      <c r="P41" s="215" t="s">
        <v>5</v>
      </c>
      <c r="Q41" s="216"/>
      <c r="R41" s="217"/>
      <c r="S41" s="215" t="s">
        <v>6</v>
      </c>
      <c r="T41" s="216"/>
      <c r="U41" s="217"/>
      <c r="V41" s="215" t="s">
        <v>7</v>
      </c>
      <c r="W41" s="216"/>
      <c r="X41" s="217"/>
      <c r="Y41" s="215" t="s">
        <v>8</v>
      </c>
      <c r="Z41" s="216"/>
      <c r="AA41" s="217"/>
      <c r="AB41" s="215" t="s">
        <v>9</v>
      </c>
      <c r="AC41" s="216"/>
      <c r="AD41" s="217"/>
      <c r="AE41" s="215" t="s">
        <v>10</v>
      </c>
      <c r="AF41" s="216"/>
      <c r="AG41" s="217"/>
      <c r="AH41" s="215" t="s">
        <v>11</v>
      </c>
      <c r="AI41" s="216"/>
      <c r="AJ41" s="217"/>
      <c r="AK41" s="218" t="s">
        <v>308</v>
      </c>
      <c r="AL41" s="220" t="s">
        <v>61</v>
      </c>
      <c r="AN41" s="16"/>
      <c r="AO41" s="16"/>
      <c r="AP41" s="16"/>
    </row>
    <row r="42" spans="1:42" ht="12.6" customHeight="1" thickBot="1" x14ac:dyDescent="0.3">
      <c r="A42" s="198"/>
      <c r="B42" s="201"/>
      <c r="C42" s="204"/>
      <c r="D42" s="207"/>
      <c r="E42" s="207"/>
      <c r="F42" s="210"/>
      <c r="G42" s="100" t="s">
        <v>1</v>
      </c>
      <c r="H42" s="22" t="s">
        <v>12</v>
      </c>
      <c r="I42" s="115" t="s">
        <v>27</v>
      </c>
      <c r="J42" s="100" t="s">
        <v>1</v>
      </c>
      <c r="K42" s="22" t="s">
        <v>12</v>
      </c>
      <c r="L42" s="115" t="s">
        <v>27</v>
      </c>
      <c r="M42" s="100" t="s">
        <v>1</v>
      </c>
      <c r="N42" s="22" t="s">
        <v>12</v>
      </c>
      <c r="O42" s="115" t="s">
        <v>27</v>
      </c>
      <c r="P42" s="100" t="s">
        <v>1</v>
      </c>
      <c r="Q42" s="22" t="s">
        <v>12</v>
      </c>
      <c r="R42" s="115" t="s">
        <v>27</v>
      </c>
      <c r="S42" s="100" t="s">
        <v>1</v>
      </c>
      <c r="T42" s="22" t="s">
        <v>12</v>
      </c>
      <c r="U42" s="115" t="s">
        <v>27</v>
      </c>
      <c r="V42" s="100" t="s">
        <v>1</v>
      </c>
      <c r="W42" s="22" t="s">
        <v>12</v>
      </c>
      <c r="X42" s="115" t="s">
        <v>27</v>
      </c>
      <c r="Y42" s="100" t="s">
        <v>1</v>
      </c>
      <c r="Z42" s="22" t="s">
        <v>12</v>
      </c>
      <c r="AA42" s="115" t="s">
        <v>27</v>
      </c>
      <c r="AB42" s="100" t="s">
        <v>1</v>
      </c>
      <c r="AC42" s="22" t="s">
        <v>12</v>
      </c>
      <c r="AD42" s="115" t="s">
        <v>27</v>
      </c>
      <c r="AE42" s="100" t="s">
        <v>1</v>
      </c>
      <c r="AF42" s="22" t="s">
        <v>12</v>
      </c>
      <c r="AG42" s="115" t="s">
        <v>27</v>
      </c>
      <c r="AH42" s="100" t="s">
        <v>1</v>
      </c>
      <c r="AI42" s="22" t="s">
        <v>12</v>
      </c>
      <c r="AJ42" s="115" t="s">
        <v>27</v>
      </c>
      <c r="AK42" s="219"/>
      <c r="AL42" s="221"/>
      <c r="AN42" s="3"/>
      <c r="AO42" s="3"/>
      <c r="AP42" s="3"/>
    </row>
    <row r="43" spans="1:42" ht="12.6" customHeight="1" thickBot="1" x14ac:dyDescent="0.3">
      <c r="A43" s="222" t="s">
        <v>63</v>
      </c>
      <c r="B43" s="223"/>
      <c r="C43" s="223"/>
      <c r="D43" s="223"/>
      <c r="E43" s="223"/>
      <c r="F43" s="224"/>
      <c r="G43" s="225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7"/>
      <c r="AK43" s="228"/>
      <c r="AL43" s="229"/>
    </row>
    <row r="44" spans="1:42" ht="12.6" customHeight="1" x14ac:dyDescent="0.25">
      <c r="A44" s="46" t="s">
        <v>14</v>
      </c>
      <c r="B44" s="77" t="s">
        <v>376</v>
      </c>
      <c r="C44" s="48" t="s">
        <v>386</v>
      </c>
      <c r="D44" s="78" t="s">
        <v>301</v>
      </c>
      <c r="E44" s="78" t="s">
        <v>305</v>
      </c>
      <c r="F44" s="79">
        <v>45</v>
      </c>
      <c r="G44" s="47"/>
      <c r="H44" s="48"/>
      <c r="I44" s="49"/>
      <c r="J44" s="47"/>
      <c r="K44" s="48"/>
      <c r="L44" s="49"/>
      <c r="M44" s="47"/>
      <c r="N44" s="48"/>
      <c r="O44" s="49"/>
      <c r="P44" s="47"/>
      <c r="Q44" s="48"/>
      <c r="R44" s="49"/>
      <c r="S44" s="47">
        <v>3</v>
      </c>
      <c r="T44" s="48">
        <v>4</v>
      </c>
      <c r="U44" s="49" t="s">
        <v>42</v>
      </c>
      <c r="V44" s="47"/>
      <c r="W44" s="48"/>
      <c r="X44" s="49"/>
      <c r="Y44" s="47"/>
      <c r="Z44" s="48"/>
      <c r="AA44" s="49"/>
      <c r="AB44" s="47"/>
      <c r="AC44" s="48"/>
      <c r="AD44" s="49"/>
      <c r="AE44" s="50"/>
      <c r="AF44" s="51"/>
      <c r="AG44" s="52"/>
      <c r="AH44" s="50"/>
      <c r="AI44" s="51"/>
      <c r="AJ44" s="52"/>
      <c r="AK44" s="156">
        <f t="shared" ref="AK44:AK57" si="2">SUM(G44,J44,M44,P44,S44,V44,Y44,AB44,AE44,AH44)*15</f>
        <v>45</v>
      </c>
      <c r="AL44" s="53">
        <f t="shared" ref="AL44:AL57" si="3">SUM(H44,K44,N44,Q44,T44,W44,Z44,AC44,AF44,AI44)</f>
        <v>4</v>
      </c>
    </row>
    <row r="45" spans="1:42" ht="12.6" customHeight="1" x14ac:dyDescent="0.25">
      <c r="A45" s="54" t="s">
        <v>15</v>
      </c>
      <c r="B45" s="80" t="s">
        <v>377</v>
      </c>
      <c r="C45" s="56" t="s">
        <v>397</v>
      </c>
      <c r="D45" s="81" t="s">
        <v>301</v>
      </c>
      <c r="E45" s="81" t="s">
        <v>305</v>
      </c>
      <c r="F45" s="82">
        <v>45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2</v>
      </c>
      <c r="Z45" s="56">
        <v>3</v>
      </c>
      <c r="AA45" s="57" t="s">
        <v>43</v>
      </c>
      <c r="AB45" s="55">
        <v>2</v>
      </c>
      <c r="AC45" s="56">
        <v>3</v>
      </c>
      <c r="AD45" s="57" t="s">
        <v>42</v>
      </c>
      <c r="AE45" s="58"/>
      <c r="AF45" s="59"/>
      <c r="AG45" s="60"/>
      <c r="AH45" s="58"/>
      <c r="AI45" s="59"/>
      <c r="AJ45" s="60"/>
      <c r="AK45" s="157">
        <f t="shared" si="2"/>
        <v>60</v>
      </c>
      <c r="AL45" s="61">
        <f t="shared" si="3"/>
        <v>6</v>
      </c>
    </row>
    <row r="46" spans="1:42" ht="12.6" customHeight="1" x14ac:dyDescent="0.25">
      <c r="A46" s="54" t="s">
        <v>13</v>
      </c>
      <c r="B46" s="80" t="s">
        <v>378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>
        <v>3</v>
      </c>
      <c r="W46" s="56">
        <v>4</v>
      </c>
      <c r="X46" s="57" t="s">
        <v>42</v>
      </c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45</v>
      </c>
      <c r="AL46" s="61">
        <f t="shared" si="3"/>
        <v>4</v>
      </c>
    </row>
    <row r="47" spans="1:42" ht="12.6" customHeight="1" x14ac:dyDescent="0.25">
      <c r="A47" s="54" t="s">
        <v>16</v>
      </c>
      <c r="B47" s="80" t="s">
        <v>379</v>
      </c>
      <c r="C47" s="56" t="s">
        <v>398</v>
      </c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/>
      <c r="N47" s="56"/>
      <c r="O47" s="57"/>
      <c r="P47" s="55"/>
      <c r="Q47" s="56"/>
      <c r="R47" s="57"/>
      <c r="S47" s="55"/>
      <c r="T47" s="56"/>
      <c r="U47" s="57"/>
      <c r="V47" s="55"/>
      <c r="W47" s="56"/>
      <c r="X47" s="57"/>
      <c r="Y47" s="55">
        <v>2</v>
      </c>
      <c r="Z47" s="56">
        <v>3</v>
      </c>
      <c r="AA47" s="57" t="s">
        <v>43</v>
      </c>
      <c r="AB47" s="55">
        <v>2</v>
      </c>
      <c r="AC47" s="56">
        <v>3</v>
      </c>
      <c r="AD47" s="57" t="s">
        <v>42</v>
      </c>
      <c r="AE47" s="58"/>
      <c r="AF47" s="59"/>
      <c r="AG47" s="60"/>
      <c r="AH47" s="58"/>
      <c r="AI47" s="59"/>
      <c r="AJ47" s="60"/>
      <c r="AK47" s="157">
        <f t="shared" si="2"/>
        <v>60</v>
      </c>
      <c r="AL47" s="61">
        <f t="shared" si="3"/>
        <v>6</v>
      </c>
    </row>
    <row r="48" spans="1:42" ht="12.6" customHeight="1" x14ac:dyDescent="0.25">
      <c r="A48" s="54" t="s">
        <v>20</v>
      </c>
      <c r="B48" s="80" t="s">
        <v>380</v>
      </c>
      <c r="C48" s="56"/>
      <c r="D48" s="81" t="s">
        <v>301</v>
      </c>
      <c r="E48" s="81" t="s">
        <v>305</v>
      </c>
      <c r="F48" s="82">
        <v>45</v>
      </c>
      <c r="G48" s="55"/>
      <c r="H48" s="56"/>
      <c r="I48" s="57"/>
      <c r="J48" s="55"/>
      <c r="K48" s="56"/>
      <c r="L48" s="57"/>
      <c r="M48" s="55">
        <v>1</v>
      </c>
      <c r="N48" s="56">
        <v>0</v>
      </c>
      <c r="O48" s="57" t="s">
        <v>62</v>
      </c>
      <c r="P48" s="55"/>
      <c r="Q48" s="56"/>
      <c r="R48" s="57"/>
      <c r="S48" s="55"/>
      <c r="T48" s="56"/>
      <c r="U48" s="57"/>
      <c r="V48" s="55"/>
      <c r="W48" s="56"/>
      <c r="X48" s="57"/>
      <c r="Y48" s="55"/>
      <c r="Z48" s="56"/>
      <c r="AA48" s="57"/>
      <c r="AB48" s="55"/>
      <c r="AC48" s="56"/>
      <c r="AD48" s="57"/>
      <c r="AE48" s="58"/>
      <c r="AF48" s="59"/>
      <c r="AG48" s="60"/>
      <c r="AH48" s="58"/>
      <c r="AI48" s="59"/>
      <c r="AJ48" s="60"/>
      <c r="AK48" s="157">
        <f t="shared" si="2"/>
        <v>15</v>
      </c>
      <c r="AL48" s="61">
        <f t="shared" si="3"/>
        <v>0</v>
      </c>
    </row>
    <row r="49" spans="1:38" ht="12.6" customHeight="1" x14ac:dyDescent="0.25">
      <c r="A49" s="54" t="s">
        <v>695</v>
      </c>
      <c r="B49" s="80" t="s">
        <v>700</v>
      </c>
      <c r="C49" s="56" t="s">
        <v>321</v>
      </c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55">
        <v>2</v>
      </c>
      <c r="N49" s="56">
        <v>4</v>
      </c>
      <c r="O49" s="57" t="s">
        <v>43</v>
      </c>
      <c r="P49" s="55">
        <v>2</v>
      </c>
      <c r="Q49" s="56">
        <v>4</v>
      </c>
      <c r="R49" s="57" t="s">
        <v>43</v>
      </c>
      <c r="S49" s="55"/>
      <c r="T49" s="56"/>
      <c r="U49" s="57"/>
      <c r="V49" s="55"/>
      <c r="W49" s="56"/>
      <c r="X49" s="57"/>
      <c r="Y49" s="55"/>
      <c r="Z49" s="56"/>
      <c r="AA49" s="57"/>
      <c r="AB49" s="55"/>
      <c r="AC49" s="56"/>
      <c r="AD49" s="57"/>
      <c r="AE49" s="58"/>
      <c r="AF49" s="59"/>
      <c r="AG49" s="60"/>
      <c r="AH49" s="58"/>
      <c r="AI49" s="59"/>
      <c r="AJ49" s="60"/>
      <c r="AK49" s="157">
        <f t="shared" si="2"/>
        <v>60</v>
      </c>
      <c r="AL49" s="61">
        <f t="shared" si="3"/>
        <v>8</v>
      </c>
    </row>
    <row r="50" spans="1:38" ht="12.6" customHeight="1" x14ac:dyDescent="0.25">
      <c r="A50" s="116" t="s">
        <v>194</v>
      </c>
      <c r="B50" s="92" t="s">
        <v>727</v>
      </c>
      <c r="C50" s="178" t="s">
        <v>703</v>
      </c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182"/>
      <c r="N50" s="181"/>
      <c r="O50" s="180"/>
      <c r="P50" s="182"/>
      <c r="Q50" s="181"/>
      <c r="R50" s="180"/>
      <c r="S50" s="55">
        <v>1</v>
      </c>
      <c r="T50" s="56">
        <v>2</v>
      </c>
      <c r="U50" s="57" t="s">
        <v>43</v>
      </c>
      <c r="V50" s="55">
        <v>1</v>
      </c>
      <c r="W50" s="56">
        <v>2</v>
      </c>
      <c r="X50" s="57" t="s">
        <v>43</v>
      </c>
      <c r="Y50" s="55"/>
      <c r="Z50" s="56"/>
      <c r="AA50" s="57"/>
      <c r="AB50" s="55"/>
      <c r="AC50" s="56"/>
      <c r="AD50" s="57"/>
      <c r="AE50" s="58"/>
      <c r="AF50" s="59"/>
      <c r="AG50" s="60"/>
      <c r="AH50" s="58"/>
      <c r="AI50" s="59"/>
      <c r="AJ50" s="60"/>
      <c r="AK50" s="157">
        <f t="shared" si="2"/>
        <v>30</v>
      </c>
      <c r="AL50" s="61">
        <f t="shared" si="3"/>
        <v>4</v>
      </c>
    </row>
    <row r="51" spans="1:38" ht="24" customHeight="1" x14ac:dyDescent="0.25">
      <c r="A51" s="179" t="s">
        <v>726</v>
      </c>
      <c r="B51" s="92" t="s">
        <v>729</v>
      </c>
      <c r="C51" s="178" t="s">
        <v>728</v>
      </c>
      <c r="D51" s="81"/>
      <c r="E51" s="81"/>
      <c r="F51" s="82"/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>
        <v>0</v>
      </c>
      <c r="W51" s="56">
        <v>2</v>
      </c>
      <c r="X51" s="57" t="s">
        <v>699</v>
      </c>
      <c r="Y51" s="55"/>
      <c r="Z51" s="56"/>
      <c r="AA51" s="57"/>
      <c r="AB51" s="55"/>
      <c r="AC51" s="56"/>
      <c r="AD51" s="57"/>
      <c r="AE51" s="58"/>
      <c r="AF51" s="59"/>
      <c r="AG51" s="60"/>
      <c r="AH51" s="58"/>
      <c r="AI51" s="59"/>
      <c r="AJ51" s="60"/>
      <c r="AK51" s="157">
        <f t="shared" si="2"/>
        <v>0</v>
      </c>
      <c r="AL51" s="61">
        <f t="shared" si="3"/>
        <v>2</v>
      </c>
    </row>
    <row r="52" spans="1:38" ht="12.6" customHeight="1" x14ac:dyDescent="0.25">
      <c r="A52" s="54" t="s">
        <v>195</v>
      </c>
      <c r="B52" s="80" t="s">
        <v>654</v>
      </c>
      <c r="C52" s="56" t="s">
        <v>322</v>
      </c>
      <c r="D52" s="81" t="s">
        <v>301</v>
      </c>
      <c r="E52" s="81" t="s">
        <v>305</v>
      </c>
      <c r="F52" s="82">
        <v>45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/>
      <c r="AC52" s="56"/>
      <c r="AD52" s="57"/>
      <c r="AE52" s="58">
        <v>1</v>
      </c>
      <c r="AF52" s="59">
        <v>2</v>
      </c>
      <c r="AG52" s="60" t="s">
        <v>43</v>
      </c>
      <c r="AH52" s="58">
        <v>1</v>
      </c>
      <c r="AI52" s="59">
        <v>2</v>
      </c>
      <c r="AJ52" s="60" t="s">
        <v>43</v>
      </c>
      <c r="AK52" s="157">
        <f t="shared" si="2"/>
        <v>30</v>
      </c>
      <c r="AL52" s="61">
        <f t="shared" si="3"/>
        <v>4</v>
      </c>
    </row>
    <row r="53" spans="1:38" ht="12.6" customHeight="1" x14ac:dyDescent="0.25">
      <c r="A53" s="54" t="s">
        <v>17</v>
      </c>
      <c r="B53" s="80" t="s">
        <v>383</v>
      </c>
      <c r="C53" s="56" t="s">
        <v>655</v>
      </c>
      <c r="D53" s="81" t="s">
        <v>301</v>
      </c>
      <c r="E53" s="81" t="s">
        <v>43</v>
      </c>
      <c r="F53" s="82" t="s">
        <v>324</v>
      </c>
      <c r="G53" s="55"/>
      <c r="H53" s="56"/>
      <c r="I53" s="57"/>
      <c r="J53" s="55"/>
      <c r="K53" s="56"/>
      <c r="L53" s="57"/>
      <c r="M53" s="55"/>
      <c r="N53" s="56"/>
      <c r="O53" s="57"/>
      <c r="P53" s="55"/>
      <c r="Q53" s="56"/>
      <c r="R53" s="57"/>
      <c r="S53" s="55">
        <v>2</v>
      </c>
      <c r="T53" s="56">
        <v>1</v>
      </c>
      <c r="U53" s="57" t="s">
        <v>43</v>
      </c>
      <c r="V53" s="55">
        <v>2</v>
      </c>
      <c r="W53" s="56">
        <v>1</v>
      </c>
      <c r="X53" s="57" t="s">
        <v>43</v>
      </c>
      <c r="Y53" s="55"/>
      <c r="Z53" s="56"/>
      <c r="AA53" s="57"/>
      <c r="AB53" s="55"/>
      <c r="AC53" s="56"/>
      <c r="AD53" s="57"/>
      <c r="AE53" s="58"/>
      <c r="AF53" s="59"/>
      <c r="AG53" s="60"/>
      <c r="AH53" s="58"/>
      <c r="AI53" s="59"/>
      <c r="AJ53" s="60"/>
      <c r="AK53" s="157">
        <f t="shared" si="2"/>
        <v>60</v>
      </c>
      <c r="AL53" s="61">
        <f t="shared" si="3"/>
        <v>2</v>
      </c>
    </row>
    <row r="54" spans="1:38" ht="12.6" customHeight="1" x14ac:dyDescent="0.25">
      <c r="A54" s="54" t="s">
        <v>18</v>
      </c>
      <c r="B54" s="80" t="s">
        <v>384</v>
      </c>
      <c r="C54" s="56" t="s">
        <v>401</v>
      </c>
      <c r="D54" s="81" t="s">
        <v>300</v>
      </c>
      <c r="E54" s="81" t="s">
        <v>43</v>
      </c>
      <c r="F54" s="82" t="s">
        <v>324</v>
      </c>
      <c r="G54" s="55"/>
      <c r="H54" s="56"/>
      <c r="I54" s="57"/>
      <c r="J54" s="55"/>
      <c r="K54" s="56"/>
      <c r="L54" s="57"/>
      <c r="M54" s="55"/>
      <c r="N54" s="56"/>
      <c r="O54" s="57"/>
      <c r="P54" s="55"/>
      <c r="Q54" s="56"/>
      <c r="R54" s="57"/>
      <c r="S54" s="55"/>
      <c r="T54" s="56"/>
      <c r="U54" s="57"/>
      <c r="V54" s="55"/>
      <c r="W54" s="56"/>
      <c r="X54" s="57"/>
      <c r="Y54" s="55">
        <v>2</v>
      </c>
      <c r="Z54" s="56">
        <v>2</v>
      </c>
      <c r="AA54" s="57" t="s">
        <v>43</v>
      </c>
      <c r="AB54" s="55">
        <v>2</v>
      </c>
      <c r="AC54" s="56">
        <v>2</v>
      </c>
      <c r="AD54" s="57" t="s">
        <v>43</v>
      </c>
      <c r="AE54" s="58"/>
      <c r="AF54" s="59"/>
      <c r="AG54" s="60"/>
      <c r="AH54" s="58"/>
      <c r="AI54" s="59"/>
      <c r="AJ54" s="60"/>
      <c r="AK54" s="157">
        <f t="shared" si="2"/>
        <v>60</v>
      </c>
      <c r="AL54" s="61">
        <f t="shared" si="3"/>
        <v>4</v>
      </c>
    </row>
    <row r="55" spans="1:38" ht="12.6" customHeight="1" x14ac:dyDescent="0.25">
      <c r="A55" s="54" t="s">
        <v>19</v>
      </c>
      <c r="B55" s="80" t="s">
        <v>385</v>
      </c>
      <c r="C55" s="56"/>
      <c r="D55" s="81" t="s">
        <v>301</v>
      </c>
      <c r="E55" s="81" t="s">
        <v>43</v>
      </c>
      <c r="F55" s="82" t="s">
        <v>324</v>
      </c>
      <c r="G55" s="55"/>
      <c r="H55" s="56"/>
      <c r="I55" s="57"/>
      <c r="J55" s="55"/>
      <c r="K55" s="56"/>
      <c r="L55" s="57"/>
      <c r="M55" s="55"/>
      <c r="N55" s="56"/>
      <c r="O55" s="57"/>
      <c r="P55" s="55"/>
      <c r="Q55" s="56"/>
      <c r="R55" s="57"/>
      <c r="S55" s="55"/>
      <c r="T55" s="56"/>
      <c r="U55" s="57"/>
      <c r="V55" s="55"/>
      <c r="W55" s="56"/>
      <c r="X55" s="57"/>
      <c r="Y55" s="55">
        <v>1</v>
      </c>
      <c r="Z55" s="56">
        <v>1</v>
      </c>
      <c r="AA55" s="57" t="s">
        <v>43</v>
      </c>
      <c r="AB55" s="55"/>
      <c r="AC55" s="56"/>
      <c r="AD55" s="57"/>
      <c r="AE55" s="58"/>
      <c r="AF55" s="59"/>
      <c r="AG55" s="60"/>
      <c r="AH55" s="58"/>
      <c r="AI55" s="59"/>
      <c r="AJ55" s="60"/>
      <c r="AK55" s="157">
        <f t="shared" si="2"/>
        <v>15</v>
      </c>
      <c r="AL55" s="61">
        <f t="shared" si="3"/>
        <v>1</v>
      </c>
    </row>
    <row r="56" spans="1:38" ht="12.6" customHeight="1" x14ac:dyDescent="0.25">
      <c r="A56" s="54" t="s">
        <v>309</v>
      </c>
      <c r="B56" s="80" t="s">
        <v>386</v>
      </c>
      <c r="C56" s="56"/>
      <c r="D56" s="81" t="s">
        <v>301</v>
      </c>
      <c r="E56" s="81" t="s">
        <v>305</v>
      </c>
      <c r="F56" s="82">
        <v>45</v>
      </c>
      <c r="G56" s="55"/>
      <c r="H56" s="56"/>
      <c r="I56" s="57"/>
      <c r="J56" s="55"/>
      <c r="K56" s="56"/>
      <c r="L56" s="57"/>
      <c r="M56" s="55"/>
      <c r="N56" s="56"/>
      <c r="O56" s="57"/>
      <c r="P56" s="55">
        <v>2</v>
      </c>
      <c r="Q56" s="56">
        <v>3</v>
      </c>
      <c r="R56" s="57" t="s">
        <v>43</v>
      </c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8"/>
      <c r="AF56" s="59"/>
      <c r="AG56" s="60"/>
      <c r="AH56" s="58"/>
      <c r="AI56" s="59"/>
      <c r="AJ56" s="60"/>
      <c r="AK56" s="157">
        <f t="shared" si="2"/>
        <v>30</v>
      </c>
      <c r="AL56" s="61">
        <f t="shared" si="3"/>
        <v>3</v>
      </c>
    </row>
    <row r="57" spans="1:38" ht="12.6" customHeight="1" thickBot="1" x14ac:dyDescent="0.3">
      <c r="A57" s="62" t="s">
        <v>232</v>
      </c>
      <c r="B57" s="83" t="s">
        <v>387</v>
      </c>
      <c r="C57" s="64" t="s">
        <v>323</v>
      </c>
      <c r="D57" s="84" t="s">
        <v>301</v>
      </c>
      <c r="E57" s="84" t="s">
        <v>305</v>
      </c>
      <c r="F57" s="85">
        <v>45</v>
      </c>
      <c r="G57" s="63"/>
      <c r="H57" s="64"/>
      <c r="I57" s="65"/>
      <c r="J57" s="63"/>
      <c r="K57" s="64"/>
      <c r="L57" s="65"/>
      <c r="M57" s="63"/>
      <c r="N57" s="64"/>
      <c r="O57" s="65"/>
      <c r="P57" s="63"/>
      <c r="Q57" s="64"/>
      <c r="R57" s="65"/>
      <c r="S57" s="63"/>
      <c r="T57" s="64"/>
      <c r="U57" s="65"/>
      <c r="V57" s="63"/>
      <c r="W57" s="64"/>
      <c r="X57" s="65"/>
      <c r="Y57" s="63"/>
      <c r="Z57" s="64"/>
      <c r="AA57" s="65"/>
      <c r="AB57" s="63"/>
      <c r="AC57" s="64"/>
      <c r="AD57" s="65"/>
      <c r="AE57" s="66">
        <v>2</v>
      </c>
      <c r="AF57" s="67">
        <v>2</v>
      </c>
      <c r="AG57" s="68" t="s">
        <v>43</v>
      </c>
      <c r="AH57" s="66"/>
      <c r="AI57" s="67"/>
      <c r="AJ57" s="68"/>
      <c r="AK57" s="158">
        <f t="shared" si="2"/>
        <v>30</v>
      </c>
      <c r="AL57" s="69">
        <f t="shared" si="3"/>
        <v>2</v>
      </c>
    </row>
    <row r="58" spans="1:38" ht="12.6" customHeight="1" thickBot="1" x14ac:dyDescent="0.3">
      <c r="A58" s="222" t="s">
        <v>64</v>
      </c>
      <c r="B58" s="223"/>
      <c r="C58" s="223"/>
      <c r="D58" s="223"/>
      <c r="E58" s="223"/>
      <c r="F58" s="224"/>
      <c r="G58" s="225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7"/>
      <c r="AK58" s="228"/>
      <c r="AL58" s="229"/>
    </row>
    <row r="59" spans="1:38" ht="12.6" customHeight="1" x14ac:dyDescent="0.25">
      <c r="A59" s="165" t="s">
        <v>680</v>
      </c>
      <c r="B59" s="166" t="s">
        <v>681</v>
      </c>
      <c r="C59" s="167"/>
      <c r="D59" s="167" t="s">
        <v>301</v>
      </c>
      <c r="E59" s="167" t="s">
        <v>305</v>
      </c>
      <c r="F59" s="168">
        <v>45</v>
      </c>
      <c r="G59" s="47"/>
      <c r="H59" s="48"/>
      <c r="I59" s="49"/>
      <c r="J59" s="47"/>
      <c r="K59" s="48"/>
      <c r="L59" s="49"/>
      <c r="M59" s="47"/>
      <c r="N59" s="48"/>
      <c r="O59" s="49"/>
      <c r="P59" s="47"/>
      <c r="Q59" s="48"/>
      <c r="R59" s="49"/>
      <c r="S59" s="47"/>
      <c r="T59" s="48"/>
      <c r="U59" s="49"/>
      <c r="V59" s="47"/>
      <c r="W59" s="48"/>
      <c r="X59" s="49"/>
      <c r="Y59" s="47"/>
      <c r="Z59" s="48"/>
      <c r="AA59" s="49"/>
      <c r="AB59" s="47">
        <v>2</v>
      </c>
      <c r="AC59" s="48">
        <v>3</v>
      </c>
      <c r="AD59" s="49" t="s">
        <v>43</v>
      </c>
      <c r="AE59" s="50"/>
      <c r="AF59" s="51"/>
      <c r="AG59" s="52"/>
      <c r="AH59" s="50"/>
      <c r="AI59" s="51"/>
      <c r="AJ59" s="52"/>
      <c r="AK59" s="156">
        <f>SUM(G59,J59,M59,P59,S59,V59,Y59,AB59,AE59,AH59)*15</f>
        <v>30</v>
      </c>
      <c r="AL59" s="53">
        <f>SUM(H59,K59,N59,Q59,T59,W59,Z59,AC59,AF59,AI59)</f>
        <v>3</v>
      </c>
    </row>
    <row r="60" spans="1:38" ht="12.6" customHeight="1" x14ac:dyDescent="0.25">
      <c r="A60" s="119" t="s">
        <v>233</v>
      </c>
      <c r="B60" s="80" t="s">
        <v>388</v>
      </c>
      <c r="C60" s="81"/>
      <c r="D60" s="81" t="s">
        <v>301</v>
      </c>
      <c r="E60" s="81" t="s">
        <v>305</v>
      </c>
      <c r="F60" s="82">
        <v>45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>
        <v>2</v>
      </c>
      <c r="AC60" s="56">
        <v>3</v>
      </c>
      <c r="AD60" s="57" t="s">
        <v>43</v>
      </c>
      <c r="AE60" s="58"/>
      <c r="AF60" s="59"/>
      <c r="AG60" s="60"/>
      <c r="AH60" s="58"/>
      <c r="AI60" s="59"/>
      <c r="AJ60" s="60"/>
      <c r="AK60" s="157">
        <f>SUM(G60,J60,M60,P60,S60,V60,Y60,AB60,AE60,AH60)*15</f>
        <v>30</v>
      </c>
      <c r="AL60" s="61">
        <f>SUM(H60,K60,N60,Q60,T60,W60,Z60,AC60,AF60,AI60)</f>
        <v>3</v>
      </c>
    </row>
    <row r="61" spans="1:38" ht="12.6" customHeight="1" x14ac:dyDescent="0.25">
      <c r="A61" s="119" t="s">
        <v>235</v>
      </c>
      <c r="B61" s="80" t="s">
        <v>389</v>
      </c>
      <c r="C61" s="81"/>
      <c r="D61" s="81" t="s">
        <v>301</v>
      </c>
      <c r="E61" s="81" t="s">
        <v>305</v>
      </c>
      <c r="F61" s="82">
        <v>45</v>
      </c>
      <c r="G61" s="55"/>
      <c r="H61" s="56"/>
      <c r="I61" s="57"/>
      <c r="J61" s="55"/>
      <c r="K61" s="56"/>
      <c r="L61" s="57"/>
      <c r="M61" s="55"/>
      <c r="N61" s="56"/>
      <c r="O61" s="57"/>
      <c r="P61" s="55"/>
      <c r="Q61" s="56"/>
      <c r="R61" s="57"/>
      <c r="S61" s="55"/>
      <c r="T61" s="56"/>
      <c r="U61" s="57"/>
      <c r="V61" s="55"/>
      <c r="W61" s="56"/>
      <c r="X61" s="57"/>
      <c r="Y61" s="55"/>
      <c r="Z61" s="56"/>
      <c r="AA61" s="57"/>
      <c r="AB61" s="55">
        <v>2</v>
      </c>
      <c r="AC61" s="56">
        <v>3</v>
      </c>
      <c r="AD61" s="57" t="s">
        <v>43</v>
      </c>
      <c r="AE61" s="58"/>
      <c r="AF61" s="59"/>
      <c r="AG61" s="60"/>
      <c r="AH61" s="58"/>
      <c r="AI61" s="59"/>
      <c r="AJ61" s="60"/>
      <c r="AK61" s="157">
        <f>SUM(G61,J61,M61,P61,S61,V61,Y61,AB61,AE61,AH61)*15</f>
        <v>30</v>
      </c>
      <c r="AL61" s="61">
        <f>SUM(H61,K61,N61,Q61,T61,W61,Z61,AC61,AF61,AI61)</f>
        <v>3</v>
      </c>
    </row>
    <row r="62" spans="1:38" ht="12.6" customHeight="1" thickBot="1" x14ac:dyDescent="0.3">
      <c r="A62" s="120" t="s">
        <v>234</v>
      </c>
      <c r="B62" s="83" t="s">
        <v>390</v>
      </c>
      <c r="C62" s="84"/>
      <c r="D62" s="84" t="s">
        <v>301</v>
      </c>
      <c r="E62" s="84" t="s">
        <v>305</v>
      </c>
      <c r="F62" s="85">
        <v>45</v>
      </c>
      <c r="G62" s="63"/>
      <c r="H62" s="64"/>
      <c r="I62" s="65"/>
      <c r="J62" s="63"/>
      <c r="K62" s="64"/>
      <c r="L62" s="65"/>
      <c r="M62" s="63"/>
      <c r="N62" s="64"/>
      <c r="O62" s="65"/>
      <c r="P62" s="63"/>
      <c r="Q62" s="64"/>
      <c r="R62" s="65"/>
      <c r="S62" s="63"/>
      <c r="T62" s="64"/>
      <c r="U62" s="65"/>
      <c r="V62" s="63"/>
      <c r="W62" s="64"/>
      <c r="X62" s="65"/>
      <c r="Y62" s="63"/>
      <c r="Z62" s="64"/>
      <c r="AA62" s="65"/>
      <c r="AB62" s="63">
        <v>2</v>
      </c>
      <c r="AC62" s="64">
        <v>3</v>
      </c>
      <c r="AD62" s="65" t="s">
        <v>43</v>
      </c>
      <c r="AE62" s="66"/>
      <c r="AF62" s="67"/>
      <c r="AG62" s="68"/>
      <c r="AH62" s="66"/>
      <c r="AI62" s="67"/>
      <c r="AJ62" s="68"/>
      <c r="AK62" s="158">
        <f>SUM(G62,J62,M62,P62,S62,V62,Y62,AB62,AE62,AH62)*15</f>
        <v>30</v>
      </c>
      <c r="AL62" s="69">
        <f>SUM(H62,K62,N62,Q62,T62,W62,Z62,AC62,AF62,AI62)</f>
        <v>3</v>
      </c>
    </row>
    <row r="63" spans="1:38" ht="12.6" customHeight="1" thickBot="1" x14ac:dyDescent="0.3">
      <c r="A63" s="230" t="s">
        <v>41</v>
      </c>
      <c r="B63" s="231"/>
      <c r="C63" s="231"/>
      <c r="D63" s="231"/>
      <c r="E63" s="231"/>
      <c r="F63" s="232"/>
      <c r="G63" s="248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50"/>
      <c r="AK63" s="228"/>
      <c r="AL63" s="229"/>
    </row>
    <row r="64" spans="1:38" ht="12.6" customHeight="1" thickBot="1" x14ac:dyDescent="0.3">
      <c r="A64" s="76" t="s">
        <v>350</v>
      </c>
      <c r="B64" s="86" t="s">
        <v>374</v>
      </c>
      <c r="C64" s="2"/>
      <c r="D64" s="87"/>
      <c r="E64" s="87"/>
      <c r="F64" s="88"/>
      <c r="G64" s="20"/>
      <c r="H64" s="21"/>
      <c r="I64" s="19"/>
      <c r="J64" s="20"/>
      <c r="K64" s="21"/>
      <c r="L64" s="19"/>
      <c r="M64" s="20"/>
      <c r="N64" s="21"/>
      <c r="O64" s="19"/>
      <c r="P64" s="20"/>
      <c r="Q64" s="21"/>
      <c r="R64" s="19"/>
      <c r="S64" s="20"/>
      <c r="T64" s="21"/>
      <c r="U64" s="19"/>
      <c r="V64" s="20"/>
      <c r="W64" s="21"/>
      <c r="X64" s="19"/>
      <c r="Y64" s="20"/>
      <c r="Z64" s="21">
        <v>3</v>
      </c>
      <c r="AA64" s="19"/>
      <c r="AB64" s="20"/>
      <c r="AC64" s="21"/>
      <c r="AD64" s="19"/>
      <c r="AE64" s="130"/>
      <c r="AF64" s="129"/>
      <c r="AG64" s="18"/>
      <c r="AH64" s="130"/>
      <c r="AI64" s="129"/>
      <c r="AJ64" s="18"/>
      <c r="AK64" s="156"/>
      <c r="AL64" s="53">
        <f>SUM(H64,K64,N64,Q64,T64,W64,Z64,AC64,AF64,AI64)</f>
        <v>3</v>
      </c>
    </row>
    <row r="65" spans="1:38" ht="12.6" customHeight="1" thickBot="1" x14ac:dyDescent="0.3">
      <c r="A65" s="251" t="s">
        <v>21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3"/>
    </row>
    <row r="66" spans="1:38" ht="12.6" customHeight="1" x14ac:dyDescent="0.25">
      <c r="A66" s="46" t="s">
        <v>29</v>
      </c>
      <c r="B66" s="77" t="s">
        <v>391</v>
      </c>
      <c r="C66" s="48" t="s">
        <v>322</v>
      </c>
      <c r="D66" s="78" t="s">
        <v>300</v>
      </c>
      <c r="E66" s="78" t="s">
        <v>43</v>
      </c>
      <c r="F66" s="79" t="s">
        <v>324</v>
      </c>
      <c r="G66" s="47"/>
      <c r="H66" s="48"/>
      <c r="I66" s="49"/>
      <c r="J66" s="47"/>
      <c r="K66" s="48"/>
      <c r="L66" s="49"/>
      <c r="M66" s="47"/>
      <c r="N66" s="48"/>
      <c r="O66" s="49"/>
      <c r="P66" s="47"/>
      <c r="Q66" s="48"/>
      <c r="R66" s="49"/>
      <c r="S66" s="47"/>
      <c r="T66" s="48"/>
      <c r="U66" s="49"/>
      <c r="V66" s="47"/>
      <c r="W66" s="48"/>
      <c r="X66" s="49"/>
      <c r="Y66" s="47"/>
      <c r="Z66" s="48"/>
      <c r="AA66" s="49"/>
      <c r="AB66" s="47"/>
      <c r="AC66" s="48"/>
      <c r="AD66" s="49"/>
      <c r="AE66" s="50">
        <v>5</v>
      </c>
      <c r="AF66" s="51">
        <v>11</v>
      </c>
      <c r="AG66" s="52" t="s">
        <v>43</v>
      </c>
      <c r="AH66" s="50">
        <v>5</v>
      </c>
      <c r="AI66" s="51">
        <v>11</v>
      </c>
      <c r="AJ66" s="52" t="s">
        <v>43</v>
      </c>
      <c r="AK66" s="156">
        <f t="shared" ref="AK66:AK71" si="4">SUM(G66,J66,M66,P66,S66,V66,Y66,AB66,AE66,AH66)*15</f>
        <v>150</v>
      </c>
      <c r="AL66" s="53">
        <f t="shared" ref="AL66:AL71" si="5">SUM(H66,K66,N66,Q66,T66,W66,Z66,AC66,AF66,AI66)</f>
        <v>22</v>
      </c>
    </row>
    <row r="67" spans="1:38" ht="12.6" customHeight="1" x14ac:dyDescent="0.25">
      <c r="A67" s="54" t="s">
        <v>30</v>
      </c>
      <c r="B67" s="80" t="s">
        <v>392</v>
      </c>
      <c r="C67" s="56" t="s">
        <v>323</v>
      </c>
      <c r="D67" s="81" t="s">
        <v>301</v>
      </c>
      <c r="E67" s="81" t="s">
        <v>43</v>
      </c>
      <c r="F67" s="82" t="s">
        <v>324</v>
      </c>
      <c r="G67" s="55"/>
      <c r="H67" s="56"/>
      <c r="I67" s="57"/>
      <c r="J67" s="55"/>
      <c r="K67" s="56"/>
      <c r="L67" s="57"/>
      <c r="M67" s="55"/>
      <c r="N67" s="56"/>
      <c r="O67" s="57"/>
      <c r="P67" s="55"/>
      <c r="Q67" s="56"/>
      <c r="R67" s="57"/>
      <c r="S67" s="55"/>
      <c r="T67" s="56"/>
      <c r="U67" s="57"/>
      <c r="V67" s="55"/>
      <c r="W67" s="56"/>
      <c r="X67" s="57"/>
      <c r="Y67" s="55"/>
      <c r="Z67" s="56"/>
      <c r="AA67" s="57"/>
      <c r="AB67" s="55"/>
      <c r="AC67" s="56"/>
      <c r="AD67" s="57"/>
      <c r="AE67" s="58"/>
      <c r="AF67" s="59"/>
      <c r="AG67" s="60"/>
      <c r="AH67" s="58">
        <v>2</v>
      </c>
      <c r="AI67" s="59">
        <v>3</v>
      </c>
      <c r="AJ67" s="60" t="s">
        <v>43</v>
      </c>
      <c r="AK67" s="157">
        <f t="shared" si="4"/>
        <v>30</v>
      </c>
      <c r="AL67" s="61">
        <f t="shared" si="5"/>
        <v>3</v>
      </c>
    </row>
    <row r="68" spans="1:38" ht="12.6" customHeight="1" x14ac:dyDescent="0.25">
      <c r="A68" s="54" t="s">
        <v>31</v>
      </c>
      <c r="B68" s="80" t="s">
        <v>393</v>
      </c>
      <c r="C68" s="56" t="s">
        <v>322</v>
      </c>
      <c r="D68" s="81" t="s">
        <v>301</v>
      </c>
      <c r="E68" s="81" t="s">
        <v>305</v>
      </c>
      <c r="F68" s="82">
        <v>45</v>
      </c>
      <c r="G68" s="55"/>
      <c r="H68" s="56"/>
      <c r="I68" s="57"/>
      <c r="J68" s="55"/>
      <c r="K68" s="56"/>
      <c r="L68" s="57"/>
      <c r="M68" s="55"/>
      <c r="N68" s="56"/>
      <c r="O68" s="57"/>
      <c r="P68" s="55"/>
      <c r="Q68" s="56"/>
      <c r="R68" s="57"/>
      <c r="S68" s="55"/>
      <c r="T68" s="56"/>
      <c r="U68" s="57"/>
      <c r="V68" s="55"/>
      <c r="W68" s="56"/>
      <c r="X68" s="57"/>
      <c r="Y68" s="55"/>
      <c r="Z68" s="56"/>
      <c r="AA68" s="57"/>
      <c r="AB68" s="55"/>
      <c r="AC68" s="56"/>
      <c r="AD68" s="57"/>
      <c r="AE68" s="58">
        <v>1</v>
      </c>
      <c r="AF68" s="59">
        <v>3</v>
      </c>
      <c r="AG68" s="60" t="s">
        <v>43</v>
      </c>
      <c r="AH68" s="58">
        <v>1</v>
      </c>
      <c r="AI68" s="59">
        <v>3</v>
      </c>
      <c r="AJ68" s="60" t="s">
        <v>43</v>
      </c>
      <c r="AK68" s="157">
        <f t="shared" si="4"/>
        <v>30</v>
      </c>
      <c r="AL68" s="61">
        <f t="shared" si="5"/>
        <v>6</v>
      </c>
    </row>
    <row r="69" spans="1:38" ht="12.6" customHeight="1" x14ac:dyDescent="0.25">
      <c r="A69" s="54" t="s">
        <v>32</v>
      </c>
      <c r="B69" s="80" t="s">
        <v>394</v>
      </c>
      <c r="C69" s="56" t="s">
        <v>322</v>
      </c>
      <c r="D69" s="81" t="s">
        <v>301</v>
      </c>
      <c r="E69" s="81" t="s">
        <v>43</v>
      </c>
      <c r="F69" s="82" t="s">
        <v>324</v>
      </c>
      <c r="G69" s="55"/>
      <c r="H69" s="56"/>
      <c r="I69" s="57"/>
      <c r="J69" s="55"/>
      <c r="K69" s="56"/>
      <c r="L69" s="57"/>
      <c r="M69" s="55"/>
      <c r="N69" s="56"/>
      <c r="O69" s="57"/>
      <c r="P69" s="55"/>
      <c r="Q69" s="56"/>
      <c r="R69" s="57"/>
      <c r="S69" s="55"/>
      <c r="T69" s="56"/>
      <c r="U69" s="57"/>
      <c r="V69" s="55"/>
      <c r="W69" s="56"/>
      <c r="X69" s="57"/>
      <c r="Y69" s="55"/>
      <c r="Z69" s="56"/>
      <c r="AA69" s="57"/>
      <c r="AB69" s="55"/>
      <c r="AC69" s="56"/>
      <c r="AD69" s="57"/>
      <c r="AE69" s="58">
        <v>1</v>
      </c>
      <c r="AF69" s="59">
        <v>3</v>
      </c>
      <c r="AG69" s="60" t="s">
        <v>43</v>
      </c>
      <c r="AH69" s="58">
        <v>1</v>
      </c>
      <c r="AI69" s="59">
        <v>3</v>
      </c>
      <c r="AJ69" s="60" t="s">
        <v>43</v>
      </c>
      <c r="AK69" s="157">
        <f t="shared" si="4"/>
        <v>30</v>
      </c>
      <c r="AL69" s="61">
        <f t="shared" si="5"/>
        <v>6</v>
      </c>
    </row>
    <row r="70" spans="1:38" ht="12.6" customHeight="1" thickBot="1" x14ac:dyDescent="0.3">
      <c r="A70" s="62" t="s">
        <v>33</v>
      </c>
      <c r="B70" s="83" t="s">
        <v>395</v>
      </c>
      <c r="C70" s="64" t="s">
        <v>323</v>
      </c>
      <c r="D70" s="84" t="s">
        <v>301</v>
      </c>
      <c r="E70" s="84" t="s">
        <v>305</v>
      </c>
      <c r="F70" s="85">
        <v>45</v>
      </c>
      <c r="G70" s="63"/>
      <c r="H70" s="64"/>
      <c r="I70" s="65"/>
      <c r="J70" s="63"/>
      <c r="K70" s="64"/>
      <c r="L70" s="65"/>
      <c r="M70" s="63"/>
      <c r="N70" s="64"/>
      <c r="O70" s="65"/>
      <c r="P70" s="63"/>
      <c r="Q70" s="64"/>
      <c r="R70" s="65"/>
      <c r="S70" s="63"/>
      <c r="T70" s="64"/>
      <c r="U70" s="65"/>
      <c r="V70" s="63"/>
      <c r="W70" s="64"/>
      <c r="X70" s="65"/>
      <c r="Y70" s="63"/>
      <c r="Z70" s="64"/>
      <c r="AA70" s="65"/>
      <c r="AB70" s="63"/>
      <c r="AC70" s="64"/>
      <c r="AD70" s="65"/>
      <c r="AE70" s="66">
        <v>1</v>
      </c>
      <c r="AF70" s="67">
        <v>3</v>
      </c>
      <c r="AG70" s="68" t="s">
        <v>43</v>
      </c>
      <c r="AH70" s="66"/>
      <c r="AI70" s="67"/>
      <c r="AJ70" s="68"/>
      <c r="AK70" s="161">
        <f t="shared" si="4"/>
        <v>15</v>
      </c>
      <c r="AL70" s="128">
        <f t="shared" si="5"/>
        <v>3</v>
      </c>
    </row>
    <row r="71" spans="1:38" ht="12.6" customHeight="1" thickBot="1" x14ac:dyDescent="0.3">
      <c r="A71" s="70" t="s">
        <v>22</v>
      </c>
      <c r="B71" s="86" t="s">
        <v>396</v>
      </c>
      <c r="C71" s="2" t="s">
        <v>322</v>
      </c>
      <c r="D71" s="87"/>
      <c r="E71" s="87" t="s">
        <v>307</v>
      </c>
      <c r="F71" s="88"/>
      <c r="G71" s="15"/>
      <c r="H71" s="2"/>
      <c r="I71" s="71"/>
      <c r="J71" s="15"/>
      <c r="K71" s="2"/>
      <c r="L71" s="71"/>
      <c r="M71" s="15"/>
      <c r="N71" s="2"/>
      <c r="O71" s="71"/>
      <c r="P71" s="15"/>
      <c r="Q71" s="2"/>
      <c r="R71" s="71"/>
      <c r="S71" s="15"/>
      <c r="T71" s="2"/>
      <c r="U71" s="71"/>
      <c r="V71" s="15"/>
      <c r="W71" s="2"/>
      <c r="X71" s="71"/>
      <c r="Y71" s="15"/>
      <c r="Z71" s="2"/>
      <c r="AA71" s="71"/>
      <c r="AB71" s="15"/>
      <c r="AC71" s="2"/>
      <c r="AD71" s="71"/>
      <c r="AE71" s="72">
        <v>0</v>
      </c>
      <c r="AF71" s="73">
        <v>2</v>
      </c>
      <c r="AG71" s="74" t="s">
        <v>43</v>
      </c>
      <c r="AH71" s="72">
        <v>0</v>
      </c>
      <c r="AI71" s="73">
        <v>2</v>
      </c>
      <c r="AJ71" s="74" t="s">
        <v>43</v>
      </c>
      <c r="AK71" s="162">
        <f t="shared" si="4"/>
        <v>0</v>
      </c>
      <c r="AL71" s="131">
        <f t="shared" si="5"/>
        <v>4</v>
      </c>
    </row>
    <row r="72" spans="1:38" ht="12.6" customHeight="1" thickBot="1" x14ac:dyDescent="0.3">
      <c r="A72" s="258" t="s">
        <v>23</v>
      </c>
      <c r="B72" s="259"/>
      <c r="C72" s="259"/>
      <c r="D72" s="259"/>
      <c r="E72" s="259"/>
      <c r="F72" s="260"/>
      <c r="G72" s="39">
        <f>SUM(G44:G57,G59,G64,G66:G71)</f>
        <v>0</v>
      </c>
      <c r="H72" s="40">
        <f>SUM(H44:H57,H59,H64,H66:H71)</f>
        <v>0</v>
      </c>
      <c r="I72" s="41"/>
      <c r="J72" s="39">
        <f>SUM(J44:J57,J59,J64,J66:J71)</f>
        <v>0</v>
      </c>
      <c r="K72" s="40">
        <f>SUM(K44:K57,K59,K64,K66:K71)</f>
        <v>0</v>
      </c>
      <c r="L72" s="41"/>
      <c r="M72" s="39">
        <f>SUM(M44:M57,M59,M64,M66:M71)</f>
        <v>3</v>
      </c>
      <c r="N72" s="40">
        <f>SUM(N44:N57,N59,N64,N66:N71)</f>
        <v>4</v>
      </c>
      <c r="O72" s="41"/>
      <c r="P72" s="39">
        <f>SUM(P44:P57,P59,P64,P66:P71)</f>
        <v>4</v>
      </c>
      <c r="Q72" s="40">
        <f>SUM(Q44:Q57,Q59,Q64,Q66:Q71)</f>
        <v>7</v>
      </c>
      <c r="R72" s="41"/>
      <c r="S72" s="39">
        <f>SUM(S44:S57,S59,S64,S66:S71)</f>
        <v>6</v>
      </c>
      <c r="T72" s="40">
        <f>SUM(T44:T57,T59,T64,T66:T71)</f>
        <v>7</v>
      </c>
      <c r="U72" s="41"/>
      <c r="V72" s="39">
        <f>SUM(V44:V57,V59,V64,V66:V71)</f>
        <v>6</v>
      </c>
      <c r="W72" s="40">
        <f>SUM(W44:W57,W59,W64,W66:W71)</f>
        <v>9</v>
      </c>
      <c r="X72" s="41"/>
      <c r="Y72" s="39">
        <f>SUM(Y44:Y57,Y59,Y64,Y66:Y71)</f>
        <v>7</v>
      </c>
      <c r="Z72" s="40">
        <f>SUM(Z44:Z57,Z59,Z64,Z66:Z71)</f>
        <v>12</v>
      </c>
      <c r="AA72" s="41"/>
      <c r="AB72" s="39">
        <f>SUM(AB44:AB57,AB59,AB64,AB66:AB71)</f>
        <v>8</v>
      </c>
      <c r="AC72" s="40">
        <f>SUM(AC44:AC57,AC59,AC64,AC66:AC71)</f>
        <v>11</v>
      </c>
      <c r="AD72" s="41"/>
      <c r="AE72" s="42">
        <f>SUM(AE44:AE57,AE59,AE64,AE66:AE71)</f>
        <v>11</v>
      </c>
      <c r="AF72" s="43">
        <f>SUM(AF44:AF57,AF59,AF64,AF66:AF71)</f>
        <v>26</v>
      </c>
      <c r="AG72" s="44"/>
      <c r="AH72" s="45">
        <f>SUM(AH44:AH57,AH59,AH64,AH66:AH71)</f>
        <v>10</v>
      </c>
      <c r="AI72" s="43">
        <f>SUM(AI44:AI57,AI59,AI64,AI66:AI71)</f>
        <v>24</v>
      </c>
      <c r="AJ72" s="44"/>
      <c r="AK72" s="154">
        <f>SUM(AK44:AK57,AK59,AK64,AK66:AK71)</f>
        <v>825</v>
      </c>
      <c r="AL72" s="112">
        <f>SUM(AL44:AL57,AL59,AL64,AL66:AL71)</f>
        <v>100</v>
      </c>
    </row>
    <row r="73" spans="1:38" ht="12.75" thickTop="1" thickBot="1" x14ac:dyDescent="0.3">
      <c r="A73" s="246" t="s">
        <v>39</v>
      </c>
      <c r="B73" s="247"/>
      <c r="C73" s="247"/>
      <c r="D73" s="247"/>
      <c r="E73" s="247"/>
      <c r="F73" s="247"/>
      <c r="G73" s="75">
        <f>SUM(G38,G72)</f>
        <v>24.5</v>
      </c>
      <c r="H73" s="33">
        <f>SUM(H38,H72)</f>
        <v>30</v>
      </c>
      <c r="I73" s="34"/>
      <c r="J73" s="32">
        <f>SUM(J38,J72)</f>
        <v>23.5</v>
      </c>
      <c r="K73" s="33">
        <f>SUM(K38,K72)</f>
        <v>31</v>
      </c>
      <c r="L73" s="34"/>
      <c r="M73" s="32">
        <f>SUM(M38,M72)</f>
        <v>23</v>
      </c>
      <c r="N73" s="33">
        <f>SUM(N38,N72)</f>
        <v>30</v>
      </c>
      <c r="O73" s="34"/>
      <c r="P73" s="32">
        <f>SUM(P38,P72)</f>
        <v>24</v>
      </c>
      <c r="Q73" s="33">
        <f>SUM(Q38,Q72)</f>
        <v>32</v>
      </c>
      <c r="R73" s="34"/>
      <c r="S73" s="32">
        <f>SUM(S38,S72)</f>
        <v>20.5</v>
      </c>
      <c r="T73" s="33">
        <f>SUM(T38,T72)</f>
        <v>29</v>
      </c>
      <c r="U73" s="34"/>
      <c r="V73" s="32">
        <f>SUM(V38,V72)</f>
        <v>21.5</v>
      </c>
      <c r="W73" s="33">
        <f>SUM(W38,W72)</f>
        <v>32</v>
      </c>
      <c r="X73" s="34"/>
      <c r="Y73" s="32">
        <f>SUM(Y38,Y72)</f>
        <v>16.5</v>
      </c>
      <c r="Z73" s="33">
        <f>SUM(Z38,Z72)</f>
        <v>29</v>
      </c>
      <c r="AA73" s="34"/>
      <c r="AB73" s="32">
        <f>SUM(AB38,AB72)</f>
        <v>17.5</v>
      </c>
      <c r="AC73" s="33">
        <f>SUM(AC38,AC72)</f>
        <v>29</v>
      </c>
      <c r="AD73" s="34"/>
      <c r="AE73" s="35">
        <f>SUM(AE38,AE72)</f>
        <v>11</v>
      </c>
      <c r="AF73" s="36">
        <f>SUM(AF38,AF72)</f>
        <v>30</v>
      </c>
      <c r="AG73" s="37"/>
      <c r="AH73" s="38">
        <f>SUM(AH38,AH72)</f>
        <v>10</v>
      </c>
      <c r="AI73" s="36">
        <f>SUM(AI38,AI72)</f>
        <v>28</v>
      </c>
      <c r="AJ73" s="37"/>
      <c r="AK73" s="155">
        <f>SUM(AK38,AK72)</f>
        <v>2880</v>
      </c>
      <c r="AL73" s="113">
        <f>SUM(AL38,AL72)</f>
        <v>300</v>
      </c>
    </row>
    <row r="74" spans="1:38" ht="12" thickTop="1" x14ac:dyDescent="0.25"/>
    <row r="75" spans="1:38" ht="12" x14ac:dyDescent="0.2">
      <c r="A75" s="153" t="s">
        <v>679</v>
      </c>
    </row>
    <row r="77" spans="1:38" ht="12" x14ac:dyDescent="0.2">
      <c r="A77" s="142" t="s">
        <v>325</v>
      </c>
      <c r="B77" s="142"/>
      <c r="C77" s="143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3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8" ht="12" x14ac:dyDescent="0.2">
      <c r="A78" s="142" t="s">
        <v>353</v>
      </c>
      <c r="B78" s="142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3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8" ht="12" x14ac:dyDescent="0.2">
      <c r="A79" s="142" t="s">
        <v>354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8" ht="12" x14ac:dyDescent="0.2">
      <c r="A80" s="142" t="s">
        <v>355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/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5" t="s">
        <v>326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6" t="s">
        <v>327</v>
      </c>
      <c r="B83" s="142"/>
      <c r="C83" s="143"/>
      <c r="D83" s="114"/>
      <c r="E83" s="114"/>
      <c r="F83" s="114"/>
      <c r="G83" s="142" t="s">
        <v>328</v>
      </c>
      <c r="H83" s="146"/>
      <c r="I83" s="142"/>
      <c r="J83" s="114"/>
      <c r="K83" s="114"/>
      <c r="L83" s="114"/>
      <c r="M83" s="142" t="s">
        <v>329</v>
      </c>
      <c r="N83" s="146"/>
      <c r="O83" s="142"/>
      <c r="P83" s="142"/>
      <c r="Q83" s="146"/>
      <c r="R83" s="146"/>
      <c r="S83" s="114"/>
      <c r="T83" s="146" t="s">
        <v>330</v>
      </c>
      <c r="U83" s="142"/>
      <c r="V83" s="146"/>
      <c r="W83" s="142"/>
      <c r="X83" s="14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6" t="s">
        <v>331</v>
      </c>
      <c r="B84" s="142"/>
      <c r="C84" s="143"/>
      <c r="D84" s="114"/>
      <c r="E84" s="114"/>
      <c r="F84" s="114"/>
      <c r="G84" s="142" t="s">
        <v>332</v>
      </c>
      <c r="H84" s="146"/>
      <c r="I84" s="142"/>
      <c r="J84" s="114"/>
      <c r="K84" s="114"/>
      <c r="L84" s="114"/>
      <c r="M84" s="142" t="s">
        <v>333</v>
      </c>
      <c r="N84" s="146"/>
      <c r="O84" s="142"/>
      <c r="P84" s="142"/>
      <c r="Q84" s="146"/>
      <c r="R84" s="146"/>
      <c r="S84" s="114"/>
      <c r="T84" s="146" t="s">
        <v>334</v>
      </c>
      <c r="U84" s="142"/>
      <c r="V84" s="146"/>
      <c r="W84" s="142"/>
      <c r="X84" s="14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335</v>
      </c>
      <c r="B85" s="142"/>
      <c r="C85" s="143"/>
      <c r="D85" s="114"/>
      <c r="E85" s="114"/>
      <c r="F85" s="114"/>
      <c r="G85" s="142" t="s">
        <v>336</v>
      </c>
      <c r="H85" s="142"/>
      <c r="I85" s="142"/>
      <c r="J85" s="114"/>
      <c r="K85" s="114"/>
      <c r="L85" s="114"/>
      <c r="M85" s="142" t="s">
        <v>337</v>
      </c>
      <c r="N85" s="142"/>
      <c r="O85" s="142"/>
      <c r="P85" s="142"/>
      <c r="Q85" s="142"/>
      <c r="R85" s="142"/>
      <c r="S85" s="114"/>
      <c r="T85" s="142" t="s">
        <v>338</v>
      </c>
      <c r="U85" s="142"/>
      <c r="V85" s="142"/>
      <c r="W85" s="142"/>
      <c r="X85" s="143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2" t="s">
        <v>339</v>
      </c>
      <c r="B86" s="142"/>
      <c r="C86" s="143"/>
      <c r="D86" s="114"/>
      <c r="E86" s="114"/>
      <c r="F86" s="114"/>
      <c r="G86" s="142"/>
      <c r="H86" s="142"/>
      <c r="I86" s="142"/>
      <c r="J86" s="114"/>
      <c r="K86" s="114"/>
      <c r="L86" s="114"/>
      <c r="M86" s="142" t="s">
        <v>340</v>
      </c>
      <c r="N86" s="142"/>
      <c r="O86" s="142"/>
      <c r="P86" s="142"/>
      <c r="Q86" s="142"/>
      <c r="R86" s="142"/>
      <c r="S86" s="114"/>
      <c r="T86" s="153" t="s">
        <v>356</v>
      </c>
      <c r="U86" s="153"/>
      <c r="V86" s="153"/>
      <c r="W86" s="153"/>
      <c r="X86" s="175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</row>
    <row r="87" spans="1:44" ht="12" x14ac:dyDescent="0.2">
      <c r="A87" s="142" t="s">
        <v>341</v>
      </c>
      <c r="B87" s="142"/>
      <c r="C87" s="143"/>
      <c r="D87" s="114"/>
      <c r="E87" s="114"/>
      <c r="F87" s="114"/>
      <c r="G87" s="142"/>
      <c r="H87" s="142"/>
      <c r="I87" s="142"/>
      <c r="J87" s="114"/>
      <c r="K87" s="114"/>
      <c r="L87" s="114"/>
      <c r="M87" s="142" t="s">
        <v>342</v>
      </c>
      <c r="N87" s="142"/>
      <c r="O87" s="142"/>
      <c r="P87" s="142"/>
      <c r="Q87" s="142"/>
      <c r="R87" s="142"/>
      <c r="S87" s="142"/>
      <c r="T87" s="176" t="s">
        <v>696</v>
      </c>
      <c r="U87" s="153"/>
      <c r="V87" s="153"/>
      <c r="W87" s="153"/>
      <c r="X87" s="175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</row>
    <row r="88" spans="1:44" ht="12" x14ac:dyDescent="0.2">
      <c r="A88" s="142" t="s">
        <v>345</v>
      </c>
      <c r="B88" s="142"/>
      <c r="C88" s="143"/>
      <c r="D88" s="114"/>
      <c r="E88" s="114"/>
      <c r="F88" s="114"/>
      <c r="G88" s="142"/>
      <c r="H88" s="142"/>
      <c r="I88" s="142"/>
      <c r="J88" s="114"/>
      <c r="K88" s="114"/>
      <c r="L88" s="114"/>
      <c r="M88" s="142"/>
      <c r="N88" s="142"/>
      <c r="O88" s="142"/>
      <c r="P88" s="142"/>
      <c r="Q88" s="142"/>
      <c r="R88" s="142"/>
      <c r="S88" s="142"/>
      <c r="T88" s="177" t="s">
        <v>702</v>
      </c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</row>
    <row r="89" spans="1:44" ht="12" x14ac:dyDescent="0.2">
      <c r="A89" s="142" t="s">
        <v>346</v>
      </c>
      <c r="B89" s="142"/>
      <c r="C89" s="143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3"/>
      <c r="S89" s="142"/>
      <c r="T89" s="176" t="s">
        <v>697</v>
      </c>
      <c r="U89" s="153"/>
      <c r="V89" s="153"/>
      <c r="W89" s="153"/>
      <c r="X89" s="175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</row>
    <row r="90" spans="1:44" ht="12" x14ac:dyDescent="0.2">
      <c r="A90" s="142"/>
      <c r="B90" s="142"/>
      <c r="C90" s="143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75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</row>
    <row r="91" spans="1:44" ht="12" x14ac:dyDescent="0.2">
      <c r="A91" s="145" t="s">
        <v>343</v>
      </c>
      <c r="B91" s="142"/>
      <c r="C91" s="143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3"/>
      <c r="T91" s="175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</row>
    <row r="92" spans="1:44" ht="12" x14ac:dyDescent="0.2">
      <c r="A92" s="142" t="s">
        <v>351</v>
      </c>
      <c r="B92" s="142"/>
      <c r="C92" s="143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3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</row>
    <row r="93" spans="1:44" ht="12" x14ac:dyDescent="0.2">
      <c r="A93" s="142" t="s">
        <v>347</v>
      </c>
      <c r="B93" s="142"/>
      <c r="C93" s="143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3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</row>
    <row r="94" spans="1:44" ht="12" x14ac:dyDescent="0.2">
      <c r="A94" s="142" t="s">
        <v>348</v>
      </c>
      <c r="B94" s="142"/>
      <c r="C94" s="143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3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Q94" s="114"/>
      <c r="AR94" s="114"/>
    </row>
    <row r="95" spans="1:44" ht="12" x14ac:dyDescent="0.2">
      <c r="A95" s="142" t="s">
        <v>352</v>
      </c>
      <c r="B95" s="142"/>
      <c r="C95" s="143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3"/>
      <c r="U95" s="114"/>
      <c r="V95" s="114"/>
      <c r="W95" s="114"/>
      <c r="X95" s="114"/>
      <c r="Y95" s="114"/>
      <c r="Z95" s="114"/>
      <c r="AA95" s="114"/>
      <c r="AB95" s="114"/>
      <c r="AK95" s="1"/>
      <c r="AL95" s="1"/>
      <c r="AQ95" s="114"/>
      <c r="AR95" s="114"/>
    </row>
    <row r="96" spans="1:44" ht="12" x14ac:dyDescent="0.2">
      <c r="A96" s="142" t="s">
        <v>344</v>
      </c>
      <c r="B96" s="142"/>
      <c r="C96" s="143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3"/>
      <c r="U96" s="114"/>
      <c r="V96" s="114"/>
      <c r="W96" s="114"/>
      <c r="X96" s="114"/>
      <c r="Y96" s="114"/>
      <c r="Z96" s="114"/>
      <c r="AA96" s="114"/>
      <c r="AB96" s="114"/>
      <c r="AK96" s="1"/>
      <c r="AL96" s="1"/>
      <c r="AQ96" s="114"/>
      <c r="AR96" s="114"/>
    </row>
    <row r="97" spans="1:38" ht="12" x14ac:dyDescent="0.2">
      <c r="A97" s="142"/>
      <c r="B97" s="142"/>
      <c r="C97" s="143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3"/>
      <c r="T97" s="143"/>
      <c r="U97" s="114"/>
      <c r="V97" s="114"/>
      <c r="W97" s="114"/>
      <c r="X97" s="114"/>
      <c r="Y97" s="114"/>
      <c r="Z97" s="114"/>
      <c r="AA97" s="114"/>
      <c r="AB97" s="114"/>
      <c r="AK97" s="1"/>
      <c r="AL97" s="1"/>
    </row>
  </sheetData>
  <sheetProtection password="CEBE" sheet="1" objects="1" scenarios="1"/>
  <mergeCells count="67">
    <mergeCell ref="A73:F73"/>
    <mergeCell ref="A43:F43"/>
    <mergeCell ref="G43:AJ43"/>
    <mergeCell ref="AK43:AL43"/>
    <mergeCell ref="A58:F58"/>
    <mergeCell ref="G58:AJ58"/>
    <mergeCell ref="AK58:AL58"/>
    <mergeCell ref="A63:F63"/>
    <mergeCell ref="G63:AJ63"/>
    <mergeCell ref="AK63:AL63"/>
    <mergeCell ref="A65:AL65"/>
    <mergeCell ref="A72:F72"/>
    <mergeCell ref="E40:E42"/>
    <mergeCell ref="F40:F42"/>
    <mergeCell ref="G40:AJ40"/>
    <mergeCell ref="AK40:AL40"/>
    <mergeCell ref="AL41:AL42"/>
    <mergeCell ref="G41:I41"/>
    <mergeCell ref="J41:L41"/>
    <mergeCell ref="M41:O41"/>
    <mergeCell ref="AK41:AK42"/>
    <mergeCell ref="V41:X41"/>
    <mergeCell ref="Y41:AA41"/>
    <mergeCell ref="AB41:AD41"/>
    <mergeCell ref="P41:R41"/>
    <mergeCell ref="S41:U41"/>
    <mergeCell ref="A32:F32"/>
    <mergeCell ref="G32:AJ32"/>
    <mergeCell ref="AK32:AL32"/>
    <mergeCell ref="A35:F35"/>
    <mergeCell ref="G35:AJ35"/>
    <mergeCell ref="AK35:AL35"/>
    <mergeCell ref="AE41:AG41"/>
    <mergeCell ref="AH41:AJ41"/>
    <mergeCell ref="A38:F38"/>
    <mergeCell ref="A39:AL39"/>
    <mergeCell ref="A40:A42"/>
    <mergeCell ref="B40:B42"/>
    <mergeCell ref="C40:C42"/>
    <mergeCell ref="D40:D42"/>
    <mergeCell ref="AH5:AJ5"/>
    <mergeCell ref="AK5:AK6"/>
    <mergeCell ref="AL5:AL6"/>
    <mergeCell ref="A7:F7"/>
    <mergeCell ref="G7:AJ7"/>
    <mergeCell ref="AK7:AL7"/>
    <mergeCell ref="S5:U5"/>
    <mergeCell ref="V5:X5"/>
    <mergeCell ref="Y5:AA5"/>
    <mergeCell ref="AB5:AD5"/>
    <mergeCell ref="AE5:AG5"/>
    <mergeCell ref="B2:AD2"/>
    <mergeCell ref="AE2:AL2"/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</mergeCells>
  <pageMargins left="0.47244094488188976" right="0.47244094488188976" top="0.27559055118110237" bottom="0.27559055118110237" header="0.11811023622047244" footer="0.11811023622047244"/>
  <pageSetup paperSize="9" scale="70" orientation="landscape" r:id="rId1"/>
  <rowBreaks count="1" manualBreakCount="1">
    <brk id="6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97"/>
  <sheetViews>
    <sheetView zoomScaleNormal="100" workbookViewId="0">
      <selection activeCell="V20" sqref="V20"/>
    </sheetView>
  </sheetViews>
  <sheetFormatPr defaultRowHeight="11.25" x14ac:dyDescent="0.25"/>
  <cols>
    <col min="1" max="1" width="31.42578125" style="1" customWidth="1"/>
    <col min="2" max="2" width="11.85546875" style="1" customWidth="1"/>
    <col min="3" max="3" width="13.5703125" style="114" customWidth="1"/>
    <col min="4" max="6" width="4.7109375" style="1" customWidth="1"/>
    <col min="7" max="36" width="3.7109375" style="1" customWidth="1"/>
    <col min="37" max="37" width="5.5703125" style="114" customWidth="1"/>
    <col min="38" max="38" width="6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92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263"/>
      <c r="B2" s="257" t="s">
        <v>745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64"/>
      <c r="AF2" s="264"/>
      <c r="AG2" s="264"/>
      <c r="AH2" s="264"/>
      <c r="AI2" s="264"/>
      <c r="AJ2" s="264"/>
      <c r="AK2" s="264"/>
      <c r="AL2" s="265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11" t="s">
        <v>0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3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15" t="s">
        <v>2</v>
      </c>
      <c r="H5" s="216"/>
      <c r="I5" s="217"/>
      <c r="J5" s="215" t="s">
        <v>3</v>
      </c>
      <c r="K5" s="216"/>
      <c r="L5" s="217"/>
      <c r="M5" s="215" t="s">
        <v>4</v>
      </c>
      <c r="N5" s="216"/>
      <c r="O5" s="217"/>
      <c r="P5" s="215" t="s">
        <v>5</v>
      </c>
      <c r="Q5" s="216"/>
      <c r="R5" s="217"/>
      <c r="S5" s="215" t="s">
        <v>6</v>
      </c>
      <c r="T5" s="216"/>
      <c r="U5" s="217"/>
      <c r="V5" s="215" t="s">
        <v>7</v>
      </c>
      <c r="W5" s="216"/>
      <c r="X5" s="217"/>
      <c r="Y5" s="215" t="s">
        <v>8</v>
      </c>
      <c r="Z5" s="216"/>
      <c r="AA5" s="217"/>
      <c r="AB5" s="215" t="s">
        <v>9</v>
      </c>
      <c r="AC5" s="216"/>
      <c r="AD5" s="217"/>
      <c r="AE5" s="215" t="s">
        <v>10</v>
      </c>
      <c r="AF5" s="216"/>
      <c r="AG5" s="217"/>
      <c r="AH5" s="215" t="s">
        <v>11</v>
      </c>
      <c r="AI5" s="216"/>
      <c r="AJ5" s="217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91</v>
      </c>
      <c r="B8" s="77" t="s">
        <v>656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6</v>
      </c>
      <c r="I8" s="49" t="s">
        <v>42</v>
      </c>
      <c r="J8" s="47">
        <v>2</v>
      </c>
      <c r="K8" s="48">
        <v>6</v>
      </c>
      <c r="L8" s="49" t="s">
        <v>42</v>
      </c>
      <c r="M8" s="47">
        <v>2</v>
      </c>
      <c r="N8" s="48">
        <v>6</v>
      </c>
      <c r="O8" s="49" t="s">
        <v>42</v>
      </c>
      <c r="P8" s="47">
        <v>2</v>
      </c>
      <c r="Q8" s="48">
        <v>6</v>
      </c>
      <c r="R8" s="49" t="s">
        <v>42</v>
      </c>
      <c r="S8" s="47">
        <v>2</v>
      </c>
      <c r="T8" s="48">
        <v>6</v>
      </c>
      <c r="U8" s="49" t="s">
        <v>42</v>
      </c>
      <c r="V8" s="47">
        <v>2</v>
      </c>
      <c r="W8" s="48">
        <v>6</v>
      </c>
      <c r="X8" s="49" t="s">
        <v>42</v>
      </c>
      <c r="Y8" s="47">
        <v>2</v>
      </c>
      <c r="Z8" s="48">
        <v>6</v>
      </c>
      <c r="AA8" s="49" t="s">
        <v>42</v>
      </c>
      <c r="AB8" s="47">
        <v>2</v>
      </c>
      <c r="AC8" s="48">
        <v>6</v>
      </c>
      <c r="AD8" s="49" t="s">
        <v>42</v>
      </c>
      <c r="AE8" s="50"/>
      <c r="AF8" s="51"/>
      <c r="AG8" s="52"/>
      <c r="AH8" s="50"/>
      <c r="AI8" s="51"/>
      <c r="AJ8" s="52"/>
      <c r="AK8" s="156">
        <f t="shared" ref="AK8:AK31" si="0">SUM(G8,J8,M8,P8,S8,V8,Y8,AB8,AE8,AH8)*15</f>
        <v>240</v>
      </c>
      <c r="AL8" s="53">
        <f t="shared" ref="AL8:AL31" si="1">SUM(H8,K8,N8,Q8,T8,W8,Z8,AC8,AF8,AI8)</f>
        <v>48</v>
      </c>
      <c r="AN8" s="17"/>
      <c r="AO8" s="17"/>
      <c r="AP8" s="17"/>
    </row>
    <row r="9" spans="1:42" ht="12.6" customHeight="1" x14ac:dyDescent="0.25">
      <c r="A9" s="117" t="s">
        <v>293</v>
      </c>
      <c r="B9" s="171" t="s">
        <v>657</v>
      </c>
      <c r="C9" s="103" t="s">
        <v>659</v>
      </c>
      <c r="D9" s="96"/>
      <c r="E9" s="96"/>
      <c r="F9" s="97"/>
      <c r="G9" s="101"/>
      <c r="H9" s="103"/>
      <c r="I9" s="102"/>
      <c r="J9" s="101"/>
      <c r="K9" s="103"/>
      <c r="L9" s="102"/>
      <c r="M9" s="101"/>
      <c r="N9" s="103"/>
      <c r="O9" s="102"/>
      <c r="P9" s="101"/>
      <c r="Q9" s="103"/>
      <c r="R9" s="102"/>
      <c r="S9" s="101"/>
      <c r="T9" s="103"/>
      <c r="U9" s="102"/>
      <c r="V9" s="101"/>
      <c r="W9" s="103"/>
      <c r="X9" s="102"/>
      <c r="Y9" s="101"/>
      <c r="Z9" s="103"/>
      <c r="AA9" s="102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si="0"/>
        <v>0</v>
      </c>
      <c r="AL9" s="61">
        <f t="shared" si="1"/>
        <v>2</v>
      </c>
    </row>
    <row r="10" spans="1:42" ht="12.6" customHeight="1" x14ac:dyDescent="0.25">
      <c r="A10" s="117" t="s">
        <v>751</v>
      </c>
      <c r="B10" s="171" t="s">
        <v>752</v>
      </c>
      <c r="C10" s="103" t="s">
        <v>321</v>
      </c>
      <c r="D10" s="96" t="s">
        <v>300</v>
      </c>
      <c r="E10" s="96" t="s">
        <v>43</v>
      </c>
      <c r="F10" s="97">
        <v>60</v>
      </c>
      <c r="G10" s="101">
        <v>0.5</v>
      </c>
      <c r="H10" s="103">
        <v>2</v>
      </c>
      <c r="I10" s="102" t="s">
        <v>42</v>
      </c>
      <c r="J10" s="101">
        <v>0.5</v>
      </c>
      <c r="K10" s="103">
        <v>2</v>
      </c>
      <c r="L10" s="102" t="s">
        <v>42</v>
      </c>
      <c r="M10" s="101">
        <v>0.5</v>
      </c>
      <c r="N10" s="103">
        <v>2</v>
      </c>
      <c r="O10" s="102" t="s">
        <v>42</v>
      </c>
      <c r="P10" s="101">
        <v>0.5</v>
      </c>
      <c r="Q10" s="103">
        <v>2</v>
      </c>
      <c r="R10" s="102" t="s">
        <v>42</v>
      </c>
      <c r="S10" s="101">
        <v>0.5</v>
      </c>
      <c r="T10" s="103">
        <v>2</v>
      </c>
      <c r="U10" s="102" t="s">
        <v>42</v>
      </c>
      <c r="V10" s="101">
        <v>0.5</v>
      </c>
      <c r="W10" s="103">
        <v>2</v>
      </c>
      <c r="X10" s="102" t="s">
        <v>42</v>
      </c>
      <c r="Y10" s="101">
        <v>0.5</v>
      </c>
      <c r="Z10" s="103">
        <v>2</v>
      </c>
      <c r="AA10" s="102" t="s">
        <v>42</v>
      </c>
      <c r="AB10" s="55">
        <v>0.5</v>
      </c>
      <c r="AC10" s="56">
        <v>2</v>
      </c>
      <c r="AD10" s="57" t="s">
        <v>42</v>
      </c>
      <c r="AE10" s="58"/>
      <c r="AF10" s="59"/>
      <c r="AG10" s="60"/>
      <c r="AH10" s="58"/>
      <c r="AI10" s="59"/>
      <c r="AJ10" s="60"/>
      <c r="AK10" s="157">
        <f t="shared" si="0"/>
        <v>60</v>
      </c>
      <c r="AL10" s="61">
        <f t="shared" si="1"/>
        <v>16</v>
      </c>
    </row>
    <row r="11" spans="1:42" ht="12.6" customHeight="1" x14ac:dyDescent="0.25">
      <c r="A11" s="117" t="s">
        <v>170</v>
      </c>
      <c r="B11" s="171" t="s">
        <v>658</v>
      </c>
      <c r="C11" s="103" t="s">
        <v>321</v>
      </c>
      <c r="D11" s="96" t="s">
        <v>301</v>
      </c>
      <c r="E11" s="96" t="s">
        <v>43</v>
      </c>
      <c r="F11" s="97">
        <v>60</v>
      </c>
      <c r="G11" s="101">
        <v>2</v>
      </c>
      <c r="H11" s="103">
        <v>1</v>
      </c>
      <c r="I11" s="102" t="s">
        <v>43</v>
      </c>
      <c r="J11" s="101">
        <v>2</v>
      </c>
      <c r="K11" s="103">
        <v>1</v>
      </c>
      <c r="L11" s="102" t="s">
        <v>43</v>
      </c>
      <c r="M11" s="101">
        <v>2</v>
      </c>
      <c r="N11" s="103">
        <v>1</v>
      </c>
      <c r="O11" s="102" t="s">
        <v>43</v>
      </c>
      <c r="P11" s="101">
        <v>2</v>
      </c>
      <c r="Q11" s="103">
        <v>1</v>
      </c>
      <c r="R11" s="102" t="s">
        <v>43</v>
      </c>
      <c r="S11" s="101">
        <v>2</v>
      </c>
      <c r="T11" s="103">
        <v>1</v>
      </c>
      <c r="U11" s="102" t="s">
        <v>43</v>
      </c>
      <c r="V11" s="101">
        <v>2</v>
      </c>
      <c r="W11" s="103">
        <v>1</v>
      </c>
      <c r="X11" s="102" t="s">
        <v>43</v>
      </c>
      <c r="Y11" s="101">
        <v>2</v>
      </c>
      <c r="Z11" s="103">
        <v>1</v>
      </c>
      <c r="AA11" s="102" t="s">
        <v>43</v>
      </c>
      <c r="AB11" s="55">
        <v>2</v>
      </c>
      <c r="AC11" s="56">
        <v>1</v>
      </c>
      <c r="AD11" s="57" t="s">
        <v>43</v>
      </c>
      <c r="AE11" s="58"/>
      <c r="AF11" s="59"/>
      <c r="AG11" s="60"/>
      <c r="AH11" s="58"/>
      <c r="AI11" s="59"/>
      <c r="AJ11" s="60"/>
      <c r="AK11" s="157">
        <f t="shared" si="0"/>
        <v>240</v>
      </c>
      <c r="AL11" s="61">
        <f t="shared" si="1"/>
        <v>8</v>
      </c>
    </row>
    <row r="12" spans="1:42" ht="12.6" customHeight="1" x14ac:dyDescent="0.25">
      <c r="A12" s="117" t="s">
        <v>171</v>
      </c>
      <c r="B12" s="171" t="s">
        <v>595</v>
      </c>
      <c r="C12" s="103" t="s">
        <v>321</v>
      </c>
      <c r="D12" s="96" t="s">
        <v>301</v>
      </c>
      <c r="E12" s="96" t="s">
        <v>43</v>
      </c>
      <c r="F12" s="97">
        <v>60</v>
      </c>
      <c r="G12" s="101">
        <v>2</v>
      </c>
      <c r="H12" s="103">
        <v>1</v>
      </c>
      <c r="I12" s="102" t="s">
        <v>43</v>
      </c>
      <c r="J12" s="101">
        <v>2</v>
      </c>
      <c r="K12" s="103">
        <v>1</v>
      </c>
      <c r="L12" s="102" t="s">
        <v>43</v>
      </c>
      <c r="M12" s="101">
        <v>2</v>
      </c>
      <c r="N12" s="103">
        <v>1</v>
      </c>
      <c r="O12" s="102" t="s">
        <v>43</v>
      </c>
      <c r="P12" s="101">
        <v>2</v>
      </c>
      <c r="Q12" s="103">
        <v>1</v>
      </c>
      <c r="R12" s="102" t="s">
        <v>43</v>
      </c>
      <c r="S12" s="101">
        <v>2</v>
      </c>
      <c r="T12" s="103">
        <v>1</v>
      </c>
      <c r="U12" s="102" t="s">
        <v>43</v>
      </c>
      <c r="V12" s="101">
        <v>2</v>
      </c>
      <c r="W12" s="103">
        <v>1</v>
      </c>
      <c r="X12" s="102" t="s">
        <v>43</v>
      </c>
      <c r="Y12" s="101">
        <v>2</v>
      </c>
      <c r="Z12" s="103">
        <v>1</v>
      </c>
      <c r="AA12" s="102" t="s">
        <v>43</v>
      </c>
      <c r="AB12" s="55">
        <v>2</v>
      </c>
      <c r="AC12" s="56">
        <v>1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240</v>
      </c>
      <c r="AL12" s="61">
        <f t="shared" si="1"/>
        <v>8</v>
      </c>
    </row>
    <row r="13" spans="1:42" ht="12.6" customHeight="1" x14ac:dyDescent="0.25">
      <c r="A13" s="117" t="s">
        <v>172</v>
      </c>
      <c r="B13" s="171" t="s">
        <v>596</v>
      </c>
      <c r="C13" s="103" t="s">
        <v>321</v>
      </c>
      <c r="D13" s="96" t="s">
        <v>301</v>
      </c>
      <c r="E13" s="96" t="s">
        <v>43</v>
      </c>
      <c r="F13" s="97">
        <v>60</v>
      </c>
      <c r="G13" s="101">
        <v>1</v>
      </c>
      <c r="H13" s="103">
        <v>1</v>
      </c>
      <c r="I13" s="102" t="s">
        <v>43</v>
      </c>
      <c r="J13" s="101">
        <v>1</v>
      </c>
      <c r="K13" s="103">
        <v>1</v>
      </c>
      <c r="L13" s="102" t="s">
        <v>43</v>
      </c>
      <c r="M13" s="101">
        <v>1</v>
      </c>
      <c r="N13" s="103">
        <v>1</v>
      </c>
      <c r="O13" s="102" t="s">
        <v>43</v>
      </c>
      <c r="P13" s="101">
        <v>1</v>
      </c>
      <c r="Q13" s="103">
        <v>1</v>
      </c>
      <c r="R13" s="102" t="s">
        <v>43</v>
      </c>
      <c r="S13" s="101">
        <v>1</v>
      </c>
      <c r="T13" s="103">
        <v>1</v>
      </c>
      <c r="U13" s="102" t="s">
        <v>43</v>
      </c>
      <c r="V13" s="101">
        <v>1</v>
      </c>
      <c r="W13" s="103">
        <v>1</v>
      </c>
      <c r="X13" s="102" t="s">
        <v>43</v>
      </c>
      <c r="Y13" s="101">
        <v>1</v>
      </c>
      <c r="Z13" s="103">
        <v>1</v>
      </c>
      <c r="AA13" s="102" t="s">
        <v>43</v>
      </c>
      <c r="AB13" s="55">
        <v>1</v>
      </c>
      <c r="AC13" s="56">
        <v>1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120</v>
      </c>
      <c r="AL13" s="61">
        <f t="shared" si="1"/>
        <v>8</v>
      </c>
    </row>
    <row r="14" spans="1:42" ht="12.6" customHeight="1" x14ac:dyDescent="0.25">
      <c r="A14" s="117" t="s">
        <v>173</v>
      </c>
      <c r="B14" s="171" t="s">
        <v>597</v>
      </c>
      <c r="C14" s="103" t="s">
        <v>321</v>
      </c>
      <c r="D14" s="96" t="s">
        <v>301</v>
      </c>
      <c r="E14" s="96" t="s">
        <v>43</v>
      </c>
      <c r="F14" s="97">
        <v>60</v>
      </c>
      <c r="G14" s="101">
        <v>2</v>
      </c>
      <c r="H14" s="103">
        <v>2</v>
      </c>
      <c r="I14" s="102" t="s">
        <v>43</v>
      </c>
      <c r="J14" s="101">
        <v>2</v>
      </c>
      <c r="K14" s="103">
        <v>2</v>
      </c>
      <c r="L14" s="102" t="s">
        <v>43</v>
      </c>
      <c r="M14" s="101">
        <v>2</v>
      </c>
      <c r="N14" s="103">
        <v>2</v>
      </c>
      <c r="O14" s="102" t="s">
        <v>43</v>
      </c>
      <c r="P14" s="101">
        <v>2</v>
      </c>
      <c r="Q14" s="103">
        <v>2</v>
      </c>
      <c r="R14" s="102" t="s">
        <v>43</v>
      </c>
      <c r="S14" s="101"/>
      <c r="T14" s="103"/>
      <c r="U14" s="102"/>
      <c r="V14" s="101"/>
      <c r="W14" s="103"/>
      <c r="X14" s="102"/>
      <c r="Y14" s="101"/>
      <c r="Z14" s="103"/>
      <c r="AA14" s="102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120</v>
      </c>
      <c r="AL14" s="61">
        <f t="shared" si="1"/>
        <v>8</v>
      </c>
    </row>
    <row r="15" spans="1:42" ht="12.6" customHeight="1" x14ac:dyDescent="0.25">
      <c r="A15" s="54" t="s">
        <v>174</v>
      </c>
      <c r="B15" s="80" t="s">
        <v>688</v>
      </c>
      <c r="C15" s="56" t="s">
        <v>321</v>
      </c>
      <c r="D15" s="81" t="s">
        <v>301</v>
      </c>
      <c r="E15" s="81" t="s">
        <v>43</v>
      </c>
      <c r="F15" s="82">
        <v>60</v>
      </c>
      <c r="G15" s="101">
        <v>2</v>
      </c>
      <c r="H15" s="103">
        <v>2</v>
      </c>
      <c r="I15" s="102" t="s">
        <v>43</v>
      </c>
      <c r="J15" s="101">
        <v>2</v>
      </c>
      <c r="K15" s="103">
        <v>2</v>
      </c>
      <c r="L15" s="102" t="s">
        <v>43</v>
      </c>
      <c r="M15" s="55"/>
      <c r="N15" s="56"/>
      <c r="O15" s="57"/>
      <c r="P15" s="55"/>
      <c r="Q15" s="56"/>
      <c r="R15" s="57"/>
      <c r="S15" s="55"/>
      <c r="T15" s="56"/>
      <c r="U15" s="57"/>
      <c r="V15" s="55"/>
      <c r="W15" s="56"/>
      <c r="X15" s="57"/>
      <c r="Y15" s="55"/>
      <c r="Z15" s="56"/>
      <c r="AA15" s="57"/>
      <c r="AB15" s="55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60</v>
      </c>
      <c r="AL15" s="61">
        <f t="shared" si="1"/>
        <v>4</v>
      </c>
    </row>
    <row r="16" spans="1:42" ht="12.6" customHeight="1" x14ac:dyDescent="0.25">
      <c r="A16" s="54" t="s">
        <v>280</v>
      </c>
      <c r="B16" s="80" t="s">
        <v>598</v>
      </c>
      <c r="C16" s="56" t="s">
        <v>321</v>
      </c>
      <c r="D16" s="81" t="s">
        <v>301</v>
      </c>
      <c r="E16" s="81" t="s">
        <v>305</v>
      </c>
      <c r="F16" s="82">
        <v>45</v>
      </c>
      <c r="G16" s="55">
        <v>2</v>
      </c>
      <c r="H16" s="56">
        <v>2</v>
      </c>
      <c r="I16" s="57" t="s">
        <v>42</v>
      </c>
      <c r="J16" s="55">
        <v>2</v>
      </c>
      <c r="K16" s="56">
        <v>2</v>
      </c>
      <c r="L16" s="57" t="s">
        <v>42</v>
      </c>
      <c r="M16" s="55">
        <v>2</v>
      </c>
      <c r="N16" s="56">
        <v>2</v>
      </c>
      <c r="O16" s="57" t="s">
        <v>42</v>
      </c>
      <c r="P16" s="55">
        <v>2</v>
      </c>
      <c r="Q16" s="56">
        <v>2</v>
      </c>
      <c r="R16" s="57" t="s">
        <v>43</v>
      </c>
      <c r="S16" s="55"/>
      <c r="T16" s="56"/>
      <c r="U16" s="57"/>
      <c r="V16" s="55"/>
      <c r="W16" s="56"/>
      <c r="X16" s="57"/>
      <c r="Y16" s="55"/>
      <c r="Z16" s="56"/>
      <c r="AA16" s="57"/>
      <c r="AB16" s="55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38" ht="12.6" customHeight="1" x14ac:dyDescent="0.25">
      <c r="A17" s="54" t="s">
        <v>281</v>
      </c>
      <c r="B17" s="80" t="s">
        <v>599</v>
      </c>
      <c r="C17" s="56" t="s">
        <v>610</v>
      </c>
      <c r="D17" s="81"/>
      <c r="E17" s="81"/>
      <c r="F17" s="82"/>
      <c r="G17" s="55"/>
      <c r="H17" s="56"/>
      <c r="I17" s="57"/>
      <c r="J17" s="55"/>
      <c r="K17" s="56"/>
      <c r="L17" s="57"/>
      <c r="M17" s="55"/>
      <c r="N17" s="56"/>
      <c r="O17" s="57"/>
      <c r="P17" s="101">
        <v>0</v>
      </c>
      <c r="Q17" s="103">
        <v>1</v>
      </c>
      <c r="R17" s="102" t="s">
        <v>48</v>
      </c>
      <c r="S17" s="55"/>
      <c r="T17" s="56"/>
      <c r="U17" s="57"/>
      <c r="V17" s="55"/>
      <c r="W17" s="56"/>
      <c r="X17" s="57"/>
      <c r="Y17" s="55"/>
      <c r="Z17" s="56"/>
      <c r="AA17" s="57"/>
      <c r="AB17" s="55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0</v>
      </c>
      <c r="AL17" s="61">
        <f t="shared" si="1"/>
        <v>1</v>
      </c>
    </row>
    <row r="18" spans="1:38" ht="12.6" customHeight="1" x14ac:dyDescent="0.25">
      <c r="A18" s="54" t="s">
        <v>282</v>
      </c>
      <c r="B18" s="80" t="s">
        <v>600</v>
      </c>
      <c r="C18" s="56" t="s">
        <v>321</v>
      </c>
      <c r="D18" s="81" t="s">
        <v>301</v>
      </c>
      <c r="E18" s="81" t="s">
        <v>306</v>
      </c>
      <c r="F18" s="82">
        <v>45</v>
      </c>
      <c r="G18" s="101">
        <v>2</v>
      </c>
      <c r="H18" s="103">
        <v>2</v>
      </c>
      <c r="I18" s="102" t="s">
        <v>42</v>
      </c>
      <c r="J18" s="101">
        <v>2</v>
      </c>
      <c r="K18" s="103">
        <v>2</v>
      </c>
      <c r="L18" s="102" t="s">
        <v>42</v>
      </c>
      <c r="M18" s="101">
        <v>2</v>
      </c>
      <c r="N18" s="103">
        <v>2</v>
      </c>
      <c r="O18" s="102" t="s">
        <v>42</v>
      </c>
      <c r="P18" s="101">
        <v>2</v>
      </c>
      <c r="Q18" s="103">
        <v>2</v>
      </c>
      <c r="R18" s="102" t="s">
        <v>42</v>
      </c>
      <c r="S18" s="101">
        <v>1</v>
      </c>
      <c r="T18" s="103">
        <v>1</v>
      </c>
      <c r="U18" s="102" t="s">
        <v>42</v>
      </c>
      <c r="V18" s="101">
        <v>1</v>
      </c>
      <c r="W18" s="103">
        <v>1</v>
      </c>
      <c r="X18" s="102" t="s">
        <v>43</v>
      </c>
      <c r="Y18" s="55"/>
      <c r="Z18" s="56"/>
      <c r="AA18" s="57"/>
      <c r="AB18" s="55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150</v>
      </c>
      <c r="AL18" s="61">
        <f t="shared" si="1"/>
        <v>10</v>
      </c>
    </row>
    <row r="19" spans="1:38" ht="12.6" customHeight="1" x14ac:dyDescent="0.25">
      <c r="A19" s="54" t="s">
        <v>283</v>
      </c>
      <c r="B19" s="80" t="s">
        <v>601</v>
      </c>
      <c r="C19" s="56" t="s">
        <v>611</v>
      </c>
      <c r="D19" s="81"/>
      <c r="E19" s="81"/>
      <c r="F19" s="82"/>
      <c r="G19" s="55"/>
      <c r="H19" s="56"/>
      <c r="I19" s="57"/>
      <c r="J19" s="55"/>
      <c r="K19" s="56"/>
      <c r="L19" s="57"/>
      <c r="M19" s="55"/>
      <c r="N19" s="56"/>
      <c r="O19" s="57"/>
      <c r="P19" s="55"/>
      <c r="Q19" s="56"/>
      <c r="R19" s="57"/>
      <c r="S19" s="55"/>
      <c r="T19" s="56"/>
      <c r="U19" s="57"/>
      <c r="V19" s="101">
        <v>0</v>
      </c>
      <c r="W19" s="103">
        <v>1</v>
      </c>
      <c r="X19" s="102" t="s">
        <v>48</v>
      </c>
      <c r="Y19" s="55"/>
      <c r="Z19" s="56"/>
      <c r="AA19" s="57"/>
      <c r="AB19" s="55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0</v>
      </c>
      <c r="AL19" s="61">
        <f t="shared" si="1"/>
        <v>1</v>
      </c>
    </row>
    <row r="20" spans="1:38" ht="12.6" customHeight="1" x14ac:dyDescent="0.25">
      <c r="A20" s="54" t="s">
        <v>175</v>
      </c>
      <c r="B20" s="80" t="s">
        <v>602</v>
      </c>
      <c r="C20" s="56" t="s">
        <v>321</v>
      </c>
      <c r="D20" s="81" t="s">
        <v>301</v>
      </c>
      <c r="E20" s="81" t="s">
        <v>305</v>
      </c>
      <c r="F20" s="82" t="s">
        <v>313</v>
      </c>
      <c r="G20" s="55">
        <v>0.5</v>
      </c>
      <c r="H20" s="56">
        <v>1</v>
      </c>
      <c r="I20" s="57" t="s">
        <v>43</v>
      </c>
      <c r="J20" s="55">
        <v>0.5</v>
      </c>
      <c r="K20" s="56">
        <v>1</v>
      </c>
      <c r="L20" s="57" t="s">
        <v>43</v>
      </c>
      <c r="M20" s="55">
        <v>0.5</v>
      </c>
      <c r="N20" s="56">
        <v>1</v>
      </c>
      <c r="O20" s="57" t="s">
        <v>43</v>
      </c>
      <c r="P20" s="55">
        <v>0.5</v>
      </c>
      <c r="Q20" s="56">
        <v>1</v>
      </c>
      <c r="R20" s="57" t="s">
        <v>43</v>
      </c>
      <c r="S20" s="55">
        <v>1</v>
      </c>
      <c r="T20" s="56">
        <v>1</v>
      </c>
      <c r="U20" s="57" t="s">
        <v>43</v>
      </c>
      <c r="V20" s="55">
        <v>1</v>
      </c>
      <c r="W20" s="56">
        <v>1</v>
      </c>
      <c r="X20" s="57" t="s">
        <v>43</v>
      </c>
      <c r="Y20" s="55"/>
      <c r="Z20" s="56"/>
      <c r="AA20" s="57"/>
      <c r="AB20" s="55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60</v>
      </c>
      <c r="AL20" s="61">
        <f t="shared" si="1"/>
        <v>6</v>
      </c>
    </row>
    <row r="21" spans="1:38" ht="12.6" customHeight="1" x14ac:dyDescent="0.25">
      <c r="A21" s="117" t="s">
        <v>177</v>
      </c>
      <c r="B21" s="80" t="s">
        <v>604</v>
      </c>
      <c r="C21" s="103" t="s">
        <v>321</v>
      </c>
      <c r="D21" s="96" t="s">
        <v>301</v>
      </c>
      <c r="E21" s="96" t="s">
        <v>305</v>
      </c>
      <c r="F21" s="97">
        <v>45</v>
      </c>
      <c r="G21" s="101">
        <v>1</v>
      </c>
      <c r="H21" s="103">
        <v>1</v>
      </c>
      <c r="I21" s="102" t="s">
        <v>42</v>
      </c>
      <c r="J21" s="101">
        <v>1</v>
      </c>
      <c r="K21" s="103">
        <v>1</v>
      </c>
      <c r="L21" s="102" t="s">
        <v>42</v>
      </c>
      <c r="M21" s="101">
        <v>1</v>
      </c>
      <c r="N21" s="103">
        <v>1</v>
      </c>
      <c r="O21" s="102" t="s">
        <v>42</v>
      </c>
      <c r="P21" s="101">
        <v>1</v>
      </c>
      <c r="Q21" s="103">
        <v>1</v>
      </c>
      <c r="R21" s="102" t="s">
        <v>42</v>
      </c>
      <c r="S21" s="101">
        <v>1</v>
      </c>
      <c r="T21" s="103">
        <v>1</v>
      </c>
      <c r="U21" s="102" t="s">
        <v>42</v>
      </c>
      <c r="V21" s="101">
        <v>1</v>
      </c>
      <c r="W21" s="103">
        <v>1</v>
      </c>
      <c r="X21" s="102" t="s">
        <v>43</v>
      </c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90</v>
      </c>
      <c r="AL21" s="61">
        <f t="shared" si="1"/>
        <v>6</v>
      </c>
    </row>
    <row r="22" spans="1:38" ht="12.6" customHeight="1" x14ac:dyDescent="0.25">
      <c r="A22" s="117" t="s">
        <v>284</v>
      </c>
      <c r="B22" s="80" t="s">
        <v>605</v>
      </c>
      <c r="C22" s="103" t="s">
        <v>612</v>
      </c>
      <c r="D22" s="96"/>
      <c r="E22" s="96"/>
      <c r="F22" s="97"/>
      <c r="G22" s="101"/>
      <c r="H22" s="103"/>
      <c r="I22" s="102"/>
      <c r="J22" s="101"/>
      <c r="K22" s="103"/>
      <c r="L22" s="102"/>
      <c r="M22" s="101"/>
      <c r="N22" s="103"/>
      <c r="O22" s="102"/>
      <c r="P22" s="101"/>
      <c r="Q22" s="103"/>
      <c r="R22" s="102"/>
      <c r="S22" s="101"/>
      <c r="T22" s="103"/>
      <c r="U22" s="102"/>
      <c r="V22" s="101">
        <v>0</v>
      </c>
      <c r="W22" s="103">
        <v>1</v>
      </c>
      <c r="X22" s="102" t="s">
        <v>48</v>
      </c>
      <c r="Y22" s="101"/>
      <c r="Z22" s="103"/>
      <c r="AA22" s="102"/>
      <c r="AB22" s="101"/>
      <c r="AC22" s="56"/>
      <c r="AD22" s="57"/>
      <c r="AE22" s="58"/>
      <c r="AF22" s="59"/>
      <c r="AG22" s="60"/>
      <c r="AH22" s="58"/>
      <c r="AI22" s="59"/>
      <c r="AJ22" s="60"/>
      <c r="AK22" s="157">
        <f t="shared" si="0"/>
        <v>0</v>
      </c>
      <c r="AL22" s="61">
        <f t="shared" si="1"/>
        <v>1</v>
      </c>
    </row>
    <row r="23" spans="1:38" ht="12.6" customHeight="1" x14ac:dyDescent="0.25">
      <c r="A23" s="117" t="s">
        <v>178</v>
      </c>
      <c r="B23" s="80" t="s">
        <v>606</v>
      </c>
      <c r="C23" s="103" t="s">
        <v>321</v>
      </c>
      <c r="D23" s="96" t="s">
        <v>301</v>
      </c>
      <c r="E23" s="96" t="s">
        <v>305</v>
      </c>
      <c r="F23" s="97">
        <v>45</v>
      </c>
      <c r="G23" s="101">
        <v>2</v>
      </c>
      <c r="H23" s="103">
        <v>2</v>
      </c>
      <c r="I23" s="102" t="s">
        <v>42</v>
      </c>
      <c r="J23" s="101">
        <v>2</v>
      </c>
      <c r="K23" s="103">
        <v>2</v>
      </c>
      <c r="L23" s="102" t="s">
        <v>42</v>
      </c>
      <c r="M23" s="101">
        <v>2</v>
      </c>
      <c r="N23" s="103">
        <v>2</v>
      </c>
      <c r="O23" s="102" t="s">
        <v>42</v>
      </c>
      <c r="P23" s="101">
        <v>2</v>
      </c>
      <c r="Q23" s="103">
        <v>2</v>
      </c>
      <c r="R23" s="102" t="s">
        <v>42</v>
      </c>
      <c r="S23" s="101">
        <v>2</v>
      </c>
      <c r="T23" s="103">
        <v>2</v>
      </c>
      <c r="U23" s="102" t="s">
        <v>42</v>
      </c>
      <c r="V23" s="101">
        <v>2</v>
      </c>
      <c r="W23" s="103">
        <v>2</v>
      </c>
      <c r="X23" s="102" t="s">
        <v>43</v>
      </c>
      <c r="Y23" s="101"/>
      <c r="Z23" s="103"/>
      <c r="AA23" s="102"/>
      <c r="AB23" s="101"/>
      <c r="AC23" s="56"/>
      <c r="AD23" s="57"/>
      <c r="AE23" s="58"/>
      <c r="AF23" s="59"/>
      <c r="AG23" s="60"/>
      <c r="AH23" s="58"/>
      <c r="AI23" s="59"/>
      <c r="AJ23" s="60"/>
      <c r="AK23" s="157">
        <f t="shared" si="0"/>
        <v>180</v>
      </c>
      <c r="AL23" s="61">
        <f t="shared" si="1"/>
        <v>12</v>
      </c>
    </row>
    <row r="24" spans="1:38" ht="12.6" customHeight="1" x14ac:dyDescent="0.25">
      <c r="A24" s="117" t="s">
        <v>241</v>
      </c>
      <c r="B24" s="80" t="s">
        <v>607</v>
      </c>
      <c r="C24" s="103" t="s">
        <v>613</v>
      </c>
      <c r="D24" s="96"/>
      <c r="E24" s="96"/>
      <c r="F24" s="97"/>
      <c r="G24" s="101"/>
      <c r="H24" s="103"/>
      <c r="I24" s="102"/>
      <c r="J24" s="101"/>
      <c r="K24" s="103"/>
      <c r="L24" s="102"/>
      <c r="M24" s="101"/>
      <c r="N24" s="103"/>
      <c r="O24" s="102"/>
      <c r="P24" s="101"/>
      <c r="Q24" s="103"/>
      <c r="R24" s="102"/>
      <c r="S24" s="101"/>
      <c r="T24" s="103"/>
      <c r="U24" s="102"/>
      <c r="V24" s="101">
        <v>0</v>
      </c>
      <c r="W24" s="103">
        <v>1</v>
      </c>
      <c r="X24" s="102" t="s">
        <v>48</v>
      </c>
      <c r="Y24" s="101"/>
      <c r="Z24" s="103"/>
      <c r="AA24" s="102"/>
      <c r="AB24" s="101"/>
      <c r="AC24" s="56"/>
      <c r="AD24" s="57"/>
      <c r="AE24" s="58"/>
      <c r="AF24" s="59"/>
      <c r="AG24" s="60"/>
      <c r="AH24" s="58"/>
      <c r="AI24" s="59"/>
      <c r="AJ24" s="60"/>
      <c r="AK24" s="157">
        <f t="shared" si="0"/>
        <v>0</v>
      </c>
      <c r="AL24" s="61">
        <f t="shared" si="1"/>
        <v>1</v>
      </c>
    </row>
    <row r="25" spans="1:38" ht="12.6" customHeight="1" x14ac:dyDescent="0.25">
      <c r="A25" s="117" t="s">
        <v>49</v>
      </c>
      <c r="B25" s="80" t="s">
        <v>365</v>
      </c>
      <c r="C25" s="103" t="s">
        <v>614</v>
      </c>
      <c r="D25" s="96" t="s">
        <v>301</v>
      </c>
      <c r="E25" s="96" t="s">
        <v>305</v>
      </c>
      <c r="F25" s="97">
        <v>45</v>
      </c>
      <c r="G25" s="101"/>
      <c r="H25" s="103"/>
      <c r="I25" s="102"/>
      <c r="J25" s="101"/>
      <c r="K25" s="103"/>
      <c r="L25" s="102"/>
      <c r="M25" s="101"/>
      <c r="N25" s="103"/>
      <c r="O25" s="102"/>
      <c r="P25" s="101"/>
      <c r="Q25" s="103"/>
      <c r="R25" s="102"/>
      <c r="S25" s="101"/>
      <c r="T25" s="103"/>
      <c r="U25" s="102"/>
      <c r="V25" s="101"/>
      <c r="W25" s="103"/>
      <c r="X25" s="102"/>
      <c r="Y25" s="101">
        <v>2</v>
      </c>
      <c r="Z25" s="103">
        <v>2</v>
      </c>
      <c r="AA25" s="102" t="s">
        <v>43</v>
      </c>
      <c r="AB25" s="101">
        <v>2</v>
      </c>
      <c r="AC25" s="56">
        <v>2</v>
      </c>
      <c r="AD25" s="57" t="s">
        <v>43</v>
      </c>
      <c r="AE25" s="58"/>
      <c r="AF25" s="59"/>
      <c r="AG25" s="60"/>
      <c r="AH25" s="58"/>
      <c r="AI25" s="59"/>
      <c r="AJ25" s="60"/>
      <c r="AK25" s="157">
        <f t="shared" si="0"/>
        <v>60</v>
      </c>
      <c r="AL25" s="61">
        <f t="shared" si="1"/>
        <v>4</v>
      </c>
    </row>
    <row r="26" spans="1:38" ht="12.6" customHeight="1" x14ac:dyDescent="0.25">
      <c r="A26" s="117" t="s">
        <v>50</v>
      </c>
      <c r="B26" s="80" t="s">
        <v>620</v>
      </c>
      <c r="C26" s="103" t="s">
        <v>321</v>
      </c>
      <c r="D26" s="96" t="s">
        <v>300</v>
      </c>
      <c r="E26" s="96" t="s">
        <v>43</v>
      </c>
      <c r="F26" s="97">
        <v>60</v>
      </c>
      <c r="G26" s="101">
        <v>0.5</v>
      </c>
      <c r="H26" s="103">
        <v>1</v>
      </c>
      <c r="I26" s="102" t="s">
        <v>43</v>
      </c>
      <c r="J26" s="101">
        <v>0.5</v>
      </c>
      <c r="K26" s="103">
        <v>1</v>
      </c>
      <c r="L26" s="57" t="s">
        <v>42</v>
      </c>
      <c r="M26" s="101"/>
      <c r="N26" s="103"/>
      <c r="O26" s="102"/>
      <c r="P26" s="101"/>
      <c r="Q26" s="103"/>
      <c r="R26" s="102"/>
      <c r="S26" s="101"/>
      <c r="T26" s="103"/>
      <c r="U26" s="102"/>
      <c r="V26" s="101"/>
      <c r="W26" s="103"/>
      <c r="X26" s="102"/>
      <c r="Y26" s="101"/>
      <c r="Z26" s="103"/>
      <c r="AA26" s="102"/>
      <c r="AB26" s="101"/>
      <c r="AC26" s="56"/>
      <c r="AD26" s="57"/>
      <c r="AE26" s="58"/>
      <c r="AF26" s="59"/>
      <c r="AG26" s="60"/>
      <c r="AH26" s="58"/>
      <c r="AI26" s="59"/>
      <c r="AJ26" s="60"/>
      <c r="AK26" s="157">
        <f t="shared" si="0"/>
        <v>15</v>
      </c>
      <c r="AL26" s="61">
        <f t="shared" si="1"/>
        <v>2</v>
      </c>
    </row>
    <row r="27" spans="1:38" ht="12.6" customHeight="1" x14ac:dyDescent="0.25">
      <c r="A27" s="117" t="s">
        <v>25</v>
      </c>
      <c r="B27" s="80" t="s">
        <v>366</v>
      </c>
      <c r="C27" s="103"/>
      <c r="D27" s="96" t="s">
        <v>301</v>
      </c>
      <c r="E27" s="96" t="s">
        <v>306</v>
      </c>
      <c r="F27" s="97">
        <v>45</v>
      </c>
      <c r="G27" s="101">
        <v>2</v>
      </c>
      <c r="H27" s="103">
        <v>2</v>
      </c>
      <c r="I27" s="102" t="s">
        <v>42</v>
      </c>
      <c r="J27" s="101">
        <v>2</v>
      </c>
      <c r="K27" s="103">
        <v>2</v>
      </c>
      <c r="L27" s="102" t="s">
        <v>42</v>
      </c>
      <c r="M27" s="101">
        <v>2</v>
      </c>
      <c r="N27" s="103">
        <v>2</v>
      </c>
      <c r="O27" s="102" t="s">
        <v>42</v>
      </c>
      <c r="P27" s="101">
        <v>2</v>
      </c>
      <c r="Q27" s="103">
        <v>2</v>
      </c>
      <c r="R27" s="102" t="s">
        <v>42</v>
      </c>
      <c r="S27" s="101">
        <v>2</v>
      </c>
      <c r="T27" s="103">
        <v>2</v>
      </c>
      <c r="U27" s="102" t="s">
        <v>42</v>
      </c>
      <c r="V27" s="101">
        <v>2</v>
      </c>
      <c r="W27" s="103">
        <v>2</v>
      </c>
      <c r="X27" s="102" t="s">
        <v>42</v>
      </c>
      <c r="Y27" s="101"/>
      <c r="Z27" s="103"/>
      <c r="AA27" s="102"/>
      <c r="AB27" s="101"/>
      <c r="AC27" s="56"/>
      <c r="AD27" s="57"/>
      <c r="AE27" s="58"/>
      <c r="AF27" s="59"/>
      <c r="AG27" s="60"/>
      <c r="AH27" s="58"/>
      <c r="AI27" s="59"/>
      <c r="AJ27" s="60"/>
      <c r="AK27" s="157">
        <f t="shared" si="0"/>
        <v>180</v>
      </c>
      <c r="AL27" s="61">
        <f t="shared" si="1"/>
        <v>12</v>
      </c>
    </row>
    <row r="28" spans="1:38" ht="12.6" customHeight="1" x14ac:dyDescent="0.25">
      <c r="A28" s="117" t="s">
        <v>37</v>
      </c>
      <c r="B28" s="80" t="s">
        <v>367</v>
      </c>
      <c r="C28" s="103"/>
      <c r="D28" s="96" t="s">
        <v>301</v>
      </c>
      <c r="E28" s="96" t="s">
        <v>306</v>
      </c>
      <c r="F28" s="97">
        <v>45</v>
      </c>
      <c r="G28" s="101"/>
      <c r="H28" s="103"/>
      <c r="I28" s="102"/>
      <c r="J28" s="101"/>
      <c r="K28" s="103"/>
      <c r="L28" s="102"/>
      <c r="M28" s="101"/>
      <c r="N28" s="103"/>
      <c r="O28" s="102"/>
      <c r="P28" s="101"/>
      <c r="Q28" s="103"/>
      <c r="R28" s="102"/>
      <c r="S28" s="101"/>
      <c r="T28" s="103"/>
      <c r="U28" s="102"/>
      <c r="V28" s="101">
        <v>1</v>
      </c>
      <c r="W28" s="103">
        <v>2</v>
      </c>
      <c r="X28" s="102" t="s">
        <v>42</v>
      </c>
      <c r="Y28" s="101"/>
      <c r="Z28" s="103"/>
      <c r="AA28" s="102"/>
      <c r="AB28" s="101"/>
      <c r="AC28" s="103"/>
      <c r="AD28" s="102"/>
      <c r="AE28" s="58"/>
      <c r="AF28" s="59"/>
      <c r="AG28" s="60"/>
      <c r="AH28" s="58"/>
      <c r="AI28" s="59"/>
      <c r="AJ28" s="60"/>
      <c r="AK28" s="157">
        <f t="shared" si="0"/>
        <v>15</v>
      </c>
      <c r="AL28" s="61">
        <f t="shared" si="1"/>
        <v>2</v>
      </c>
    </row>
    <row r="29" spans="1:38" ht="12.6" customHeight="1" x14ac:dyDescent="0.25">
      <c r="A29" s="117" t="s">
        <v>38</v>
      </c>
      <c r="B29" s="80" t="s">
        <v>368</v>
      </c>
      <c r="C29" s="103" t="s">
        <v>321</v>
      </c>
      <c r="D29" s="96" t="s">
        <v>301</v>
      </c>
      <c r="E29" s="96" t="s">
        <v>306</v>
      </c>
      <c r="F29" s="97">
        <v>45</v>
      </c>
      <c r="G29" s="55">
        <v>1</v>
      </c>
      <c r="H29" s="56">
        <v>2</v>
      </c>
      <c r="I29" s="57" t="s">
        <v>43</v>
      </c>
      <c r="J29" s="55">
        <v>1</v>
      </c>
      <c r="K29" s="56">
        <v>2</v>
      </c>
      <c r="L29" s="57" t="s">
        <v>43</v>
      </c>
      <c r="M29" s="101"/>
      <c r="N29" s="103"/>
      <c r="O29" s="102"/>
      <c r="P29" s="101"/>
      <c r="Q29" s="103"/>
      <c r="R29" s="102"/>
      <c r="S29" s="101"/>
      <c r="T29" s="103"/>
      <c r="U29" s="102"/>
      <c r="V29" s="101"/>
      <c r="W29" s="103"/>
      <c r="X29" s="102"/>
      <c r="Y29" s="101"/>
      <c r="Z29" s="103"/>
      <c r="AA29" s="102"/>
      <c r="AB29" s="101"/>
      <c r="AC29" s="56"/>
      <c r="AD29" s="57"/>
      <c r="AE29" s="58"/>
      <c r="AF29" s="59"/>
      <c r="AG29" s="60"/>
      <c r="AH29" s="58"/>
      <c r="AI29" s="59"/>
      <c r="AJ29" s="60"/>
      <c r="AK29" s="157">
        <f t="shared" si="0"/>
        <v>30</v>
      </c>
      <c r="AL29" s="61">
        <f t="shared" si="1"/>
        <v>4</v>
      </c>
    </row>
    <row r="30" spans="1:38" ht="12.6" customHeight="1" x14ac:dyDescent="0.25">
      <c r="A30" s="121" t="s">
        <v>179</v>
      </c>
      <c r="B30" s="122" t="s">
        <v>608</v>
      </c>
      <c r="C30" s="103" t="s">
        <v>321</v>
      </c>
      <c r="D30" s="96" t="s">
        <v>301</v>
      </c>
      <c r="E30" s="96" t="s">
        <v>306</v>
      </c>
      <c r="F30" s="97">
        <v>45</v>
      </c>
      <c r="G30" s="132"/>
      <c r="H30" s="133"/>
      <c r="I30" s="137"/>
      <c r="J30" s="132"/>
      <c r="K30" s="133"/>
      <c r="L30" s="137"/>
      <c r="M30" s="134">
        <v>1</v>
      </c>
      <c r="N30" s="135">
        <v>1</v>
      </c>
      <c r="O30" s="136" t="s">
        <v>42</v>
      </c>
      <c r="P30" s="134">
        <v>1</v>
      </c>
      <c r="Q30" s="135">
        <v>1</v>
      </c>
      <c r="R30" s="136" t="s">
        <v>42</v>
      </c>
      <c r="S30" s="134"/>
      <c r="T30" s="135"/>
      <c r="U30" s="136"/>
      <c r="V30" s="134"/>
      <c r="W30" s="135"/>
      <c r="X30" s="136"/>
      <c r="Y30" s="134"/>
      <c r="Z30" s="135"/>
      <c r="AA30" s="136"/>
      <c r="AB30" s="134"/>
      <c r="AC30" s="133"/>
      <c r="AD30" s="137"/>
      <c r="AE30" s="125"/>
      <c r="AF30" s="126"/>
      <c r="AG30" s="127"/>
      <c r="AH30" s="125"/>
      <c r="AI30" s="126"/>
      <c r="AJ30" s="127"/>
      <c r="AK30" s="157">
        <f t="shared" si="0"/>
        <v>30</v>
      </c>
      <c r="AL30" s="61">
        <f t="shared" si="1"/>
        <v>2</v>
      </c>
    </row>
    <row r="31" spans="1:38" ht="12" customHeight="1" thickBot="1" x14ac:dyDescent="0.3">
      <c r="A31" s="118" t="s">
        <v>26</v>
      </c>
      <c r="B31" s="83" t="s">
        <v>369</v>
      </c>
      <c r="C31" s="141"/>
      <c r="D31" s="98" t="s">
        <v>301</v>
      </c>
      <c r="E31" s="98" t="s">
        <v>306</v>
      </c>
      <c r="F31" s="99">
        <v>45</v>
      </c>
      <c r="G31" s="104">
        <v>1</v>
      </c>
      <c r="H31" s="105">
        <v>1</v>
      </c>
      <c r="I31" s="106" t="s">
        <v>43</v>
      </c>
      <c r="J31" s="104"/>
      <c r="K31" s="105"/>
      <c r="L31" s="106"/>
      <c r="M31" s="104"/>
      <c r="N31" s="105"/>
      <c r="O31" s="106"/>
      <c r="P31" s="104"/>
      <c r="Q31" s="105"/>
      <c r="R31" s="106"/>
      <c r="S31" s="104"/>
      <c r="T31" s="105"/>
      <c r="U31" s="106"/>
      <c r="V31" s="104"/>
      <c r="W31" s="105"/>
      <c r="X31" s="106"/>
      <c r="Y31" s="104"/>
      <c r="Z31" s="105"/>
      <c r="AA31" s="106"/>
      <c r="AB31" s="104"/>
      <c r="AC31" s="64"/>
      <c r="AD31" s="65"/>
      <c r="AE31" s="66"/>
      <c r="AF31" s="67"/>
      <c r="AG31" s="68"/>
      <c r="AH31" s="66"/>
      <c r="AI31" s="67"/>
      <c r="AJ31" s="68"/>
      <c r="AK31" s="158">
        <f t="shared" si="0"/>
        <v>15</v>
      </c>
      <c r="AL31" s="69">
        <f t="shared" si="1"/>
        <v>1</v>
      </c>
    </row>
    <row r="32" spans="1:38" ht="12.6" customHeight="1" thickBot="1" x14ac:dyDescent="0.3">
      <c r="A32" s="222" t="s">
        <v>64</v>
      </c>
      <c r="B32" s="223"/>
      <c r="C32" s="223"/>
      <c r="D32" s="223"/>
      <c r="E32" s="223"/>
      <c r="F32" s="224"/>
      <c r="G32" s="225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  <c r="AK32" s="228"/>
      <c r="AL32" s="229"/>
    </row>
    <row r="33" spans="1:42" ht="12.6" customHeight="1" x14ac:dyDescent="0.25">
      <c r="A33" s="46" t="s">
        <v>65</v>
      </c>
      <c r="B33" s="77" t="s">
        <v>372</v>
      </c>
      <c r="C33" s="48" t="s">
        <v>321</v>
      </c>
      <c r="D33" s="78" t="s">
        <v>301</v>
      </c>
      <c r="E33" s="78" t="s">
        <v>306</v>
      </c>
      <c r="F33" s="79">
        <v>45</v>
      </c>
      <c r="G33" s="47">
        <v>1</v>
      </c>
      <c r="H33" s="48">
        <v>1</v>
      </c>
      <c r="I33" s="49" t="s">
        <v>43</v>
      </c>
      <c r="J33" s="47">
        <v>1</v>
      </c>
      <c r="K33" s="48">
        <v>1</v>
      </c>
      <c r="L33" s="49" t="s">
        <v>43</v>
      </c>
      <c r="M33" s="47"/>
      <c r="N33" s="48"/>
      <c r="O33" s="49"/>
      <c r="P33" s="47"/>
      <c r="Q33" s="48"/>
      <c r="R33" s="49"/>
      <c r="S33" s="47"/>
      <c r="T33" s="48"/>
      <c r="U33" s="49"/>
      <c r="V33" s="47"/>
      <c r="W33" s="48"/>
      <c r="X33" s="49"/>
      <c r="Y33" s="47"/>
      <c r="Z33" s="48"/>
      <c r="AA33" s="49"/>
      <c r="AB33" s="47"/>
      <c r="AC33" s="48"/>
      <c r="AD33" s="49"/>
      <c r="AE33" s="50"/>
      <c r="AF33" s="51"/>
      <c r="AG33" s="52"/>
      <c r="AH33" s="50"/>
      <c r="AI33" s="51"/>
      <c r="AJ33" s="52"/>
      <c r="AK33" s="156">
        <f>SUM(G33,J33,M33,P33,S33,V33,Y33,AB33,AE33,AH33)*15</f>
        <v>30</v>
      </c>
      <c r="AL33" s="53">
        <f>SUM(H33,K33,N33,Q33,T33,W33,Z33,AC33,AF33,AI33)</f>
        <v>2</v>
      </c>
    </row>
    <row r="34" spans="1:42" ht="12.6" customHeight="1" thickBot="1" x14ac:dyDescent="0.3">
      <c r="A34" s="62" t="s">
        <v>66</v>
      </c>
      <c r="B34" s="83" t="s">
        <v>373</v>
      </c>
      <c r="C34" s="64" t="s">
        <v>321</v>
      </c>
      <c r="D34" s="84" t="s">
        <v>301</v>
      </c>
      <c r="E34" s="84" t="s">
        <v>306</v>
      </c>
      <c r="F34" s="85">
        <v>45</v>
      </c>
      <c r="G34" s="63">
        <v>1</v>
      </c>
      <c r="H34" s="64">
        <v>1</v>
      </c>
      <c r="I34" s="65" t="s">
        <v>43</v>
      </c>
      <c r="J34" s="63">
        <v>1</v>
      </c>
      <c r="K34" s="64">
        <v>1</v>
      </c>
      <c r="L34" s="65" t="s">
        <v>43</v>
      </c>
      <c r="M34" s="63"/>
      <c r="N34" s="64"/>
      <c r="O34" s="65"/>
      <c r="P34" s="63"/>
      <c r="Q34" s="64"/>
      <c r="R34" s="65"/>
      <c r="S34" s="63"/>
      <c r="T34" s="64"/>
      <c r="U34" s="65"/>
      <c r="V34" s="63"/>
      <c r="W34" s="64"/>
      <c r="X34" s="65"/>
      <c r="Y34" s="63"/>
      <c r="Z34" s="64"/>
      <c r="AA34" s="65"/>
      <c r="AB34" s="63"/>
      <c r="AC34" s="64"/>
      <c r="AD34" s="65"/>
      <c r="AE34" s="66"/>
      <c r="AF34" s="67"/>
      <c r="AG34" s="68"/>
      <c r="AH34" s="66"/>
      <c r="AI34" s="67"/>
      <c r="AJ34" s="68"/>
      <c r="AK34" s="158">
        <f>SUM(G34,J34,M34,P34,S34,V34,Y34,AB34,AE34,AH34)*15</f>
        <v>30</v>
      </c>
      <c r="AL34" s="69">
        <f>SUM(H34,K34,N34,Q34,T34,W34,Z34,AC34,AF34,AI34)</f>
        <v>2</v>
      </c>
    </row>
    <row r="35" spans="1:42" ht="12.6" customHeight="1" thickBot="1" x14ac:dyDescent="0.3">
      <c r="A35" s="230" t="s">
        <v>41</v>
      </c>
      <c r="B35" s="231"/>
      <c r="C35" s="231"/>
      <c r="D35" s="231"/>
      <c r="E35" s="231"/>
      <c r="F35" s="232"/>
      <c r="G35" s="233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5"/>
      <c r="AK35" s="228"/>
      <c r="AL35" s="229"/>
    </row>
    <row r="36" spans="1:42" ht="12.6" customHeight="1" thickBot="1" x14ac:dyDescent="0.3">
      <c r="A36" s="76" t="s">
        <v>350</v>
      </c>
      <c r="B36" s="86" t="s">
        <v>374</v>
      </c>
      <c r="C36" s="2"/>
      <c r="D36" s="87"/>
      <c r="E36" s="87"/>
      <c r="F36" s="88"/>
      <c r="G36" s="20"/>
      <c r="H36" s="21"/>
      <c r="I36" s="19"/>
      <c r="J36" s="20"/>
      <c r="K36" s="21">
        <v>2</v>
      </c>
      <c r="L36" s="19"/>
      <c r="M36" s="20"/>
      <c r="N36" s="21">
        <v>2</v>
      </c>
      <c r="O36" s="19"/>
      <c r="P36" s="20"/>
      <c r="Q36" s="21"/>
      <c r="R36" s="19"/>
      <c r="S36" s="20"/>
      <c r="T36" s="21">
        <v>4</v>
      </c>
      <c r="U36" s="19"/>
      <c r="V36" s="20"/>
      <c r="W36" s="21"/>
      <c r="X36" s="19"/>
      <c r="Y36" s="20"/>
      <c r="Z36" s="21">
        <v>4</v>
      </c>
      <c r="AA36" s="19"/>
      <c r="AB36" s="20"/>
      <c r="AC36" s="21">
        <v>3</v>
      </c>
      <c r="AD36" s="19"/>
      <c r="AE36" s="130"/>
      <c r="AF36" s="129"/>
      <c r="AG36" s="18"/>
      <c r="AH36" s="130"/>
      <c r="AI36" s="129"/>
      <c r="AJ36" s="18"/>
      <c r="AK36" s="159"/>
      <c r="AL36" s="164">
        <f>SUM(H36,K36,N36,Q36,T36,W36,Z36,AC36,AF36,AI36)</f>
        <v>15</v>
      </c>
    </row>
    <row r="37" spans="1:42" ht="12.6" customHeight="1" thickBot="1" x14ac:dyDescent="0.3">
      <c r="A37" s="107" t="s">
        <v>24</v>
      </c>
      <c r="B37" s="151" t="s">
        <v>375</v>
      </c>
      <c r="C37" s="22"/>
      <c r="D37" s="149"/>
      <c r="E37" s="152" t="s">
        <v>307</v>
      </c>
      <c r="F37" s="150"/>
      <c r="G37" s="108"/>
      <c r="H37" s="109"/>
      <c r="I37" s="110"/>
      <c r="J37" s="108"/>
      <c r="K37" s="109"/>
      <c r="L37" s="110"/>
      <c r="M37" s="108"/>
      <c r="N37" s="109"/>
      <c r="O37" s="110"/>
      <c r="P37" s="108"/>
      <c r="Q37" s="109"/>
      <c r="R37" s="110"/>
      <c r="S37" s="108"/>
      <c r="T37" s="109"/>
      <c r="U37" s="110"/>
      <c r="V37" s="108"/>
      <c r="W37" s="109"/>
      <c r="X37" s="110"/>
      <c r="Y37" s="108"/>
      <c r="Z37" s="109"/>
      <c r="AA37" s="110"/>
      <c r="AB37" s="108"/>
      <c r="AC37" s="2"/>
      <c r="AD37" s="71"/>
      <c r="AE37" s="72">
        <v>0</v>
      </c>
      <c r="AF37" s="73">
        <v>4</v>
      </c>
      <c r="AG37" s="74" t="s">
        <v>43</v>
      </c>
      <c r="AH37" s="72">
        <v>0</v>
      </c>
      <c r="AI37" s="73">
        <v>4</v>
      </c>
      <c r="AJ37" s="74" t="s">
        <v>43</v>
      </c>
      <c r="AK37" s="162">
        <f>SUM(G37,J37,M37,P37,S37,V37,Y37,AB37,AE37,AH37)*15</f>
        <v>0</v>
      </c>
      <c r="AL37" s="131">
        <f>SUM(H37,K37,N37,Q37,T37,W37,Z37,AC37,AF37,AI37)</f>
        <v>8</v>
      </c>
    </row>
    <row r="38" spans="1:42" ht="12.6" customHeight="1" thickBot="1" x14ac:dyDescent="0.3">
      <c r="A38" s="236" t="s">
        <v>23</v>
      </c>
      <c r="B38" s="237"/>
      <c r="C38" s="237"/>
      <c r="D38" s="237"/>
      <c r="E38" s="237"/>
      <c r="F38" s="238"/>
      <c r="G38" s="25">
        <f>SUM(G8:G31,G33,G36,G37)</f>
        <v>24.5</v>
      </c>
      <c r="H38" s="26">
        <f>SUM(H8:H31,H33,H36,H37)</f>
        <v>30</v>
      </c>
      <c r="I38" s="27"/>
      <c r="J38" s="25">
        <f>SUM(J8:J31,J33,J36,J37)</f>
        <v>23.5</v>
      </c>
      <c r="K38" s="26">
        <f>SUM(K8:K31,K33,K36,K37)</f>
        <v>31</v>
      </c>
      <c r="L38" s="27"/>
      <c r="M38" s="25">
        <f>SUM(M8:M31,M33,M36,M37)</f>
        <v>20</v>
      </c>
      <c r="N38" s="26">
        <f>SUM(N8:N31,N33,N36,N37)</f>
        <v>26</v>
      </c>
      <c r="O38" s="27"/>
      <c r="P38" s="25">
        <f>SUM(P8:P31,P33,P36,P37)</f>
        <v>20</v>
      </c>
      <c r="Q38" s="26">
        <f>SUM(Q8:Q31,Q33,Q36,Q37)</f>
        <v>25</v>
      </c>
      <c r="R38" s="27"/>
      <c r="S38" s="25">
        <f>SUM(S8:S31,S33,S36,S37)</f>
        <v>14.5</v>
      </c>
      <c r="T38" s="26">
        <f>SUM(T8:T31,T33,T36,T37)</f>
        <v>22</v>
      </c>
      <c r="U38" s="27"/>
      <c r="V38" s="25">
        <f>SUM(V8:V31,V33,V36,V37)</f>
        <v>15.5</v>
      </c>
      <c r="W38" s="26">
        <f>SUM(W8:W31,W33,W36,W37)</f>
        <v>23</v>
      </c>
      <c r="X38" s="27"/>
      <c r="Y38" s="25">
        <f>SUM(Y8:Y31,Y33,Y36,Y37)</f>
        <v>9.5</v>
      </c>
      <c r="Z38" s="26">
        <f>SUM(Z8:Z31,Z33,Z36,Z37)</f>
        <v>17</v>
      </c>
      <c r="AA38" s="27"/>
      <c r="AB38" s="25">
        <f>SUM(AB8:AB31,AB33,AB36,AB37)</f>
        <v>9.5</v>
      </c>
      <c r="AC38" s="26">
        <f>SUM(AC8:AC31,AC33,AC36,AC37)</f>
        <v>18</v>
      </c>
      <c r="AD38" s="27"/>
      <c r="AE38" s="28">
        <f>SUM(AE8:AE31,AE33,AE36,AE37)</f>
        <v>0</v>
      </c>
      <c r="AF38" s="29">
        <f>SUM(AF8:AF31,AF33,AF36,AF37)</f>
        <v>4</v>
      </c>
      <c r="AG38" s="30"/>
      <c r="AH38" s="31">
        <f>SUM(AH8:AH31,AH33,AH36,AH37)</f>
        <v>0</v>
      </c>
      <c r="AI38" s="29">
        <f>SUM(AI8:AI31,AI33,AI36,AI37)</f>
        <v>4</v>
      </c>
      <c r="AJ38" s="30"/>
      <c r="AK38" s="160">
        <f>SUM(AK8:AK31,AK33,AK36,AK37)</f>
        <v>2055</v>
      </c>
      <c r="AL38" s="111">
        <f>SUM(AL8:AL31,AL33,AL36,AL37)</f>
        <v>200</v>
      </c>
    </row>
    <row r="39" spans="1:42" ht="12.6" customHeight="1" thickTop="1" thickBot="1" x14ac:dyDescent="0.3">
      <c r="A39" s="194" t="s">
        <v>28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6"/>
    </row>
    <row r="40" spans="1:42" ht="12.6" customHeight="1" thickBot="1" x14ac:dyDescent="0.3">
      <c r="A40" s="197" t="s">
        <v>303</v>
      </c>
      <c r="B40" s="199" t="s">
        <v>304</v>
      </c>
      <c r="C40" s="202" t="s">
        <v>302</v>
      </c>
      <c r="D40" s="205" t="s">
        <v>299</v>
      </c>
      <c r="E40" s="205" t="s">
        <v>54</v>
      </c>
      <c r="F40" s="208" t="s">
        <v>298</v>
      </c>
      <c r="G40" s="211" t="s">
        <v>0</v>
      </c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3"/>
      <c r="AK40" s="211"/>
      <c r="AL40" s="214"/>
    </row>
    <row r="41" spans="1:42" ht="12.6" customHeight="1" x14ac:dyDescent="0.25">
      <c r="A41" s="197"/>
      <c r="B41" s="200"/>
      <c r="C41" s="203"/>
      <c r="D41" s="206"/>
      <c r="E41" s="206"/>
      <c r="F41" s="209"/>
      <c r="G41" s="215" t="s">
        <v>2</v>
      </c>
      <c r="H41" s="216"/>
      <c r="I41" s="217"/>
      <c r="J41" s="215" t="s">
        <v>3</v>
      </c>
      <c r="K41" s="216"/>
      <c r="L41" s="217"/>
      <c r="M41" s="215" t="s">
        <v>4</v>
      </c>
      <c r="N41" s="216"/>
      <c r="O41" s="217"/>
      <c r="P41" s="215" t="s">
        <v>5</v>
      </c>
      <c r="Q41" s="216"/>
      <c r="R41" s="217"/>
      <c r="S41" s="215" t="s">
        <v>6</v>
      </c>
      <c r="T41" s="216"/>
      <c r="U41" s="217"/>
      <c r="V41" s="215" t="s">
        <v>7</v>
      </c>
      <c r="W41" s="216"/>
      <c r="X41" s="217"/>
      <c r="Y41" s="215" t="s">
        <v>8</v>
      </c>
      <c r="Z41" s="216"/>
      <c r="AA41" s="217"/>
      <c r="AB41" s="215" t="s">
        <v>9</v>
      </c>
      <c r="AC41" s="216"/>
      <c r="AD41" s="217"/>
      <c r="AE41" s="215" t="s">
        <v>10</v>
      </c>
      <c r="AF41" s="216"/>
      <c r="AG41" s="217"/>
      <c r="AH41" s="215" t="s">
        <v>11</v>
      </c>
      <c r="AI41" s="216"/>
      <c r="AJ41" s="217"/>
      <c r="AK41" s="218" t="s">
        <v>308</v>
      </c>
      <c r="AL41" s="220" t="s">
        <v>61</v>
      </c>
      <c r="AN41" s="16"/>
      <c r="AO41" s="16"/>
      <c r="AP41" s="16"/>
    </row>
    <row r="42" spans="1:42" ht="12.6" customHeight="1" thickBot="1" x14ac:dyDescent="0.3">
      <c r="A42" s="198"/>
      <c r="B42" s="201"/>
      <c r="C42" s="204"/>
      <c r="D42" s="207"/>
      <c r="E42" s="207"/>
      <c r="F42" s="210"/>
      <c r="G42" s="100" t="s">
        <v>1</v>
      </c>
      <c r="H42" s="22" t="s">
        <v>12</v>
      </c>
      <c r="I42" s="115" t="s">
        <v>27</v>
      </c>
      <c r="J42" s="100" t="s">
        <v>1</v>
      </c>
      <c r="K42" s="22" t="s">
        <v>12</v>
      </c>
      <c r="L42" s="115" t="s">
        <v>27</v>
      </c>
      <c r="M42" s="100" t="s">
        <v>1</v>
      </c>
      <c r="N42" s="22" t="s">
        <v>12</v>
      </c>
      <c r="O42" s="115" t="s">
        <v>27</v>
      </c>
      <c r="P42" s="100" t="s">
        <v>1</v>
      </c>
      <c r="Q42" s="22" t="s">
        <v>12</v>
      </c>
      <c r="R42" s="115" t="s">
        <v>27</v>
      </c>
      <c r="S42" s="100" t="s">
        <v>1</v>
      </c>
      <c r="T42" s="22" t="s">
        <v>12</v>
      </c>
      <c r="U42" s="115" t="s">
        <v>27</v>
      </c>
      <c r="V42" s="100" t="s">
        <v>1</v>
      </c>
      <c r="W42" s="22" t="s">
        <v>12</v>
      </c>
      <c r="X42" s="115" t="s">
        <v>27</v>
      </c>
      <c r="Y42" s="100" t="s">
        <v>1</v>
      </c>
      <c r="Z42" s="22" t="s">
        <v>12</v>
      </c>
      <c r="AA42" s="115" t="s">
        <v>27</v>
      </c>
      <c r="AB42" s="100" t="s">
        <v>1</v>
      </c>
      <c r="AC42" s="22" t="s">
        <v>12</v>
      </c>
      <c r="AD42" s="115" t="s">
        <v>27</v>
      </c>
      <c r="AE42" s="100" t="s">
        <v>1</v>
      </c>
      <c r="AF42" s="22" t="s">
        <v>12</v>
      </c>
      <c r="AG42" s="115" t="s">
        <v>27</v>
      </c>
      <c r="AH42" s="100" t="s">
        <v>1</v>
      </c>
      <c r="AI42" s="22" t="s">
        <v>12</v>
      </c>
      <c r="AJ42" s="115" t="s">
        <v>27</v>
      </c>
      <c r="AK42" s="219"/>
      <c r="AL42" s="221"/>
      <c r="AN42" s="3"/>
      <c r="AO42" s="3"/>
      <c r="AP42" s="3"/>
    </row>
    <row r="43" spans="1:42" ht="12.6" customHeight="1" thickBot="1" x14ac:dyDescent="0.3">
      <c r="A43" s="222" t="s">
        <v>63</v>
      </c>
      <c r="B43" s="223"/>
      <c r="C43" s="223"/>
      <c r="D43" s="223"/>
      <c r="E43" s="223"/>
      <c r="F43" s="224"/>
      <c r="G43" s="225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7"/>
      <c r="AK43" s="228"/>
      <c r="AL43" s="229"/>
    </row>
    <row r="44" spans="1:42" ht="12.6" customHeight="1" x14ac:dyDescent="0.25">
      <c r="A44" s="46" t="s">
        <v>14</v>
      </c>
      <c r="B44" s="77" t="s">
        <v>376</v>
      </c>
      <c r="C44" s="48" t="s">
        <v>386</v>
      </c>
      <c r="D44" s="78" t="s">
        <v>301</v>
      </c>
      <c r="E44" s="78" t="s">
        <v>305</v>
      </c>
      <c r="F44" s="79">
        <v>45</v>
      </c>
      <c r="G44" s="47"/>
      <c r="H44" s="48"/>
      <c r="I44" s="49"/>
      <c r="J44" s="47"/>
      <c r="K44" s="48"/>
      <c r="L44" s="49"/>
      <c r="M44" s="47"/>
      <c r="N44" s="48"/>
      <c r="O44" s="49"/>
      <c r="P44" s="47"/>
      <c r="Q44" s="48"/>
      <c r="R44" s="49"/>
      <c r="S44" s="47">
        <v>3</v>
      </c>
      <c r="T44" s="48">
        <v>4</v>
      </c>
      <c r="U44" s="49" t="s">
        <v>42</v>
      </c>
      <c r="V44" s="47"/>
      <c r="W44" s="48"/>
      <c r="X44" s="49"/>
      <c r="Y44" s="47"/>
      <c r="Z44" s="48"/>
      <c r="AA44" s="49"/>
      <c r="AB44" s="47"/>
      <c r="AC44" s="48"/>
      <c r="AD44" s="49"/>
      <c r="AE44" s="50"/>
      <c r="AF44" s="51"/>
      <c r="AG44" s="52"/>
      <c r="AH44" s="50"/>
      <c r="AI44" s="51"/>
      <c r="AJ44" s="52"/>
      <c r="AK44" s="156">
        <f t="shared" ref="AK44:AK57" si="2">SUM(G44,J44,M44,P44,S44,V44,Y44,AB44,AE44,AH44)*15</f>
        <v>45</v>
      </c>
      <c r="AL44" s="53">
        <f t="shared" ref="AL44:AL57" si="3">SUM(H44,K44,N44,Q44,T44,W44,Z44,AC44,AF44,AI44)</f>
        <v>4</v>
      </c>
    </row>
    <row r="45" spans="1:42" ht="12.6" customHeight="1" x14ac:dyDescent="0.25">
      <c r="A45" s="54" t="s">
        <v>15</v>
      </c>
      <c r="B45" s="80" t="s">
        <v>377</v>
      </c>
      <c r="C45" s="56" t="s">
        <v>397</v>
      </c>
      <c r="D45" s="81" t="s">
        <v>301</v>
      </c>
      <c r="E45" s="81" t="s">
        <v>305</v>
      </c>
      <c r="F45" s="82">
        <v>45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2</v>
      </c>
      <c r="Z45" s="56">
        <v>3</v>
      </c>
      <c r="AA45" s="57" t="s">
        <v>43</v>
      </c>
      <c r="AB45" s="55">
        <v>2</v>
      </c>
      <c r="AC45" s="56">
        <v>3</v>
      </c>
      <c r="AD45" s="57" t="s">
        <v>42</v>
      </c>
      <c r="AE45" s="58"/>
      <c r="AF45" s="59"/>
      <c r="AG45" s="60"/>
      <c r="AH45" s="58"/>
      <c r="AI45" s="59"/>
      <c r="AJ45" s="60"/>
      <c r="AK45" s="157">
        <f t="shared" si="2"/>
        <v>60</v>
      </c>
      <c r="AL45" s="61">
        <f t="shared" si="3"/>
        <v>6</v>
      </c>
    </row>
    <row r="46" spans="1:42" ht="12.6" customHeight="1" x14ac:dyDescent="0.25">
      <c r="A46" s="54" t="s">
        <v>13</v>
      </c>
      <c r="B46" s="80" t="s">
        <v>378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>
        <v>3</v>
      </c>
      <c r="W46" s="56">
        <v>4</v>
      </c>
      <c r="X46" s="57" t="s">
        <v>42</v>
      </c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45</v>
      </c>
      <c r="AL46" s="61">
        <f t="shared" si="3"/>
        <v>4</v>
      </c>
    </row>
    <row r="47" spans="1:42" ht="12.6" customHeight="1" x14ac:dyDescent="0.25">
      <c r="A47" s="54" t="s">
        <v>16</v>
      </c>
      <c r="B47" s="80" t="s">
        <v>379</v>
      </c>
      <c r="C47" s="56" t="s">
        <v>398</v>
      </c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/>
      <c r="N47" s="56"/>
      <c r="O47" s="57"/>
      <c r="P47" s="55"/>
      <c r="Q47" s="56"/>
      <c r="R47" s="57"/>
      <c r="S47" s="55"/>
      <c r="T47" s="56"/>
      <c r="U47" s="57"/>
      <c r="V47" s="55"/>
      <c r="W47" s="56"/>
      <c r="X47" s="57"/>
      <c r="Y47" s="55">
        <v>2</v>
      </c>
      <c r="Z47" s="56">
        <v>3</v>
      </c>
      <c r="AA47" s="57" t="s">
        <v>43</v>
      </c>
      <c r="AB47" s="55">
        <v>2</v>
      </c>
      <c r="AC47" s="56">
        <v>3</v>
      </c>
      <c r="AD47" s="57" t="s">
        <v>42</v>
      </c>
      <c r="AE47" s="58"/>
      <c r="AF47" s="59"/>
      <c r="AG47" s="60"/>
      <c r="AH47" s="58"/>
      <c r="AI47" s="59"/>
      <c r="AJ47" s="60"/>
      <c r="AK47" s="157">
        <f t="shared" si="2"/>
        <v>60</v>
      </c>
      <c r="AL47" s="61">
        <f t="shared" si="3"/>
        <v>6</v>
      </c>
    </row>
    <row r="48" spans="1:42" ht="12.6" customHeight="1" x14ac:dyDescent="0.25">
      <c r="A48" s="54" t="s">
        <v>20</v>
      </c>
      <c r="B48" s="80" t="s">
        <v>380</v>
      </c>
      <c r="C48" s="56"/>
      <c r="D48" s="81" t="s">
        <v>301</v>
      </c>
      <c r="E48" s="81" t="s">
        <v>305</v>
      </c>
      <c r="F48" s="82">
        <v>45</v>
      </c>
      <c r="G48" s="55"/>
      <c r="H48" s="56"/>
      <c r="I48" s="57"/>
      <c r="J48" s="55"/>
      <c r="K48" s="56"/>
      <c r="L48" s="57"/>
      <c r="M48" s="55">
        <v>1</v>
      </c>
      <c r="N48" s="56">
        <v>0</v>
      </c>
      <c r="O48" s="57" t="s">
        <v>62</v>
      </c>
      <c r="P48" s="55"/>
      <c r="Q48" s="56"/>
      <c r="R48" s="57"/>
      <c r="S48" s="55"/>
      <c r="T48" s="56"/>
      <c r="U48" s="57"/>
      <c r="V48" s="55"/>
      <c r="W48" s="56"/>
      <c r="X48" s="57"/>
      <c r="Y48" s="55"/>
      <c r="Z48" s="56"/>
      <c r="AA48" s="57"/>
      <c r="AB48" s="55"/>
      <c r="AC48" s="56"/>
      <c r="AD48" s="57"/>
      <c r="AE48" s="58"/>
      <c r="AF48" s="59"/>
      <c r="AG48" s="60"/>
      <c r="AH48" s="58"/>
      <c r="AI48" s="59"/>
      <c r="AJ48" s="60"/>
      <c r="AK48" s="157">
        <f t="shared" si="2"/>
        <v>15</v>
      </c>
      <c r="AL48" s="61">
        <f t="shared" si="3"/>
        <v>0</v>
      </c>
    </row>
    <row r="49" spans="1:38" ht="12.6" customHeight="1" x14ac:dyDescent="0.25">
      <c r="A49" s="54" t="s">
        <v>695</v>
      </c>
      <c r="B49" s="80" t="s">
        <v>700</v>
      </c>
      <c r="C49" s="56" t="s">
        <v>321</v>
      </c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55">
        <v>2</v>
      </c>
      <c r="N49" s="56">
        <v>4</v>
      </c>
      <c r="O49" s="57" t="s">
        <v>43</v>
      </c>
      <c r="P49" s="55">
        <v>2</v>
      </c>
      <c r="Q49" s="56">
        <v>4</v>
      </c>
      <c r="R49" s="57" t="s">
        <v>43</v>
      </c>
      <c r="S49" s="55"/>
      <c r="T49" s="56"/>
      <c r="U49" s="57"/>
      <c r="V49" s="55"/>
      <c r="W49" s="56"/>
      <c r="X49" s="57"/>
      <c r="Y49" s="55"/>
      <c r="Z49" s="56"/>
      <c r="AA49" s="57"/>
      <c r="AB49" s="55"/>
      <c r="AC49" s="56"/>
      <c r="AD49" s="57"/>
      <c r="AE49" s="58"/>
      <c r="AF49" s="59"/>
      <c r="AG49" s="60"/>
      <c r="AH49" s="58"/>
      <c r="AI49" s="59"/>
      <c r="AJ49" s="60"/>
      <c r="AK49" s="157">
        <f t="shared" si="2"/>
        <v>60</v>
      </c>
      <c r="AL49" s="61">
        <f t="shared" si="3"/>
        <v>8</v>
      </c>
    </row>
    <row r="50" spans="1:38" ht="12.6" customHeight="1" x14ac:dyDescent="0.25">
      <c r="A50" s="116" t="s">
        <v>190</v>
      </c>
      <c r="B50" s="92" t="s">
        <v>731</v>
      </c>
      <c r="C50" s="178" t="s">
        <v>703</v>
      </c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182"/>
      <c r="N50" s="181"/>
      <c r="O50" s="180"/>
      <c r="P50" s="182"/>
      <c r="Q50" s="181"/>
      <c r="R50" s="180"/>
      <c r="S50" s="55">
        <v>1</v>
      </c>
      <c r="T50" s="56">
        <v>2</v>
      </c>
      <c r="U50" s="57" t="s">
        <v>43</v>
      </c>
      <c r="V50" s="55">
        <v>1</v>
      </c>
      <c r="W50" s="56">
        <v>2</v>
      </c>
      <c r="X50" s="57" t="s">
        <v>43</v>
      </c>
      <c r="Y50" s="55"/>
      <c r="Z50" s="56"/>
      <c r="AA50" s="57"/>
      <c r="AB50" s="55"/>
      <c r="AC50" s="56"/>
      <c r="AD50" s="57"/>
      <c r="AE50" s="58"/>
      <c r="AF50" s="59"/>
      <c r="AG50" s="60"/>
      <c r="AH50" s="58"/>
      <c r="AI50" s="59"/>
      <c r="AJ50" s="60"/>
      <c r="AK50" s="157">
        <f t="shared" si="2"/>
        <v>30</v>
      </c>
      <c r="AL50" s="61">
        <f t="shared" si="3"/>
        <v>4</v>
      </c>
    </row>
    <row r="51" spans="1:38" ht="24" customHeight="1" x14ac:dyDescent="0.25">
      <c r="A51" s="179" t="s">
        <v>730</v>
      </c>
      <c r="B51" s="92" t="s">
        <v>732</v>
      </c>
      <c r="C51" s="178" t="s">
        <v>733</v>
      </c>
      <c r="D51" s="81"/>
      <c r="E51" s="81"/>
      <c r="F51" s="82"/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>
        <v>0</v>
      </c>
      <c r="W51" s="56">
        <v>2</v>
      </c>
      <c r="X51" s="57" t="s">
        <v>699</v>
      </c>
      <c r="Y51" s="55"/>
      <c r="Z51" s="56"/>
      <c r="AA51" s="57"/>
      <c r="AB51" s="55"/>
      <c r="AC51" s="56"/>
      <c r="AD51" s="57"/>
      <c r="AE51" s="58"/>
      <c r="AF51" s="59"/>
      <c r="AG51" s="60"/>
      <c r="AH51" s="58"/>
      <c r="AI51" s="59"/>
      <c r="AJ51" s="60"/>
      <c r="AK51" s="157">
        <f t="shared" si="2"/>
        <v>0</v>
      </c>
      <c r="AL51" s="61">
        <f t="shared" si="3"/>
        <v>2</v>
      </c>
    </row>
    <row r="52" spans="1:38" ht="12.6" customHeight="1" x14ac:dyDescent="0.25">
      <c r="A52" s="54" t="s">
        <v>191</v>
      </c>
      <c r="B52" s="80" t="s">
        <v>660</v>
      </c>
      <c r="C52" s="56" t="s">
        <v>322</v>
      </c>
      <c r="D52" s="81" t="s">
        <v>301</v>
      </c>
      <c r="E52" s="81" t="s">
        <v>305</v>
      </c>
      <c r="F52" s="82">
        <v>45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/>
      <c r="AC52" s="56"/>
      <c r="AD52" s="57"/>
      <c r="AE52" s="58">
        <v>1</v>
      </c>
      <c r="AF52" s="59">
        <v>2</v>
      </c>
      <c r="AG52" s="60" t="s">
        <v>43</v>
      </c>
      <c r="AH52" s="58">
        <v>1</v>
      </c>
      <c r="AI52" s="59">
        <v>2</v>
      </c>
      <c r="AJ52" s="60" t="s">
        <v>43</v>
      </c>
      <c r="AK52" s="157">
        <f t="shared" si="2"/>
        <v>30</v>
      </c>
      <c r="AL52" s="61">
        <f t="shared" si="3"/>
        <v>4</v>
      </c>
    </row>
    <row r="53" spans="1:38" ht="12.6" customHeight="1" x14ac:dyDescent="0.25">
      <c r="A53" s="54" t="s">
        <v>17</v>
      </c>
      <c r="B53" s="80" t="s">
        <v>383</v>
      </c>
      <c r="C53" s="56" t="s">
        <v>661</v>
      </c>
      <c r="D53" s="81" t="s">
        <v>301</v>
      </c>
      <c r="E53" s="81" t="s">
        <v>43</v>
      </c>
      <c r="F53" s="82" t="s">
        <v>324</v>
      </c>
      <c r="G53" s="55"/>
      <c r="H53" s="56"/>
      <c r="I53" s="57"/>
      <c r="J53" s="55"/>
      <c r="K53" s="56"/>
      <c r="L53" s="57"/>
      <c r="M53" s="55"/>
      <c r="N53" s="56"/>
      <c r="O53" s="57"/>
      <c r="P53" s="55"/>
      <c r="Q53" s="56"/>
      <c r="R53" s="57"/>
      <c r="S53" s="55">
        <v>2</v>
      </c>
      <c r="T53" s="56">
        <v>1</v>
      </c>
      <c r="U53" s="57" t="s">
        <v>43</v>
      </c>
      <c r="V53" s="55">
        <v>2</v>
      </c>
      <c r="W53" s="56">
        <v>1</v>
      </c>
      <c r="X53" s="57" t="s">
        <v>43</v>
      </c>
      <c r="Y53" s="55"/>
      <c r="Z53" s="56"/>
      <c r="AA53" s="57"/>
      <c r="AB53" s="55"/>
      <c r="AC53" s="56"/>
      <c r="AD53" s="57"/>
      <c r="AE53" s="58"/>
      <c r="AF53" s="59"/>
      <c r="AG53" s="60"/>
      <c r="AH53" s="58"/>
      <c r="AI53" s="59"/>
      <c r="AJ53" s="60"/>
      <c r="AK53" s="157">
        <f t="shared" si="2"/>
        <v>60</v>
      </c>
      <c r="AL53" s="61">
        <f t="shared" si="3"/>
        <v>2</v>
      </c>
    </row>
    <row r="54" spans="1:38" ht="12.6" customHeight="1" x14ac:dyDescent="0.25">
      <c r="A54" s="54" t="s">
        <v>18</v>
      </c>
      <c r="B54" s="80" t="s">
        <v>384</v>
      </c>
      <c r="C54" s="56" t="s">
        <v>401</v>
      </c>
      <c r="D54" s="81" t="s">
        <v>300</v>
      </c>
      <c r="E54" s="81" t="s">
        <v>43</v>
      </c>
      <c r="F54" s="82" t="s">
        <v>324</v>
      </c>
      <c r="G54" s="55"/>
      <c r="H54" s="56"/>
      <c r="I54" s="57"/>
      <c r="J54" s="55"/>
      <c r="K54" s="56"/>
      <c r="L54" s="57"/>
      <c r="M54" s="55"/>
      <c r="N54" s="56"/>
      <c r="O54" s="57"/>
      <c r="P54" s="55"/>
      <c r="Q54" s="56"/>
      <c r="R54" s="57"/>
      <c r="S54" s="55"/>
      <c r="T54" s="56"/>
      <c r="U54" s="57"/>
      <c r="V54" s="55"/>
      <c r="W54" s="56"/>
      <c r="X54" s="57"/>
      <c r="Y54" s="55">
        <v>2</v>
      </c>
      <c r="Z54" s="56">
        <v>2</v>
      </c>
      <c r="AA54" s="57" t="s">
        <v>43</v>
      </c>
      <c r="AB54" s="55">
        <v>2</v>
      </c>
      <c r="AC54" s="56">
        <v>2</v>
      </c>
      <c r="AD54" s="57" t="s">
        <v>43</v>
      </c>
      <c r="AE54" s="58"/>
      <c r="AF54" s="59"/>
      <c r="AG54" s="60"/>
      <c r="AH54" s="58"/>
      <c r="AI54" s="59"/>
      <c r="AJ54" s="60"/>
      <c r="AK54" s="157">
        <f t="shared" si="2"/>
        <v>60</v>
      </c>
      <c r="AL54" s="61">
        <f t="shared" si="3"/>
        <v>4</v>
      </c>
    </row>
    <row r="55" spans="1:38" ht="12.6" customHeight="1" x14ac:dyDescent="0.25">
      <c r="A55" s="54" t="s">
        <v>19</v>
      </c>
      <c r="B55" s="80" t="s">
        <v>385</v>
      </c>
      <c r="C55" s="56"/>
      <c r="D55" s="81" t="s">
        <v>301</v>
      </c>
      <c r="E55" s="81" t="s">
        <v>43</v>
      </c>
      <c r="F55" s="82" t="s">
        <v>324</v>
      </c>
      <c r="G55" s="55"/>
      <c r="H55" s="56"/>
      <c r="I55" s="57"/>
      <c r="J55" s="55"/>
      <c r="K55" s="56"/>
      <c r="L55" s="57"/>
      <c r="M55" s="55"/>
      <c r="N55" s="56"/>
      <c r="O55" s="57"/>
      <c r="P55" s="55"/>
      <c r="Q55" s="56"/>
      <c r="R55" s="57"/>
      <c r="S55" s="55"/>
      <c r="T55" s="56"/>
      <c r="U55" s="57"/>
      <c r="V55" s="55"/>
      <c r="W55" s="56"/>
      <c r="X55" s="57"/>
      <c r="Y55" s="55">
        <v>1</v>
      </c>
      <c r="Z55" s="56">
        <v>1</v>
      </c>
      <c r="AA55" s="57" t="s">
        <v>43</v>
      </c>
      <c r="AB55" s="55"/>
      <c r="AC55" s="56"/>
      <c r="AD55" s="57"/>
      <c r="AE55" s="58"/>
      <c r="AF55" s="59"/>
      <c r="AG55" s="60"/>
      <c r="AH55" s="58"/>
      <c r="AI55" s="59"/>
      <c r="AJ55" s="60"/>
      <c r="AK55" s="157">
        <f t="shared" si="2"/>
        <v>15</v>
      </c>
      <c r="AL55" s="61">
        <f t="shared" si="3"/>
        <v>1</v>
      </c>
    </row>
    <row r="56" spans="1:38" ht="12.6" customHeight="1" x14ac:dyDescent="0.25">
      <c r="A56" s="54" t="s">
        <v>309</v>
      </c>
      <c r="B56" s="80" t="s">
        <v>386</v>
      </c>
      <c r="C56" s="56"/>
      <c r="D56" s="81" t="s">
        <v>301</v>
      </c>
      <c r="E56" s="81" t="s">
        <v>305</v>
      </c>
      <c r="F56" s="82">
        <v>45</v>
      </c>
      <c r="G56" s="55"/>
      <c r="H56" s="56"/>
      <c r="I56" s="57"/>
      <c r="J56" s="55"/>
      <c r="K56" s="56"/>
      <c r="L56" s="57"/>
      <c r="M56" s="55"/>
      <c r="N56" s="56"/>
      <c r="O56" s="57"/>
      <c r="P56" s="55">
        <v>2</v>
      </c>
      <c r="Q56" s="56">
        <v>3</v>
      </c>
      <c r="R56" s="57" t="s">
        <v>43</v>
      </c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8"/>
      <c r="AF56" s="59"/>
      <c r="AG56" s="60"/>
      <c r="AH56" s="58"/>
      <c r="AI56" s="59"/>
      <c r="AJ56" s="60"/>
      <c r="AK56" s="157">
        <f t="shared" si="2"/>
        <v>30</v>
      </c>
      <c r="AL56" s="61">
        <f t="shared" si="3"/>
        <v>3</v>
      </c>
    </row>
    <row r="57" spans="1:38" ht="12.6" customHeight="1" thickBot="1" x14ac:dyDescent="0.3">
      <c r="A57" s="62" t="s">
        <v>232</v>
      </c>
      <c r="B57" s="83" t="s">
        <v>387</v>
      </c>
      <c r="C57" s="64" t="s">
        <v>323</v>
      </c>
      <c r="D57" s="84" t="s">
        <v>301</v>
      </c>
      <c r="E57" s="84" t="s">
        <v>305</v>
      </c>
      <c r="F57" s="85">
        <v>45</v>
      </c>
      <c r="G57" s="63"/>
      <c r="H57" s="64"/>
      <c r="I57" s="65"/>
      <c r="J57" s="63"/>
      <c r="K57" s="64"/>
      <c r="L57" s="65"/>
      <c r="M57" s="63"/>
      <c r="N57" s="64"/>
      <c r="O57" s="65"/>
      <c r="P57" s="63"/>
      <c r="Q57" s="64"/>
      <c r="R57" s="65"/>
      <c r="S57" s="63"/>
      <c r="T57" s="64"/>
      <c r="U57" s="65"/>
      <c r="V57" s="63"/>
      <c r="W57" s="64"/>
      <c r="X57" s="65"/>
      <c r="Y57" s="63"/>
      <c r="Z57" s="64"/>
      <c r="AA57" s="65"/>
      <c r="AB57" s="63"/>
      <c r="AC57" s="64"/>
      <c r="AD57" s="65"/>
      <c r="AE57" s="66">
        <v>2</v>
      </c>
      <c r="AF57" s="67">
        <v>2</v>
      </c>
      <c r="AG57" s="68" t="s">
        <v>43</v>
      </c>
      <c r="AH57" s="66"/>
      <c r="AI57" s="67"/>
      <c r="AJ57" s="68"/>
      <c r="AK57" s="158">
        <f t="shared" si="2"/>
        <v>30</v>
      </c>
      <c r="AL57" s="69">
        <f t="shared" si="3"/>
        <v>2</v>
      </c>
    </row>
    <row r="58" spans="1:38" ht="12.6" customHeight="1" thickBot="1" x14ac:dyDescent="0.3">
      <c r="A58" s="222" t="s">
        <v>64</v>
      </c>
      <c r="B58" s="223"/>
      <c r="C58" s="223"/>
      <c r="D58" s="223"/>
      <c r="E58" s="223"/>
      <c r="F58" s="224"/>
      <c r="G58" s="225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7"/>
      <c r="AK58" s="228"/>
      <c r="AL58" s="229"/>
    </row>
    <row r="59" spans="1:38" ht="12.6" customHeight="1" x14ac:dyDescent="0.25">
      <c r="A59" s="165" t="s">
        <v>680</v>
      </c>
      <c r="B59" s="166" t="s">
        <v>681</v>
      </c>
      <c r="C59" s="167"/>
      <c r="D59" s="167" t="s">
        <v>301</v>
      </c>
      <c r="E59" s="167" t="s">
        <v>305</v>
      </c>
      <c r="F59" s="168">
        <v>45</v>
      </c>
      <c r="G59" s="47"/>
      <c r="H59" s="48"/>
      <c r="I59" s="49"/>
      <c r="J59" s="47"/>
      <c r="K59" s="48"/>
      <c r="L59" s="49"/>
      <c r="M59" s="47"/>
      <c r="N59" s="48"/>
      <c r="O59" s="49"/>
      <c r="P59" s="47"/>
      <c r="Q59" s="48"/>
      <c r="R59" s="49"/>
      <c r="S59" s="47"/>
      <c r="T59" s="48"/>
      <c r="U59" s="49"/>
      <c r="V59" s="47"/>
      <c r="W59" s="48"/>
      <c r="X59" s="49"/>
      <c r="Y59" s="47"/>
      <c r="Z59" s="48"/>
      <c r="AA59" s="49"/>
      <c r="AB59" s="47">
        <v>2</v>
      </c>
      <c r="AC59" s="48">
        <v>3</v>
      </c>
      <c r="AD59" s="49" t="s">
        <v>43</v>
      </c>
      <c r="AE59" s="50"/>
      <c r="AF59" s="51"/>
      <c r="AG59" s="52"/>
      <c r="AH59" s="50"/>
      <c r="AI59" s="51"/>
      <c r="AJ59" s="52"/>
      <c r="AK59" s="156">
        <f>SUM(G59,J59,M59,P59,S59,V59,Y59,AB59,AE59,AH59)*15</f>
        <v>30</v>
      </c>
      <c r="AL59" s="53">
        <f>SUM(H59,K59,N59,Q59,T59,W59,Z59,AC59,AF59,AI59)</f>
        <v>3</v>
      </c>
    </row>
    <row r="60" spans="1:38" ht="12.6" customHeight="1" x14ac:dyDescent="0.25">
      <c r="A60" s="119" t="s">
        <v>233</v>
      </c>
      <c r="B60" s="80" t="s">
        <v>388</v>
      </c>
      <c r="C60" s="81"/>
      <c r="D60" s="81" t="s">
        <v>301</v>
      </c>
      <c r="E60" s="81" t="s">
        <v>305</v>
      </c>
      <c r="F60" s="82">
        <v>45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>
        <v>2</v>
      </c>
      <c r="AC60" s="56">
        <v>3</v>
      </c>
      <c r="AD60" s="57" t="s">
        <v>43</v>
      </c>
      <c r="AE60" s="58"/>
      <c r="AF60" s="59"/>
      <c r="AG60" s="60"/>
      <c r="AH60" s="58"/>
      <c r="AI60" s="59"/>
      <c r="AJ60" s="60"/>
      <c r="AK60" s="157">
        <f>SUM(G60,J60,M60,P60,S60,V60,Y60,AB60,AE60,AH60)*15</f>
        <v>30</v>
      </c>
      <c r="AL60" s="61">
        <f>SUM(H60,K60,N60,Q60,T60,W60,Z60,AC60,AF60,AI60)</f>
        <v>3</v>
      </c>
    </row>
    <row r="61" spans="1:38" ht="12.6" customHeight="1" x14ac:dyDescent="0.25">
      <c r="A61" s="119" t="s">
        <v>235</v>
      </c>
      <c r="B61" s="80" t="s">
        <v>389</v>
      </c>
      <c r="C61" s="81"/>
      <c r="D61" s="81" t="s">
        <v>301</v>
      </c>
      <c r="E61" s="81" t="s">
        <v>305</v>
      </c>
      <c r="F61" s="82">
        <v>45</v>
      </c>
      <c r="G61" s="55"/>
      <c r="H61" s="56"/>
      <c r="I61" s="57"/>
      <c r="J61" s="55"/>
      <c r="K61" s="56"/>
      <c r="L61" s="57"/>
      <c r="M61" s="55"/>
      <c r="N61" s="56"/>
      <c r="O61" s="57"/>
      <c r="P61" s="55"/>
      <c r="Q61" s="56"/>
      <c r="R61" s="57"/>
      <c r="S61" s="55"/>
      <c r="T61" s="56"/>
      <c r="U61" s="57"/>
      <c r="V61" s="55"/>
      <c r="W61" s="56"/>
      <c r="X61" s="57"/>
      <c r="Y61" s="55"/>
      <c r="Z61" s="56"/>
      <c r="AA61" s="57"/>
      <c r="AB61" s="55">
        <v>2</v>
      </c>
      <c r="AC61" s="56">
        <v>3</v>
      </c>
      <c r="AD61" s="57" t="s">
        <v>43</v>
      </c>
      <c r="AE61" s="58"/>
      <c r="AF61" s="59"/>
      <c r="AG61" s="60"/>
      <c r="AH61" s="58"/>
      <c r="AI61" s="59"/>
      <c r="AJ61" s="60"/>
      <c r="AK61" s="157">
        <f>SUM(G61,J61,M61,P61,S61,V61,Y61,AB61,AE61,AH61)*15</f>
        <v>30</v>
      </c>
      <c r="AL61" s="61">
        <f>SUM(H61,K61,N61,Q61,T61,W61,Z61,AC61,AF61,AI61)</f>
        <v>3</v>
      </c>
    </row>
    <row r="62" spans="1:38" ht="12.6" customHeight="1" thickBot="1" x14ac:dyDescent="0.3">
      <c r="A62" s="120" t="s">
        <v>234</v>
      </c>
      <c r="B62" s="83" t="s">
        <v>390</v>
      </c>
      <c r="C62" s="84"/>
      <c r="D62" s="84" t="s">
        <v>301</v>
      </c>
      <c r="E62" s="84" t="s">
        <v>305</v>
      </c>
      <c r="F62" s="85">
        <v>45</v>
      </c>
      <c r="G62" s="63"/>
      <c r="H62" s="64"/>
      <c r="I62" s="65"/>
      <c r="J62" s="63"/>
      <c r="K62" s="64"/>
      <c r="L62" s="65"/>
      <c r="M62" s="63"/>
      <c r="N62" s="64"/>
      <c r="O62" s="65"/>
      <c r="P62" s="63"/>
      <c r="Q62" s="64"/>
      <c r="R62" s="65"/>
      <c r="S62" s="63"/>
      <c r="T62" s="64"/>
      <c r="U62" s="65"/>
      <c r="V62" s="63"/>
      <c r="W62" s="64"/>
      <c r="X62" s="65"/>
      <c r="Y62" s="63"/>
      <c r="Z62" s="64"/>
      <c r="AA62" s="65"/>
      <c r="AB62" s="63">
        <v>2</v>
      </c>
      <c r="AC62" s="64">
        <v>3</v>
      </c>
      <c r="AD62" s="65" t="s">
        <v>43</v>
      </c>
      <c r="AE62" s="66"/>
      <c r="AF62" s="67"/>
      <c r="AG62" s="68"/>
      <c r="AH62" s="66"/>
      <c r="AI62" s="67"/>
      <c r="AJ62" s="68"/>
      <c r="AK62" s="158">
        <f>SUM(G62,J62,M62,P62,S62,V62,Y62,AB62,AE62,AH62)*15</f>
        <v>30</v>
      </c>
      <c r="AL62" s="69">
        <f>SUM(H62,K62,N62,Q62,T62,W62,Z62,AC62,AF62,AI62)</f>
        <v>3</v>
      </c>
    </row>
    <row r="63" spans="1:38" ht="12.6" customHeight="1" thickBot="1" x14ac:dyDescent="0.3">
      <c r="A63" s="230" t="s">
        <v>41</v>
      </c>
      <c r="B63" s="231"/>
      <c r="C63" s="231"/>
      <c r="D63" s="231"/>
      <c r="E63" s="231"/>
      <c r="F63" s="232"/>
      <c r="G63" s="248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50"/>
      <c r="AK63" s="228"/>
      <c r="AL63" s="229"/>
    </row>
    <row r="64" spans="1:38" ht="12.6" customHeight="1" thickBot="1" x14ac:dyDescent="0.3">
      <c r="A64" s="76" t="s">
        <v>350</v>
      </c>
      <c r="B64" s="86" t="s">
        <v>374</v>
      </c>
      <c r="C64" s="2"/>
      <c r="D64" s="87"/>
      <c r="E64" s="87"/>
      <c r="F64" s="88"/>
      <c r="G64" s="20"/>
      <c r="H64" s="21"/>
      <c r="I64" s="19"/>
      <c r="J64" s="20"/>
      <c r="K64" s="21"/>
      <c r="L64" s="19"/>
      <c r="M64" s="20"/>
      <c r="N64" s="21"/>
      <c r="O64" s="19"/>
      <c r="P64" s="20"/>
      <c r="Q64" s="21"/>
      <c r="R64" s="19"/>
      <c r="S64" s="20"/>
      <c r="T64" s="21"/>
      <c r="U64" s="19"/>
      <c r="V64" s="20"/>
      <c r="W64" s="21"/>
      <c r="X64" s="19"/>
      <c r="Y64" s="20"/>
      <c r="Z64" s="21">
        <v>3</v>
      </c>
      <c r="AA64" s="19"/>
      <c r="AB64" s="20"/>
      <c r="AC64" s="21"/>
      <c r="AD64" s="19"/>
      <c r="AE64" s="130"/>
      <c r="AF64" s="129"/>
      <c r="AG64" s="18"/>
      <c r="AH64" s="130"/>
      <c r="AI64" s="129"/>
      <c r="AJ64" s="18"/>
      <c r="AK64" s="156"/>
      <c r="AL64" s="53">
        <f>SUM(H64,K64,N64,Q64,T64,W64,Z64,AC64,AF64,AI64)</f>
        <v>3</v>
      </c>
    </row>
    <row r="65" spans="1:38" ht="12.6" customHeight="1" thickBot="1" x14ac:dyDescent="0.3">
      <c r="A65" s="251" t="s">
        <v>21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3"/>
    </row>
    <row r="66" spans="1:38" ht="12.6" customHeight="1" x14ac:dyDescent="0.25">
      <c r="A66" s="46" t="s">
        <v>29</v>
      </c>
      <c r="B66" s="77" t="s">
        <v>391</v>
      </c>
      <c r="C66" s="48" t="s">
        <v>322</v>
      </c>
      <c r="D66" s="78" t="s">
        <v>300</v>
      </c>
      <c r="E66" s="78" t="s">
        <v>43</v>
      </c>
      <c r="F66" s="79" t="s">
        <v>324</v>
      </c>
      <c r="G66" s="47"/>
      <c r="H66" s="48"/>
      <c r="I66" s="49"/>
      <c r="J66" s="47"/>
      <c r="K66" s="48"/>
      <c r="L66" s="49"/>
      <c r="M66" s="47"/>
      <c r="N66" s="48"/>
      <c r="O66" s="49"/>
      <c r="P66" s="47"/>
      <c r="Q66" s="48"/>
      <c r="R66" s="49"/>
      <c r="S66" s="47"/>
      <c r="T66" s="48"/>
      <c r="U66" s="49"/>
      <c r="V66" s="47"/>
      <c r="W66" s="48"/>
      <c r="X66" s="49"/>
      <c r="Y66" s="47"/>
      <c r="Z66" s="48"/>
      <c r="AA66" s="49"/>
      <c r="AB66" s="47"/>
      <c r="AC66" s="48"/>
      <c r="AD66" s="49"/>
      <c r="AE66" s="50">
        <v>5</v>
      </c>
      <c r="AF66" s="51">
        <v>11</v>
      </c>
      <c r="AG66" s="52" t="s">
        <v>43</v>
      </c>
      <c r="AH66" s="50">
        <v>5</v>
      </c>
      <c r="AI66" s="51">
        <v>11</v>
      </c>
      <c r="AJ66" s="52" t="s">
        <v>43</v>
      </c>
      <c r="AK66" s="156">
        <f t="shared" ref="AK66:AK71" si="4">SUM(G66,J66,M66,P66,S66,V66,Y66,AB66,AE66,AH66)*15</f>
        <v>150</v>
      </c>
      <c r="AL66" s="53">
        <f t="shared" ref="AL66:AL71" si="5">SUM(H66,K66,N66,Q66,T66,W66,Z66,AC66,AF66,AI66)</f>
        <v>22</v>
      </c>
    </row>
    <row r="67" spans="1:38" ht="12.6" customHeight="1" x14ac:dyDescent="0.25">
      <c r="A67" s="54" t="s">
        <v>30</v>
      </c>
      <c r="B67" s="80" t="s">
        <v>392</v>
      </c>
      <c r="C67" s="56" t="s">
        <v>323</v>
      </c>
      <c r="D67" s="81" t="s">
        <v>301</v>
      </c>
      <c r="E67" s="81" t="s">
        <v>43</v>
      </c>
      <c r="F67" s="82" t="s">
        <v>324</v>
      </c>
      <c r="G67" s="55"/>
      <c r="H67" s="56"/>
      <c r="I67" s="57"/>
      <c r="J67" s="55"/>
      <c r="K67" s="56"/>
      <c r="L67" s="57"/>
      <c r="M67" s="55"/>
      <c r="N67" s="56"/>
      <c r="O67" s="57"/>
      <c r="P67" s="55"/>
      <c r="Q67" s="56"/>
      <c r="R67" s="57"/>
      <c r="S67" s="55"/>
      <c r="T67" s="56"/>
      <c r="U67" s="57"/>
      <c r="V67" s="55"/>
      <c r="W67" s="56"/>
      <c r="X67" s="57"/>
      <c r="Y67" s="55"/>
      <c r="Z67" s="56"/>
      <c r="AA67" s="57"/>
      <c r="AB67" s="55"/>
      <c r="AC67" s="56"/>
      <c r="AD67" s="57"/>
      <c r="AE67" s="58"/>
      <c r="AF67" s="59"/>
      <c r="AG67" s="60"/>
      <c r="AH67" s="58">
        <v>2</v>
      </c>
      <c r="AI67" s="59">
        <v>3</v>
      </c>
      <c r="AJ67" s="60" t="s">
        <v>43</v>
      </c>
      <c r="AK67" s="157">
        <f t="shared" si="4"/>
        <v>30</v>
      </c>
      <c r="AL67" s="61">
        <f t="shared" si="5"/>
        <v>3</v>
      </c>
    </row>
    <row r="68" spans="1:38" ht="12.6" customHeight="1" x14ac:dyDescent="0.25">
      <c r="A68" s="54" t="s">
        <v>31</v>
      </c>
      <c r="B68" s="80" t="s">
        <v>393</v>
      </c>
      <c r="C68" s="56" t="s">
        <v>322</v>
      </c>
      <c r="D68" s="81" t="s">
        <v>301</v>
      </c>
      <c r="E68" s="81" t="s">
        <v>305</v>
      </c>
      <c r="F68" s="82">
        <v>45</v>
      </c>
      <c r="G68" s="55"/>
      <c r="H68" s="56"/>
      <c r="I68" s="57"/>
      <c r="J68" s="55"/>
      <c r="K68" s="56"/>
      <c r="L68" s="57"/>
      <c r="M68" s="55"/>
      <c r="N68" s="56"/>
      <c r="O68" s="57"/>
      <c r="P68" s="55"/>
      <c r="Q68" s="56"/>
      <c r="R68" s="57"/>
      <c r="S68" s="55"/>
      <c r="T68" s="56"/>
      <c r="U68" s="57"/>
      <c r="V68" s="55"/>
      <c r="W68" s="56"/>
      <c r="X68" s="57"/>
      <c r="Y68" s="55"/>
      <c r="Z68" s="56"/>
      <c r="AA68" s="57"/>
      <c r="AB68" s="55"/>
      <c r="AC68" s="56"/>
      <c r="AD68" s="57"/>
      <c r="AE68" s="58">
        <v>1</v>
      </c>
      <c r="AF68" s="59">
        <v>3</v>
      </c>
      <c r="AG68" s="60" t="s">
        <v>43</v>
      </c>
      <c r="AH68" s="58">
        <v>1</v>
      </c>
      <c r="AI68" s="59">
        <v>3</v>
      </c>
      <c r="AJ68" s="60" t="s">
        <v>43</v>
      </c>
      <c r="AK68" s="157">
        <f t="shared" si="4"/>
        <v>30</v>
      </c>
      <c r="AL68" s="61">
        <f t="shared" si="5"/>
        <v>6</v>
      </c>
    </row>
    <row r="69" spans="1:38" ht="12.6" customHeight="1" x14ac:dyDescent="0.25">
      <c r="A69" s="54" t="s">
        <v>32</v>
      </c>
      <c r="B69" s="80" t="s">
        <v>394</v>
      </c>
      <c r="C69" s="56" t="s">
        <v>322</v>
      </c>
      <c r="D69" s="81" t="s">
        <v>301</v>
      </c>
      <c r="E69" s="81" t="s">
        <v>43</v>
      </c>
      <c r="F69" s="82" t="s">
        <v>324</v>
      </c>
      <c r="G69" s="55"/>
      <c r="H69" s="56"/>
      <c r="I69" s="57"/>
      <c r="J69" s="55"/>
      <c r="K69" s="56"/>
      <c r="L69" s="57"/>
      <c r="M69" s="55"/>
      <c r="N69" s="56"/>
      <c r="O69" s="57"/>
      <c r="P69" s="55"/>
      <c r="Q69" s="56"/>
      <c r="R69" s="57"/>
      <c r="S69" s="55"/>
      <c r="T69" s="56"/>
      <c r="U69" s="57"/>
      <c r="V69" s="55"/>
      <c r="W69" s="56"/>
      <c r="X69" s="57"/>
      <c r="Y69" s="55"/>
      <c r="Z69" s="56"/>
      <c r="AA69" s="57"/>
      <c r="AB69" s="55"/>
      <c r="AC69" s="56"/>
      <c r="AD69" s="57"/>
      <c r="AE69" s="58">
        <v>1</v>
      </c>
      <c r="AF69" s="59">
        <v>3</v>
      </c>
      <c r="AG69" s="60" t="s">
        <v>43</v>
      </c>
      <c r="AH69" s="58">
        <v>1</v>
      </c>
      <c r="AI69" s="59">
        <v>3</v>
      </c>
      <c r="AJ69" s="60" t="s">
        <v>43</v>
      </c>
      <c r="AK69" s="157">
        <f t="shared" si="4"/>
        <v>30</v>
      </c>
      <c r="AL69" s="61">
        <f t="shared" si="5"/>
        <v>6</v>
      </c>
    </row>
    <row r="70" spans="1:38" ht="12.6" customHeight="1" thickBot="1" x14ac:dyDescent="0.3">
      <c r="A70" s="62" t="s">
        <v>33</v>
      </c>
      <c r="B70" s="83" t="s">
        <v>395</v>
      </c>
      <c r="C70" s="64" t="s">
        <v>323</v>
      </c>
      <c r="D70" s="84" t="s">
        <v>301</v>
      </c>
      <c r="E70" s="84" t="s">
        <v>305</v>
      </c>
      <c r="F70" s="85">
        <v>45</v>
      </c>
      <c r="G70" s="63"/>
      <c r="H70" s="64"/>
      <c r="I70" s="65"/>
      <c r="J70" s="63"/>
      <c r="K70" s="64"/>
      <c r="L70" s="65"/>
      <c r="M70" s="63"/>
      <c r="N70" s="64"/>
      <c r="O70" s="65"/>
      <c r="P70" s="63"/>
      <c r="Q70" s="64"/>
      <c r="R70" s="65"/>
      <c r="S70" s="63"/>
      <c r="T70" s="64"/>
      <c r="U70" s="65"/>
      <c r="V70" s="63"/>
      <c r="W70" s="64"/>
      <c r="X70" s="65"/>
      <c r="Y70" s="63"/>
      <c r="Z70" s="64"/>
      <c r="AA70" s="65"/>
      <c r="AB70" s="63"/>
      <c r="AC70" s="64"/>
      <c r="AD70" s="65"/>
      <c r="AE70" s="66">
        <v>1</v>
      </c>
      <c r="AF70" s="67">
        <v>3</v>
      </c>
      <c r="AG70" s="68" t="s">
        <v>43</v>
      </c>
      <c r="AH70" s="66"/>
      <c r="AI70" s="67"/>
      <c r="AJ70" s="68"/>
      <c r="AK70" s="161">
        <f t="shared" si="4"/>
        <v>15</v>
      </c>
      <c r="AL70" s="128">
        <f t="shared" si="5"/>
        <v>3</v>
      </c>
    </row>
    <row r="71" spans="1:38" ht="12.6" customHeight="1" thickBot="1" x14ac:dyDescent="0.3">
      <c r="A71" s="70" t="s">
        <v>22</v>
      </c>
      <c r="B71" s="86" t="s">
        <v>396</v>
      </c>
      <c r="C71" s="2" t="s">
        <v>322</v>
      </c>
      <c r="D71" s="87"/>
      <c r="E71" s="87" t="s">
        <v>307</v>
      </c>
      <c r="F71" s="88"/>
      <c r="G71" s="15"/>
      <c r="H71" s="2"/>
      <c r="I71" s="71"/>
      <c r="J71" s="15"/>
      <c r="K71" s="2"/>
      <c r="L71" s="71"/>
      <c r="M71" s="15"/>
      <c r="N71" s="2"/>
      <c r="O71" s="71"/>
      <c r="P71" s="15"/>
      <c r="Q71" s="2"/>
      <c r="R71" s="71"/>
      <c r="S71" s="15"/>
      <c r="T71" s="2"/>
      <c r="U71" s="71"/>
      <c r="V71" s="15"/>
      <c r="W71" s="2"/>
      <c r="X71" s="71"/>
      <c r="Y71" s="15"/>
      <c r="Z71" s="2"/>
      <c r="AA71" s="71"/>
      <c r="AB71" s="15"/>
      <c r="AC71" s="2"/>
      <c r="AD71" s="71"/>
      <c r="AE71" s="72">
        <v>0</v>
      </c>
      <c r="AF71" s="73">
        <v>2</v>
      </c>
      <c r="AG71" s="74" t="s">
        <v>43</v>
      </c>
      <c r="AH71" s="72">
        <v>0</v>
      </c>
      <c r="AI71" s="73">
        <v>2</v>
      </c>
      <c r="AJ71" s="74" t="s">
        <v>43</v>
      </c>
      <c r="AK71" s="162">
        <f t="shared" si="4"/>
        <v>0</v>
      </c>
      <c r="AL71" s="131">
        <f t="shared" si="5"/>
        <v>4</v>
      </c>
    </row>
    <row r="72" spans="1:38" ht="12.6" customHeight="1" thickBot="1" x14ac:dyDescent="0.3">
      <c r="A72" s="258" t="s">
        <v>23</v>
      </c>
      <c r="B72" s="259"/>
      <c r="C72" s="259"/>
      <c r="D72" s="259"/>
      <c r="E72" s="259"/>
      <c r="F72" s="260"/>
      <c r="G72" s="39">
        <f>SUM(G44:G57,G59,G64,G66:G71)</f>
        <v>0</v>
      </c>
      <c r="H72" s="40">
        <f>SUM(H44:H57,H59,H64,H66:H71)</f>
        <v>0</v>
      </c>
      <c r="I72" s="41"/>
      <c r="J72" s="39">
        <f>SUM(J44:J57,J59,J64,J66:J71)</f>
        <v>0</v>
      </c>
      <c r="K72" s="40">
        <f>SUM(K44:K57,K59,K64,K66:K71)</f>
        <v>0</v>
      </c>
      <c r="L72" s="41"/>
      <c r="M72" s="39">
        <f>SUM(M44:M57,M59,M64,M66:M71)</f>
        <v>3</v>
      </c>
      <c r="N72" s="40">
        <f>SUM(N44:N57,N59,N64,N66:N71)</f>
        <v>4</v>
      </c>
      <c r="O72" s="41"/>
      <c r="P72" s="39">
        <f>SUM(P44:P57,P59,P64,P66:P71)</f>
        <v>4</v>
      </c>
      <c r="Q72" s="40">
        <f>SUM(Q44:Q57,Q59,Q64,Q66:Q71)</f>
        <v>7</v>
      </c>
      <c r="R72" s="41"/>
      <c r="S72" s="39">
        <f>SUM(S44:S57,S59,S64,S66:S71)</f>
        <v>6</v>
      </c>
      <c r="T72" s="40">
        <f>SUM(T44:T57,T59,T64,T66:T71)</f>
        <v>7</v>
      </c>
      <c r="U72" s="41"/>
      <c r="V72" s="39">
        <f>SUM(V44:V57,V59,V64,V66:V71)</f>
        <v>6</v>
      </c>
      <c r="W72" s="40">
        <f>SUM(W44:W57,W59,W64,W66:W71)</f>
        <v>9</v>
      </c>
      <c r="X72" s="41"/>
      <c r="Y72" s="39">
        <f>SUM(Y44:Y57,Y59,Y64,Y66:Y71)</f>
        <v>7</v>
      </c>
      <c r="Z72" s="40">
        <f>SUM(Z44:Z57,Z59,Z64,Z66:Z71)</f>
        <v>12</v>
      </c>
      <c r="AA72" s="41"/>
      <c r="AB72" s="39">
        <f>SUM(AB44:AB57,AB59,AB64,AB66:AB71)</f>
        <v>8</v>
      </c>
      <c r="AC72" s="40">
        <f>SUM(AC44:AC57,AC59,AC64,AC66:AC71)</f>
        <v>11</v>
      </c>
      <c r="AD72" s="41"/>
      <c r="AE72" s="42">
        <f>SUM(AE44:AE57,AE59,AE64,AE66:AE71)</f>
        <v>11</v>
      </c>
      <c r="AF72" s="43">
        <f>SUM(AF44:AF57,AF59,AF64,AF66:AF71)</f>
        <v>26</v>
      </c>
      <c r="AG72" s="44"/>
      <c r="AH72" s="45">
        <f>SUM(AH44:AH57,AH59,AH64,AH66:AH71)</f>
        <v>10</v>
      </c>
      <c r="AI72" s="43">
        <f>SUM(AI44:AI57,AI59,AI64,AI66:AI71)</f>
        <v>24</v>
      </c>
      <c r="AJ72" s="44"/>
      <c r="AK72" s="154">
        <f>SUM(AK44:AK57,AK59,AK64,AK66:AK71)</f>
        <v>825</v>
      </c>
      <c r="AL72" s="112">
        <f>SUM(AL44:AL57,AL59,AL64,AL66:AL71)</f>
        <v>100</v>
      </c>
    </row>
    <row r="73" spans="1:38" ht="12.75" thickTop="1" thickBot="1" x14ac:dyDescent="0.3">
      <c r="A73" s="246" t="s">
        <v>39</v>
      </c>
      <c r="B73" s="247"/>
      <c r="C73" s="247"/>
      <c r="D73" s="247"/>
      <c r="E73" s="247"/>
      <c r="F73" s="247"/>
      <c r="G73" s="75">
        <f>SUM(G38,G72)</f>
        <v>24.5</v>
      </c>
      <c r="H73" s="33">
        <f>SUM(H38,H72)</f>
        <v>30</v>
      </c>
      <c r="I73" s="34"/>
      <c r="J73" s="32">
        <f>SUM(J38,J72)</f>
        <v>23.5</v>
      </c>
      <c r="K73" s="33">
        <f>SUM(K38,K72)</f>
        <v>31</v>
      </c>
      <c r="L73" s="34"/>
      <c r="M73" s="32">
        <f>SUM(M38,M72)</f>
        <v>23</v>
      </c>
      <c r="N73" s="33">
        <f>SUM(N38,N72)</f>
        <v>30</v>
      </c>
      <c r="O73" s="34"/>
      <c r="P73" s="32">
        <f>SUM(P38,P72)</f>
        <v>24</v>
      </c>
      <c r="Q73" s="33">
        <f>SUM(Q38,Q72)</f>
        <v>32</v>
      </c>
      <c r="R73" s="34"/>
      <c r="S73" s="32">
        <f>SUM(S38,S72)</f>
        <v>20.5</v>
      </c>
      <c r="T73" s="33">
        <f>SUM(T38,T72)</f>
        <v>29</v>
      </c>
      <c r="U73" s="34"/>
      <c r="V73" s="32">
        <f>SUM(V38,V72)</f>
        <v>21.5</v>
      </c>
      <c r="W73" s="33">
        <f>SUM(W38,W72)</f>
        <v>32</v>
      </c>
      <c r="X73" s="34"/>
      <c r="Y73" s="32">
        <f>SUM(Y38,Y72)</f>
        <v>16.5</v>
      </c>
      <c r="Z73" s="33">
        <f>SUM(Z38,Z72)</f>
        <v>29</v>
      </c>
      <c r="AA73" s="34"/>
      <c r="AB73" s="32">
        <f>SUM(AB38,AB72)</f>
        <v>17.5</v>
      </c>
      <c r="AC73" s="33">
        <f>SUM(AC38,AC72)</f>
        <v>29</v>
      </c>
      <c r="AD73" s="34"/>
      <c r="AE73" s="35">
        <f>SUM(AE38,AE72)</f>
        <v>11</v>
      </c>
      <c r="AF73" s="36">
        <f>SUM(AF38,AF72)</f>
        <v>30</v>
      </c>
      <c r="AG73" s="37"/>
      <c r="AH73" s="38">
        <f>SUM(AH38,AH72)</f>
        <v>10</v>
      </c>
      <c r="AI73" s="36">
        <f>SUM(AI38,AI72)</f>
        <v>28</v>
      </c>
      <c r="AJ73" s="37"/>
      <c r="AK73" s="155">
        <f>SUM(AK38,AK72)</f>
        <v>2880</v>
      </c>
      <c r="AL73" s="113">
        <f>SUM(AL38,AL72)</f>
        <v>300</v>
      </c>
    </row>
    <row r="74" spans="1:38" ht="12" thickTop="1" x14ac:dyDescent="0.25"/>
    <row r="75" spans="1:38" ht="12" x14ac:dyDescent="0.2">
      <c r="A75" s="153" t="s">
        <v>679</v>
      </c>
    </row>
    <row r="77" spans="1:38" ht="12" x14ac:dyDescent="0.2">
      <c r="A77" s="142" t="s">
        <v>325</v>
      </c>
      <c r="B77" s="142"/>
      <c r="C77" s="143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3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8" ht="12" x14ac:dyDescent="0.2">
      <c r="A78" s="142" t="s">
        <v>353</v>
      </c>
      <c r="B78" s="142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3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8" ht="12" x14ac:dyDescent="0.2">
      <c r="A79" s="142" t="s">
        <v>354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8" ht="12" x14ac:dyDescent="0.2">
      <c r="A80" s="142" t="s">
        <v>355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/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5" t="s">
        <v>326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6" t="s">
        <v>327</v>
      </c>
      <c r="B83" s="142"/>
      <c r="C83" s="143"/>
      <c r="D83" s="114"/>
      <c r="E83" s="114"/>
      <c r="F83" s="114"/>
      <c r="G83" s="142" t="s">
        <v>328</v>
      </c>
      <c r="H83" s="146"/>
      <c r="I83" s="142"/>
      <c r="J83" s="114"/>
      <c r="K83" s="114"/>
      <c r="L83" s="114"/>
      <c r="M83" s="142" t="s">
        <v>329</v>
      </c>
      <c r="N83" s="146"/>
      <c r="O83" s="142"/>
      <c r="P83" s="142"/>
      <c r="Q83" s="146"/>
      <c r="R83" s="146"/>
      <c r="S83" s="114"/>
      <c r="T83" s="146" t="s">
        <v>330</v>
      </c>
      <c r="U83" s="142"/>
      <c r="V83" s="146"/>
      <c r="W83" s="142"/>
      <c r="X83" s="14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6" t="s">
        <v>331</v>
      </c>
      <c r="B84" s="142"/>
      <c r="C84" s="143"/>
      <c r="D84" s="114"/>
      <c r="E84" s="114"/>
      <c r="F84" s="114"/>
      <c r="G84" s="142" t="s">
        <v>332</v>
      </c>
      <c r="H84" s="146"/>
      <c r="I84" s="142"/>
      <c r="J84" s="114"/>
      <c r="K84" s="114"/>
      <c r="L84" s="114"/>
      <c r="M84" s="142" t="s">
        <v>333</v>
      </c>
      <c r="N84" s="146"/>
      <c r="O84" s="142"/>
      <c r="P84" s="142"/>
      <c r="Q84" s="146"/>
      <c r="R84" s="146"/>
      <c r="S84" s="114"/>
      <c r="T84" s="146" t="s">
        <v>334</v>
      </c>
      <c r="U84" s="142"/>
      <c r="V84" s="146"/>
      <c r="W84" s="142"/>
      <c r="X84" s="14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335</v>
      </c>
      <c r="B85" s="142"/>
      <c r="C85" s="143"/>
      <c r="D85" s="114"/>
      <c r="E85" s="114"/>
      <c r="F85" s="114"/>
      <c r="G85" s="142" t="s">
        <v>336</v>
      </c>
      <c r="H85" s="142"/>
      <c r="I85" s="142"/>
      <c r="J85" s="114"/>
      <c r="K85" s="114"/>
      <c r="L85" s="114"/>
      <c r="M85" s="142" t="s">
        <v>337</v>
      </c>
      <c r="N85" s="142"/>
      <c r="O85" s="142"/>
      <c r="P85" s="142"/>
      <c r="Q85" s="142"/>
      <c r="R85" s="142"/>
      <c r="S85" s="114"/>
      <c r="T85" s="142" t="s">
        <v>338</v>
      </c>
      <c r="U85" s="142"/>
      <c r="V85" s="142"/>
      <c r="W85" s="142"/>
      <c r="X85" s="143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2" t="s">
        <v>339</v>
      </c>
      <c r="B86" s="142"/>
      <c r="C86" s="143"/>
      <c r="D86" s="114"/>
      <c r="E86" s="114"/>
      <c r="F86" s="114"/>
      <c r="G86" s="142"/>
      <c r="H86" s="142"/>
      <c r="I86" s="142"/>
      <c r="J86" s="114"/>
      <c r="K86" s="114"/>
      <c r="L86" s="114"/>
      <c r="M86" s="142" t="s">
        <v>340</v>
      </c>
      <c r="N86" s="142"/>
      <c r="O86" s="142"/>
      <c r="P86" s="142"/>
      <c r="Q86" s="142"/>
      <c r="R86" s="142"/>
      <c r="S86" s="114"/>
      <c r="T86" s="142" t="s">
        <v>356</v>
      </c>
      <c r="U86" s="142"/>
      <c r="V86" s="142"/>
      <c r="W86" s="142"/>
      <c r="X86" s="143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</row>
    <row r="87" spans="1:44" ht="12" x14ac:dyDescent="0.2">
      <c r="A87" s="142" t="s">
        <v>341</v>
      </c>
      <c r="B87" s="142"/>
      <c r="C87" s="143"/>
      <c r="D87" s="114"/>
      <c r="E87" s="114"/>
      <c r="F87" s="114"/>
      <c r="G87" s="142"/>
      <c r="H87" s="142"/>
      <c r="I87" s="142"/>
      <c r="J87" s="114"/>
      <c r="K87" s="114"/>
      <c r="L87" s="114"/>
      <c r="M87" s="142" t="s">
        <v>342</v>
      </c>
      <c r="N87" s="142"/>
      <c r="O87" s="142"/>
      <c r="P87" s="142"/>
      <c r="Q87" s="142"/>
      <c r="R87" s="142"/>
      <c r="S87" s="142"/>
      <c r="T87" s="176" t="s">
        <v>696</v>
      </c>
      <c r="U87" s="153"/>
      <c r="V87" s="153"/>
      <c r="W87" s="153"/>
      <c r="X87" s="175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</row>
    <row r="88" spans="1:44" ht="12" x14ac:dyDescent="0.2">
      <c r="A88" s="142" t="s">
        <v>345</v>
      </c>
      <c r="B88" s="142"/>
      <c r="C88" s="143"/>
      <c r="D88" s="114"/>
      <c r="E88" s="114"/>
      <c r="F88" s="114"/>
      <c r="G88" s="142"/>
      <c r="H88" s="142"/>
      <c r="I88" s="142"/>
      <c r="J88" s="114"/>
      <c r="K88" s="114"/>
      <c r="L88" s="114"/>
      <c r="M88" s="142"/>
      <c r="N88" s="142"/>
      <c r="O88" s="142"/>
      <c r="P88" s="142"/>
      <c r="Q88" s="142"/>
      <c r="R88" s="142"/>
      <c r="S88" s="142"/>
      <c r="T88" s="177" t="s">
        <v>702</v>
      </c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</row>
    <row r="89" spans="1:44" ht="12" x14ac:dyDescent="0.2">
      <c r="A89" s="142" t="s">
        <v>346</v>
      </c>
      <c r="B89" s="142"/>
      <c r="C89" s="143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3"/>
      <c r="S89" s="142"/>
      <c r="T89" s="176" t="s">
        <v>697</v>
      </c>
      <c r="U89" s="153"/>
      <c r="V89" s="153"/>
      <c r="W89" s="153"/>
      <c r="X89" s="175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</row>
    <row r="90" spans="1:44" ht="12" x14ac:dyDescent="0.2">
      <c r="A90" s="142"/>
      <c r="B90" s="142"/>
      <c r="C90" s="143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3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</row>
    <row r="91" spans="1:44" ht="12" x14ac:dyDescent="0.2">
      <c r="A91" s="145" t="s">
        <v>343</v>
      </c>
      <c r="B91" s="142"/>
      <c r="C91" s="143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3"/>
      <c r="T91" s="143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</row>
    <row r="92" spans="1:44" ht="12" x14ac:dyDescent="0.2">
      <c r="A92" s="142" t="s">
        <v>351</v>
      </c>
      <c r="B92" s="142"/>
      <c r="C92" s="143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3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</row>
    <row r="93" spans="1:44" ht="12" x14ac:dyDescent="0.2">
      <c r="A93" s="142" t="s">
        <v>347</v>
      </c>
      <c r="B93" s="142"/>
      <c r="C93" s="143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3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</row>
    <row r="94" spans="1:44" ht="12" x14ac:dyDescent="0.2">
      <c r="A94" s="142" t="s">
        <v>348</v>
      </c>
      <c r="B94" s="142"/>
      <c r="C94" s="143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3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Q94" s="114"/>
      <c r="AR94" s="114"/>
    </row>
    <row r="95" spans="1:44" ht="12" x14ac:dyDescent="0.2">
      <c r="A95" s="142" t="s">
        <v>352</v>
      </c>
      <c r="B95" s="142"/>
      <c r="C95" s="143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3"/>
      <c r="U95" s="114"/>
      <c r="V95" s="114"/>
      <c r="W95" s="114"/>
      <c r="X95" s="114"/>
      <c r="Y95" s="114"/>
      <c r="Z95" s="114"/>
      <c r="AA95" s="114"/>
      <c r="AB95" s="114"/>
      <c r="AK95" s="1"/>
      <c r="AL95" s="1"/>
      <c r="AQ95" s="114"/>
      <c r="AR95" s="114"/>
    </row>
    <row r="96" spans="1:44" ht="12" x14ac:dyDescent="0.2">
      <c r="A96" s="142" t="s">
        <v>344</v>
      </c>
      <c r="B96" s="142"/>
      <c r="C96" s="143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3"/>
      <c r="U96" s="114"/>
      <c r="V96" s="114"/>
      <c r="W96" s="114"/>
      <c r="X96" s="114"/>
      <c r="Y96" s="114"/>
      <c r="Z96" s="114"/>
      <c r="AA96" s="114"/>
      <c r="AB96" s="114"/>
      <c r="AK96" s="1"/>
      <c r="AL96" s="1"/>
      <c r="AQ96" s="114"/>
      <c r="AR96" s="114"/>
    </row>
    <row r="97" spans="1:38" ht="12" x14ac:dyDescent="0.2">
      <c r="A97" s="142"/>
      <c r="B97" s="142"/>
      <c r="C97" s="143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3"/>
      <c r="T97" s="143"/>
      <c r="U97" s="114"/>
      <c r="V97" s="114"/>
      <c r="W97" s="114"/>
      <c r="X97" s="114"/>
      <c r="Y97" s="114"/>
      <c r="Z97" s="114"/>
      <c r="AA97" s="114"/>
      <c r="AB97" s="114"/>
      <c r="AK97" s="1"/>
      <c r="AL97" s="1"/>
    </row>
  </sheetData>
  <sheetProtection password="CEBE" sheet="1" objects="1" scenarios="1"/>
  <mergeCells count="67">
    <mergeCell ref="A73:F73"/>
    <mergeCell ref="A43:F43"/>
    <mergeCell ref="G43:AJ43"/>
    <mergeCell ref="AK43:AL43"/>
    <mergeCell ref="A58:F58"/>
    <mergeCell ref="G58:AJ58"/>
    <mergeCell ref="AK58:AL58"/>
    <mergeCell ref="A63:F63"/>
    <mergeCell ref="G63:AJ63"/>
    <mergeCell ref="AK63:AL63"/>
    <mergeCell ref="A65:AL65"/>
    <mergeCell ref="A72:F72"/>
    <mergeCell ref="E40:E42"/>
    <mergeCell ref="F40:F42"/>
    <mergeCell ref="G40:AJ40"/>
    <mergeCell ref="AK40:AL40"/>
    <mergeCell ref="AL41:AL42"/>
    <mergeCell ref="G41:I41"/>
    <mergeCell ref="J41:L41"/>
    <mergeCell ref="M41:O41"/>
    <mergeCell ref="AK41:AK42"/>
    <mergeCell ref="V41:X41"/>
    <mergeCell ref="Y41:AA41"/>
    <mergeCell ref="AB41:AD41"/>
    <mergeCell ref="P41:R41"/>
    <mergeCell ref="S41:U41"/>
    <mergeCell ref="A32:F32"/>
    <mergeCell ref="G32:AJ32"/>
    <mergeCell ref="AK32:AL32"/>
    <mergeCell ref="A35:F35"/>
    <mergeCell ref="G35:AJ35"/>
    <mergeCell ref="AK35:AL35"/>
    <mergeCell ref="AE41:AG41"/>
    <mergeCell ref="AH41:AJ41"/>
    <mergeCell ref="A38:F38"/>
    <mergeCell ref="A39:AL39"/>
    <mergeCell ref="A40:A42"/>
    <mergeCell ref="B40:B42"/>
    <mergeCell ref="C40:C42"/>
    <mergeCell ref="D40:D42"/>
    <mergeCell ref="AH5:AJ5"/>
    <mergeCell ref="AK5:AK6"/>
    <mergeCell ref="AL5:AL6"/>
    <mergeCell ref="A7:F7"/>
    <mergeCell ref="G7:AJ7"/>
    <mergeCell ref="AK7:AL7"/>
    <mergeCell ref="S5:U5"/>
    <mergeCell ref="V5:X5"/>
    <mergeCell ref="Y5:AA5"/>
    <mergeCell ref="AB5:AD5"/>
    <mergeCell ref="AE5:AG5"/>
    <mergeCell ref="B2:AD2"/>
    <mergeCell ref="AE2:AL2"/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</mergeCells>
  <pageMargins left="0.47244094488188976" right="0.47244094488188976" top="0.27559055118110237" bottom="0.27559055118110237" header="0.11811023622047244" footer="0.11811023622047244"/>
  <pageSetup paperSize="9" scale="70" orientation="landscape" r:id="rId1"/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7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123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11" t="s">
        <v>0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3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15" t="s">
        <v>2</v>
      </c>
      <c r="H5" s="216"/>
      <c r="I5" s="217"/>
      <c r="J5" s="215" t="s">
        <v>3</v>
      </c>
      <c r="K5" s="216"/>
      <c r="L5" s="217"/>
      <c r="M5" s="215" t="s">
        <v>4</v>
      </c>
      <c r="N5" s="216"/>
      <c r="O5" s="217"/>
      <c r="P5" s="215" t="s">
        <v>5</v>
      </c>
      <c r="Q5" s="216"/>
      <c r="R5" s="217"/>
      <c r="S5" s="215" t="s">
        <v>6</v>
      </c>
      <c r="T5" s="216"/>
      <c r="U5" s="217"/>
      <c r="V5" s="215" t="s">
        <v>7</v>
      </c>
      <c r="W5" s="216"/>
      <c r="X5" s="217"/>
      <c r="Y5" s="215" t="s">
        <v>8</v>
      </c>
      <c r="Z5" s="216"/>
      <c r="AA5" s="217"/>
      <c r="AB5" s="215" t="s">
        <v>9</v>
      </c>
      <c r="AC5" s="216"/>
      <c r="AD5" s="217"/>
      <c r="AE5" s="215" t="s">
        <v>10</v>
      </c>
      <c r="AF5" s="216"/>
      <c r="AG5" s="217"/>
      <c r="AH5" s="215" t="s">
        <v>11</v>
      </c>
      <c r="AI5" s="216"/>
      <c r="AJ5" s="217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124</v>
      </c>
      <c r="B8" s="77" t="s">
        <v>402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244</v>
      </c>
      <c r="B9" s="80" t="s">
        <v>403</v>
      </c>
      <c r="C9" s="56" t="s">
        <v>412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2" si="0">SUM(G9,J9,M9,P9,S9,V9,Y9,AB9,AE9,AH9)*15</f>
        <v>0</v>
      </c>
      <c r="AL9" s="61">
        <f t="shared" ref="AL9:AL22" si="1">SUM(H9,K9,N9,Q9,T9,W9,Z9,AC9,AF9,AI9)</f>
        <v>2</v>
      </c>
    </row>
    <row r="10" spans="1:42" ht="12.6" customHeight="1" x14ac:dyDescent="0.25">
      <c r="A10" s="54" t="s">
        <v>125</v>
      </c>
      <c r="B10" s="80" t="s">
        <v>404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1</v>
      </c>
      <c r="H10" s="56">
        <v>2</v>
      </c>
      <c r="I10" s="57" t="s">
        <v>43</v>
      </c>
      <c r="J10" s="55">
        <v>1</v>
      </c>
      <c r="K10" s="56">
        <v>2</v>
      </c>
      <c r="L10" s="57" t="s">
        <v>43</v>
      </c>
      <c r="M10" s="55">
        <v>1</v>
      </c>
      <c r="N10" s="56">
        <v>2</v>
      </c>
      <c r="O10" s="57" t="s">
        <v>43</v>
      </c>
      <c r="P10" s="55">
        <v>1</v>
      </c>
      <c r="Q10" s="56">
        <v>2</v>
      </c>
      <c r="R10" s="57" t="s">
        <v>43</v>
      </c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60</v>
      </c>
      <c r="AL10" s="61">
        <f t="shared" si="1"/>
        <v>8</v>
      </c>
    </row>
    <row r="11" spans="1:42" ht="12.6" customHeight="1" x14ac:dyDescent="0.25">
      <c r="A11" s="54" t="s">
        <v>116</v>
      </c>
      <c r="B11" s="80" t="s">
        <v>405</v>
      </c>
      <c r="C11" s="56" t="s">
        <v>321</v>
      </c>
      <c r="D11" s="81" t="s">
        <v>300</v>
      </c>
      <c r="E11" s="81" t="s">
        <v>43</v>
      </c>
      <c r="F11" s="82">
        <v>45</v>
      </c>
      <c r="G11" s="55">
        <v>0.5</v>
      </c>
      <c r="H11" s="56">
        <v>2</v>
      </c>
      <c r="I11" s="57" t="s">
        <v>43</v>
      </c>
      <c r="J11" s="55">
        <v>0.5</v>
      </c>
      <c r="K11" s="56">
        <v>2</v>
      </c>
      <c r="L11" s="57" t="s">
        <v>43</v>
      </c>
      <c r="M11" s="55">
        <v>0.5</v>
      </c>
      <c r="N11" s="56">
        <v>2</v>
      </c>
      <c r="O11" s="57" t="s">
        <v>43</v>
      </c>
      <c r="P11" s="55">
        <v>0.5</v>
      </c>
      <c r="Q11" s="56">
        <v>2</v>
      </c>
      <c r="R11" s="57" t="s">
        <v>43</v>
      </c>
      <c r="S11" s="55">
        <v>0.5</v>
      </c>
      <c r="T11" s="56">
        <v>2</v>
      </c>
      <c r="U11" s="57" t="s">
        <v>43</v>
      </c>
      <c r="V11" s="55">
        <v>0.5</v>
      </c>
      <c r="W11" s="56">
        <v>2</v>
      </c>
      <c r="X11" s="57" t="s">
        <v>43</v>
      </c>
      <c r="Y11" s="55">
        <v>0.5</v>
      </c>
      <c r="Z11" s="56">
        <v>2</v>
      </c>
      <c r="AA11" s="57" t="s">
        <v>43</v>
      </c>
      <c r="AB11" s="55">
        <v>0.5</v>
      </c>
      <c r="AC11" s="56">
        <v>2</v>
      </c>
      <c r="AD11" s="57" t="s">
        <v>43</v>
      </c>
      <c r="AE11" s="58"/>
      <c r="AF11" s="59"/>
      <c r="AG11" s="60"/>
      <c r="AH11" s="58"/>
      <c r="AI11" s="59"/>
      <c r="AJ11" s="60"/>
      <c r="AK11" s="157">
        <f t="shared" si="0"/>
        <v>60</v>
      </c>
      <c r="AL11" s="61">
        <f t="shared" si="1"/>
        <v>16</v>
      </c>
    </row>
    <row r="12" spans="1:42" ht="12.6" customHeight="1" x14ac:dyDescent="0.25">
      <c r="A12" s="54" t="s">
        <v>126</v>
      </c>
      <c r="B12" s="80" t="s">
        <v>406</v>
      </c>
      <c r="C12" s="56"/>
      <c r="D12" s="81" t="s">
        <v>301</v>
      </c>
      <c r="E12" s="81" t="s">
        <v>43</v>
      </c>
      <c r="F12" s="82">
        <v>60</v>
      </c>
      <c r="G12" s="55">
        <v>1</v>
      </c>
      <c r="H12" s="56">
        <v>3</v>
      </c>
      <c r="I12" s="57" t="s">
        <v>43</v>
      </c>
      <c r="J12" s="55">
        <v>1</v>
      </c>
      <c r="K12" s="56">
        <v>3</v>
      </c>
      <c r="L12" s="57" t="s">
        <v>43</v>
      </c>
      <c r="M12" s="55">
        <v>1</v>
      </c>
      <c r="N12" s="56">
        <v>3</v>
      </c>
      <c r="O12" s="57" t="s">
        <v>43</v>
      </c>
      <c r="P12" s="55">
        <v>1</v>
      </c>
      <c r="Q12" s="56">
        <v>3</v>
      </c>
      <c r="R12" s="57" t="s">
        <v>43</v>
      </c>
      <c r="S12" s="55">
        <v>1</v>
      </c>
      <c r="T12" s="56">
        <v>3</v>
      </c>
      <c r="U12" s="57" t="s">
        <v>43</v>
      </c>
      <c r="V12" s="55">
        <v>1</v>
      </c>
      <c r="W12" s="56">
        <v>3</v>
      </c>
      <c r="X12" s="57" t="s">
        <v>43</v>
      </c>
      <c r="Y12" s="55">
        <v>1</v>
      </c>
      <c r="Z12" s="56">
        <v>3</v>
      </c>
      <c r="AA12" s="57" t="s">
        <v>43</v>
      </c>
      <c r="AB12" s="55">
        <v>1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120</v>
      </c>
      <c r="AL12" s="61">
        <f t="shared" si="1"/>
        <v>24</v>
      </c>
    </row>
    <row r="13" spans="1:42" ht="12.6" customHeight="1" x14ac:dyDescent="0.25">
      <c r="A13" s="54" t="s">
        <v>40</v>
      </c>
      <c r="B13" s="80" t="s">
        <v>407</v>
      </c>
      <c r="C13" s="56" t="s">
        <v>321</v>
      </c>
      <c r="D13" s="81" t="s">
        <v>301</v>
      </c>
      <c r="E13" s="81" t="s">
        <v>43</v>
      </c>
      <c r="F13" s="82">
        <v>60</v>
      </c>
      <c r="G13" s="55"/>
      <c r="H13" s="56"/>
      <c r="I13" s="57"/>
      <c r="J13" s="55"/>
      <c r="K13" s="56"/>
      <c r="L13" s="57"/>
      <c r="M13" s="55"/>
      <c r="N13" s="56"/>
      <c r="O13" s="57"/>
      <c r="P13" s="55"/>
      <c r="Q13" s="56"/>
      <c r="R13" s="57"/>
      <c r="S13" s="55">
        <v>1</v>
      </c>
      <c r="T13" s="56">
        <v>3</v>
      </c>
      <c r="U13" s="57" t="s">
        <v>43</v>
      </c>
      <c r="V13" s="55">
        <v>1</v>
      </c>
      <c r="W13" s="56">
        <v>3</v>
      </c>
      <c r="X13" s="57" t="s">
        <v>42</v>
      </c>
      <c r="Y13" s="55">
        <v>1</v>
      </c>
      <c r="Z13" s="56">
        <v>3</v>
      </c>
      <c r="AA13" s="57" t="s">
        <v>43</v>
      </c>
      <c r="AB13" s="55">
        <v>1</v>
      </c>
      <c r="AC13" s="56">
        <v>3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60</v>
      </c>
      <c r="AL13" s="61">
        <f t="shared" si="1"/>
        <v>12</v>
      </c>
    </row>
    <row r="14" spans="1:42" ht="12.6" customHeight="1" x14ac:dyDescent="0.25">
      <c r="A14" s="117" t="s">
        <v>44</v>
      </c>
      <c r="B14" s="80" t="s">
        <v>362</v>
      </c>
      <c r="C14" s="103" t="s">
        <v>321</v>
      </c>
      <c r="D14" s="96" t="s">
        <v>301</v>
      </c>
      <c r="E14" s="96" t="s">
        <v>43</v>
      </c>
      <c r="F14" s="97">
        <v>45</v>
      </c>
      <c r="G14" s="101">
        <v>3</v>
      </c>
      <c r="H14" s="103">
        <v>2</v>
      </c>
      <c r="I14" s="102" t="s">
        <v>43</v>
      </c>
      <c r="J14" s="101">
        <v>3</v>
      </c>
      <c r="K14" s="103">
        <v>2</v>
      </c>
      <c r="L14" s="102" t="s">
        <v>43</v>
      </c>
      <c r="M14" s="101">
        <v>3</v>
      </c>
      <c r="N14" s="103">
        <v>2</v>
      </c>
      <c r="O14" s="102" t="s">
        <v>43</v>
      </c>
      <c r="P14" s="101">
        <v>3</v>
      </c>
      <c r="Q14" s="103">
        <v>2</v>
      </c>
      <c r="R14" s="102" t="s">
        <v>43</v>
      </c>
      <c r="S14" s="101"/>
      <c r="T14" s="103"/>
      <c r="U14" s="102"/>
      <c r="V14" s="101"/>
      <c r="W14" s="103"/>
      <c r="X14" s="102"/>
      <c r="Y14" s="101"/>
      <c r="Z14" s="103"/>
      <c r="AA14" s="102"/>
      <c r="AB14" s="101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180</v>
      </c>
      <c r="AL14" s="61">
        <f t="shared" si="1"/>
        <v>8</v>
      </c>
    </row>
    <row r="15" spans="1:42" ht="12.6" customHeight="1" x14ac:dyDescent="0.25">
      <c r="A15" s="117" t="s">
        <v>127</v>
      </c>
      <c r="B15" s="80" t="s">
        <v>408</v>
      </c>
      <c r="C15" s="103" t="s">
        <v>321</v>
      </c>
      <c r="D15" s="96" t="s">
        <v>301</v>
      </c>
      <c r="E15" s="96" t="s">
        <v>43</v>
      </c>
      <c r="F15" s="97">
        <v>45</v>
      </c>
      <c r="G15" s="101">
        <v>1</v>
      </c>
      <c r="H15" s="103">
        <v>2</v>
      </c>
      <c r="I15" s="102" t="s">
        <v>43</v>
      </c>
      <c r="J15" s="101">
        <v>1</v>
      </c>
      <c r="K15" s="103">
        <v>2</v>
      </c>
      <c r="L15" s="102" t="s">
        <v>42</v>
      </c>
      <c r="M15" s="101"/>
      <c r="N15" s="103"/>
      <c r="O15" s="102"/>
      <c r="P15" s="101"/>
      <c r="Q15" s="103"/>
      <c r="R15" s="102"/>
      <c r="S15" s="101"/>
      <c r="T15" s="103"/>
      <c r="U15" s="102"/>
      <c r="V15" s="101"/>
      <c r="W15" s="103"/>
      <c r="X15" s="102"/>
      <c r="Y15" s="101"/>
      <c r="Z15" s="103"/>
      <c r="AA15" s="102"/>
      <c r="AB15" s="101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30</v>
      </c>
      <c r="AL15" s="61">
        <f t="shared" si="1"/>
        <v>4</v>
      </c>
    </row>
    <row r="16" spans="1:42" ht="12.6" customHeight="1" x14ac:dyDescent="0.25">
      <c r="A16" s="117" t="s">
        <v>35</v>
      </c>
      <c r="B16" s="80" t="s">
        <v>363</v>
      </c>
      <c r="C16" s="103" t="s">
        <v>321</v>
      </c>
      <c r="D16" s="96" t="s">
        <v>301</v>
      </c>
      <c r="E16" s="96" t="s">
        <v>305</v>
      </c>
      <c r="F16" s="97">
        <v>45</v>
      </c>
      <c r="G16" s="101">
        <v>2</v>
      </c>
      <c r="H16" s="103">
        <v>2</v>
      </c>
      <c r="I16" s="102" t="s">
        <v>43</v>
      </c>
      <c r="J16" s="101">
        <v>2</v>
      </c>
      <c r="K16" s="103">
        <v>2</v>
      </c>
      <c r="L16" s="102" t="s">
        <v>42</v>
      </c>
      <c r="M16" s="101">
        <v>1</v>
      </c>
      <c r="N16" s="103">
        <v>1</v>
      </c>
      <c r="O16" s="102" t="s">
        <v>43</v>
      </c>
      <c r="P16" s="101">
        <v>1</v>
      </c>
      <c r="Q16" s="103">
        <v>1</v>
      </c>
      <c r="R16" s="102" t="s">
        <v>42</v>
      </c>
      <c r="S16" s="101">
        <v>1</v>
      </c>
      <c r="T16" s="103">
        <v>1</v>
      </c>
      <c r="U16" s="102" t="s">
        <v>43</v>
      </c>
      <c r="V16" s="101">
        <v>1</v>
      </c>
      <c r="W16" s="103">
        <v>1</v>
      </c>
      <c r="X16" s="102" t="s">
        <v>42</v>
      </c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42" ht="12.6" customHeight="1" x14ac:dyDescent="0.25">
      <c r="A17" s="117" t="s">
        <v>36</v>
      </c>
      <c r="B17" s="80" t="s">
        <v>364</v>
      </c>
      <c r="C17" s="103" t="s">
        <v>321</v>
      </c>
      <c r="D17" s="96" t="s">
        <v>301</v>
      </c>
      <c r="E17" s="96" t="s">
        <v>305</v>
      </c>
      <c r="F17" s="97">
        <v>45</v>
      </c>
      <c r="G17" s="101">
        <v>2</v>
      </c>
      <c r="H17" s="103">
        <v>2</v>
      </c>
      <c r="I17" s="102" t="s">
        <v>43</v>
      </c>
      <c r="J17" s="101">
        <v>2</v>
      </c>
      <c r="K17" s="103">
        <v>2</v>
      </c>
      <c r="L17" s="102" t="s">
        <v>42</v>
      </c>
      <c r="M17" s="101">
        <v>1</v>
      </c>
      <c r="N17" s="103">
        <v>1</v>
      </c>
      <c r="O17" s="102" t="s">
        <v>43</v>
      </c>
      <c r="P17" s="101">
        <v>1</v>
      </c>
      <c r="Q17" s="103">
        <v>1</v>
      </c>
      <c r="R17" s="102" t="s">
        <v>42</v>
      </c>
      <c r="S17" s="101">
        <v>1</v>
      </c>
      <c r="T17" s="103">
        <v>1</v>
      </c>
      <c r="U17" s="102" t="s">
        <v>43</v>
      </c>
      <c r="V17" s="101">
        <v>1</v>
      </c>
      <c r="W17" s="103">
        <v>1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120</v>
      </c>
      <c r="AL17" s="61">
        <f t="shared" si="1"/>
        <v>8</v>
      </c>
    </row>
    <row r="18" spans="1:42" ht="12.6" customHeight="1" x14ac:dyDescent="0.25">
      <c r="A18" s="117" t="s">
        <v>49</v>
      </c>
      <c r="B18" s="80" t="s">
        <v>365</v>
      </c>
      <c r="C18" s="103" t="s">
        <v>371</v>
      </c>
      <c r="D18" s="96" t="s">
        <v>301</v>
      </c>
      <c r="E18" s="96" t="s">
        <v>305</v>
      </c>
      <c r="F18" s="97">
        <v>45</v>
      </c>
      <c r="G18" s="101"/>
      <c r="H18" s="103"/>
      <c r="I18" s="102"/>
      <c r="J18" s="101"/>
      <c r="K18" s="103"/>
      <c r="L18" s="102"/>
      <c r="M18" s="101"/>
      <c r="N18" s="103"/>
      <c r="O18" s="102"/>
      <c r="P18" s="101"/>
      <c r="Q18" s="103"/>
      <c r="R18" s="102"/>
      <c r="S18" s="101"/>
      <c r="T18" s="103"/>
      <c r="U18" s="102"/>
      <c r="V18" s="101"/>
      <c r="W18" s="103"/>
      <c r="X18" s="102"/>
      <c r="Y18" s="101">
        <v>2</v>
      </c>
      <c r="Z18" s="103">
        <v>2</v>
      </c>
      <c r="AA18" s="102" t="s">
        <v>43</v>
      </c>
      <c r="AB18" s="101">
        <v>2</v>
      </c>
      <c r="AC18" s="56">
        <v>2</v>
      </c>
      <c r="AD18" s="57" t="s">
        <v>43</v>
      </c>
      <c r="AE18" s="58"/>
      <c r="AF18" s="59"/>
      <c r="AG18" s="60"/>
      <c r="AH18" s="58"/>
      <c r="AI18" s="59"/>
      <c r="AJ18" s="60"/>
      <c r="AK18" s="157">
        <f t="shared" si="0"/>
        <v>60</v>
      </c>
      <c r="AL18" s="61">
        <f t="shared" si="1"/>
        <v>4</v>
      </c>
    </row>
    <row r="19" spans="1:42" ht="12.6" customHeight="1" x14ac:dyDescent="0.25">
      <c r="A19" s="117" t="s">
        <v>25</v>
      </c>
      <c r="B19" s="80" t="s">
        <v>366</v>
      </c>
      <c r="C19" s="103"/>
      <c r="D19" s="96" t="s">
        <v>301</v>
      </c>
      <c r="E19" s="96" t="s">
        <v>306</v>
      </c>
      <c r="F19" s="97">
        <v>45</v>
      </c>
      <c r="G19" s="101">
        <v>2</v>
      </c>
      <c r="H19" s="103">
        <v>2</v>
      </c>
      <c r="I19" s="102" t="s">
        <v>42</v>
      </c>
      <c r="J19" s="101">
        <v>2</v>
      </c>
      <c r="K19" s="103">
        <v>2</v>
      </c>
      <c r="L19" s="102" t="s">
        <v>42</v>
      </c>
      <c r="M19" s="101">
        <v>2</v>
      </c>
      <c r="N19" s="103">
        <v>2</v>
      </c>
      <c r="O19" s="102" t="s">
        <v>42</v>
      </c>
      <c r="P19" s="101">
        <v>2</v>
      </c>
      <c r="Q19" s="103">
        <v>2</v>
      </c>
      <c r="R19" s="102" t="s">
        <v>42</v>
      </c>
      <c r="S19" s="101">
        <v>2</v>
      </c>
      <c r="T19" s="103">
        <v>2</v>
      </c>
      <c r="U19" s="102" t="s">
        <v>42</v>
      </c>
      <c r="V19" s="101">
        <v>2</v>
      </c>
      <c r="W19" s="103">
        <v>2</v>
      </c>
      <c r="X19" s="102" t="s">
        <v>42</v>
      </c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180</v>
      </c>
      <c r="AL19" s="61">
        <f t="shared" si="1"/>
        <v>12</v>
      </c>
    </row>
    <row r="20" spans="1:42" ht="12.6" customHeight="1" x14ac:dyDescent="0.25">
      <c r="A20" s="117" t="s">
        <v>37</v>
      </c>
      <c r="B20" s="80" t="s">
        <v>367</v>
      </c>
      <c r="C20" s="103"/>
      <c r="D20" s="96" t="s">
        <v>301</v>
      </c>
      <c r="E20" s="96" t="s">
        <v>306</v>
      </c>
      <c r="F20" s="97">
        <v>45</v>
      </c>
      <c r="G20" s="101"/>
      <c r="H20" s="103"/>
      <c r="I20" s="102"/>
      <c r="J20" s="101"/>
      <c r="K20" s="103"/>
      <c r="L20" s="102"/>
      <c r="M20" s="101"/>
      <c r="N20" s="103"/>
      <c r="O20" s="102"/>
      <c r="P20" s="101"/>
      <c r="Q20" s="103"/>
      <c r="R20" s="102"/>
      <c r="S20" s="101"/>
      <c r="T20" s="103"/>
      <c r="U20" s="102"/>
      <c r="V20" s="101">
        <v>1</v>
      </c>
      <c r="W20" s="103">
        <v>2</v>
      </c>
      <c r="X20" s="102" t="s">
        <v>42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15</v>
      </c>
      <c r="AL20" s="61">
        <f t="shared" si="1"/>
        <v>2</v>
      </c>
    </row>
    <row r="21" spans="1:42" ht="12.6" customHeight="1" x14ac:dyDescent="0.25">
      <c r="A21" s="121" t="s">
        <v>38</v>
      </c>
      <c r="B21" s="122" t="s">
        <v>368</v>
      </c>
      <c r="C21" s="103" t="s">
        <v>321</v>
      </c>
      <c r="D21" s="123" t="s">
        <v>301</v>
      </c>
      <c r="E21" s="123" t="s">
        <v>306</v>
      </c>
      <c r="F21" s="124">
        <v>45</v>
      </c>
      <c r="G21" s="55">
        <v>1</v>
      </c>
      <c r="H21" s="56">
        <v>2</v>
      </c>
      <c r="I21" s="57" t="s">
        <v>43</v>
      </c>
      <c r="J21" s="55">
        <v>1</v>
      </c>
      <c r="K21" s="56">
        <v>2</v>
      </c>
      <c r="L21" s="57" t="s">
        <v>43</v>
      </c>
      <c r="M21" s="101"/>
      <c r="N21" s="103"/>
      <c r="O21" s="102"/>
      <c r="P21" s="101"/>
      <c r="Q21" s="103"/>
      <c r="R21" s="102"/>
      <c r="S21" s="101"/>
      <c r="T21" s="103"/>
      <c r="U21" s="102"/>
      <c r="V21" s="101"/>
      <c r="W21" s="103"/>
      <c r="X21" s="102"/>
      <c r="Y21" s="101"/>
      <c r="Z21" s="103"/>
      <c r="AA21" s="102"/>
      <c r="AB21" s="101"/>
      <c r="AC21" s="56"/>
      <c r="AD21" s="57"/>
      <c r="AE21" s="125"/>
      <c r="AF21" s="126"/>
      <c r="AG21" s="127"/>
      <c r="AH21" s="125"/>
      <c r="AI21" s="126"/>
      <c r="AJ21" s="127"/>
      <c r="AK21" s="161">
        <f>SUM(G21,J21,M21,P21,S21,V21,Y21,AB21,AE21,AH21)*15</f>
        <v>30</v>
      </c>
      <c r="AL21" s="128">
        <f>SUM(H21,K21,N21,Q21,T21,W21,Z21,AC21,AF21,AI21)</f>
        <v>4</v>
      </c>
    </row>
    <row r="22" spans="1:42" ht="12.6" customHeight="1" thickBot="1" x14ac:dyDescent="0.3">
      <c r="A22" s="118" t="s">
        <v>26</v>
      </c>
      <c r="B22" s="83" t="s">
        <v>369</v>
      </c>
      <c r="C22" s="105"/>
      <c r="D22" s="98" t="s">
        <v>301</v>
      </c>
      <c r="E22" s="98" t="s">
        <v>306</v>
      </c>
      <c r="F22" s="99">
        <v>45</v>
      </c>
      <c r="G22" s="104">
        <v>1</v>
      </c>
      <c r="H22" s="105">
        <v>1</v>
      </c>
      <c r="I22" s="106" t="s">
        <v>43</v>
      </c>
      <c r="J22" s="104"/>
      <c r="K22" s="105"/>
      <c r="L22" s="106"/>
      <c r="M22" s="104"/>
      <c r="N22" s="105"/>
      <c r="O22" s="106"/>
      <c r="P22" s="104"/>
      <c r="Q22" s="105"/>
      <c r="R22" s="106"/>
      <c r="S22" s="104"/>
      <c r="T22" s="105"/>
      <c r="U22" s="106"/>
      <c r="V22" s="104"/>
      <c r="W22" s="105"/>
      <c r="X22" s="106"/>
      <c r="Y22" s="104"/>
      <c r="Z22" s="105"/>
      <c r="AA22" s="106"/>
      <c r="AB22" s="104"/>
      <c r="AC22" s="64"/>
      <c r="AD22" s="65"/>
      <c r="AE22" s="66"/>
      <c r="AF22" s="67"/>
      <c r="AG22" s="68"/>
      <c r="AH22" s="66"/>
      <c r="AI22" s="67"/>
      <c r="AJ22" s="68"/>
      <c r="AK22" s="158">
        <f t="shared" si="0"/>
        <v>15</v>
      </c>
      <c r="AL22" s="69">
        <f t="shared" si="1"/>
        <v>1</v>
      </c>
    </row>
    <row r="23" spans="1:42" ht="12.6" customHeight="1" thickBot="1" x14ac:dyDescent="0.3">
      <c r="A23" s="222" t="s">
        <v>64</v>
      </c>
      <c r="B23" s="223"/>
      <c r="C23" s="223"/>
      <c r="D23" s="223"/>
      <c r="E23" s="223"/>
      <c r="F23" s="224"/>
      <c r="G23" s="225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  <c r="AK23" s="228"/>
      <c r="AL23" s="229"/>
    </row>
    <row r="24" spans="1:42" ht="12.6" customHeight="1" x14ac:dyDescent="0.25">
      <c r="A24" s="46" t="s">
        <v>65</v>
      </c>
      <c r="B24" s="77" t="s">
        <v>372</v>
      </c>
      <c r="C24" s="48" t="s">
        <v>321</v>
      </c>
      <c r="D24" s="78" t="s">
        <v>301</v>
      </c>
      <c r="E24" s="78" t="s">
        <v>306</v>
      </c>
      <c r="F24" s="79">
        <v>45</v>
      </c>
      <c r="G24" s="47"/>
      <c r="H24" s="48"/>
      <c r="I24" s="49"/>
      <c r="J24" s="47"/>
      <c r="K24" s="48"/>
      <c r="L24" s="49"/>
      <c r="M24" s="47">
        <v>1</v>
      </c>
      <c r="N24" s="48">
        <v>1</v>
      </c>
      <c r="O24" s="49" t="s">
        <v>43</v>
      </c>
      <c r="P24" s="47">
        <v>1</v>
      </c>
      <c r="Q24" s="48">
        <v>1</v>
      </c>
      <c r="R24" s="49" t="s">
        <v>43</v>
      </c>
      <c r="S24" s="47"/>
      <c r="T24" s="48"/>
      <c r="U24" s="49"/>
      <c r="V24" s="47"/>
      <c r="W24" s="48"/>
      <c r="X24" s="49"/>
      <c r="Y24" s="47"/>
      <c r="Z24" s="48"/>
      <c r="AA24" s="49"/>
      <c r="AB24" s="47"/>
      <c r="AC24" s="48"/>
      <c r="AD24" s="49"/>
      <c r="AE24" s="50"/>
      <c r="AF24" s="51"/>
      <c r="AG24" s="52"/>
      <c r="AH24" s="50"/>
      <c r="AI24" s="51"/>
      <c r="AJ24" s="52"/>
      <c r="AK24" s="156">
        <f>SUM(G24,J24,M24,P24,S24,V24,Y24,AB24,AE24,AH24)*15</f>
        <v>30</v>
      </c>
      <c r="AL24" s="53">
        <f>SUM(H24,K24,N24,Q24,T24,W24,Z24,AC24,AF24,AI24)</f>
        <v>2</v>
      </c>
    </row>
    <row r="25" spans="1:42" ht="12.6" customHeight="1" thickBot="1" x14ac:dyDescent="0.3">
      <c r="A25" s="62" t="s">
        <v>66</v>
      </c>
      <c r="B25" s="83" t="s">
        <v>373</v>
      </c>
      <c r="C25" s="64" t="s">
        <v>321</v>
      </c>
      <c r="D25" s="84" t="s">
        <v>301</v>
      </c>
      <c r="E25" s="84" t="s">
        <v>306</v>
      </c>
      <c r="F25" s="85">
        <v>45</v>
      </c>
      <c r="G25" s="63"/>
      <c r="H25" s="64"/>
      <c r="I25" s="65"/>
      <c r="J25" s="63"/>
      <c r="K25" s="64"/>
      <c r="L25" s="65"/>
      <c r="M25" s="63">
        <v>1</v>
      </c>
      <c r="N25" s="64">
        <v>1</v>
      </c>
      <c r="O25" s="65" t="s">
        <v>43</v>
      </c>
      <c r="P25" s="63">
        <v>1</v>
      </c>
      <c r="Q25" s="64">
        <v>1</v>
      </c>
      <c r="R25" s="65" t="s">
        <v>43</v>
      </c>
      <c r="S25" s="63"/>
      <c r="T25" s="64"/>
      <c r="U25" s="65"/>
      <c r="V25" s="63"/>
      <c r="W25" s="64"/>
      <c r="X25" s="65"/>
      <c r="Y25" s="63"/>
      <c r="Z25" s="64"/>
      <c r="AA25" s="65"/>
      <c r="AB25" s="63"/>
      <c r="AC25" s="64"/>
      <c r="AD25" s="65"/>
      <c r="AE25" s="66"/>
      <c r="AF25" s="67"/>
      <c r="AG25" s="68"/>
      <c r="AH25" s="66"/>
      <c r="AI25" s="67"/>
      <c r="AJ25" s="68"/>
      <c r="AK25" s="158">
        <f>SUM(G25,J25,M25,P25,S25,V25,Y25,AB25,AE25,AH25)*15</f>
        <v>30</v>
      </c>
      <c r="AL25" s="69">
        <f>SUM(H25,K25,N25,Q25,T25,W25,Z25,AC25,AF25,AI25)</f>
        <v>2</v>
      </c>
    </row>
    <row r="26" spans="1:42" ht="12.6" customHeight="1" thickBot="1" x14ac:dyDescent="0.3">
      <c r="A26" s="230" t="s">
        <v>41</v>
      </c>
      <c r="B26" s="231"/>
      <c r="C26" s="231"/>
      <c r="D26" s="231"/>
      <c r="E26" s="231"/>
      <c r="F26" s="232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228"/>
      <c r="AL26" s="229"/>
    </row>
    <row r="27" spans="1:42" ht="12.6" customHeight="1" thickBot="1" x14ac:dyDescent="0.3">
      <c r="A27" s="76" t="s">
        <v>350</v>
      </c>
      <c r="B27" s="147" t="s">
        <v>374</v>
      </c>
      <c r="C27" s="21"/>
      <c r="D27" s="90"/>
      <c r="E27" s="90"/>
      <c r="F27" s="91"/>
      <c r="G27" s="20"/>
      <c r="H27" s="21"/>
      <c r="I27" s="19"/>
      <c r="J27" s="20"/>
      <c r="K27" s="21">
        <v>3</v>
      </c>
      <c r="L27" s="19"/>
      <c r="M27" s="20"/>
      <c r="N27" s="21">
        <v>4</v>
      </c>
      <c r="O27" s="19"/>
      <c r="P27" s="20"/>
      <c r="Q27" s="21">
        <v>4</v>
      </c>
      <c r="R27" s="19"/>
      <c r="S27" s="20"/>
      <c r="T27" s="21">
        <v>2</v>
      </c>
      <c r="U27" s="19"/>
      <c r="V27" s="20"/>
      <c r="W27" s="21"/>
      <c r="X27" s="19"/>
      <c r="Y27" s="20"/>
      <c r="Z27" s="21"/>
      <c r="AA27" s="19"/>
      <c r="AB27" s="20"/>
      <c r="AC27" s="21"/>
      <c r="AD27" s="19"/>
      <c r="AE27" s="23"/>
      <c r="AF27" s="24"/>
      <c r="AG27" s="18"/>
      <c r="AH27" s="23"/>
      <c r="AI27" s="24"/>
      <c r="AJ27" s="18"/>
      <c r="AK27" s="159"/>
      <c r="AL27" s="164">
        <f>SUM(H27,K27,N27,Q27,T27,W27,Z27,AC27,AF27,AI27)</f>
        <v>13</v>
      </c>
    </row>
    <row r="28" spans="1:42" ht="12.6" customHeight="1" thickBot="1" x14ac:dyDescent="0.3">
      <c r="A28" s="107" t="s">
        <v>24</v>
      </c>
      <c r="B28" s="148" t="s">
        <v>375</v>
      </c>
      <c r="C28" s="138"/>
      <c r="D28" s="93"/>
      <c r="E28" s="94" t="s">
        <v>307</v>
      </c>
      <c r="F28" s="95"/>
      <c r="G28" s="108"/>
      <c r="H28" s="109"/>
      <c r="I28" s="110"/>
      <c r="J28" s="108"/>
      <c r="K28" s="109"/>
      <c r="L28" s="110"/>
      <c r="M28" s="108"/>
      <c r="N28" s="109"/>
      <c r="O28" s="110"/>
      <c r="P28" s="108"/>
      <c r="Q28" s="109"/>
      <c r="R28" s="110"/>
      <c r="S28" s="108"/>
      <c r="T28" s="109"/>
      <c r="U28" s="110"/>
      <c r="V28" s="108"/>
      <c r="W28" s="109"/>
      <c r="X28" s="110"/>
      <c r="Y28" s="108"/>
      <c r="Z28" s="109"/>
      <c r="AA28" s="110"/>
      <c r="AB28" s="108"/>
      <c r="AC28" s="2"/>
      <c r="AD28" s="71"/>
      <c r="AE28" s="72">
        <v>0</v>
      </c>
      <c r="AF28" s="73">
        <v>4</v>
      </c>
      <c r="AG28" s="74" t="s">
        <v>43</v>
      </c>
      <c r="AH28" s="72">
        <v>0</v>
      </c>
      <c r="AI28" s="73">
        <v>4</v>
      </c>
      <c r="AJ28" s="74" t="s">
        <v>43</v>
      </c>
      <c r="AK28" s="162">
        <f>SUM(G28,J28,M28,P28,S28,V28,Y28,AB28,AE28,AH28)*15</f>
        <v>0</v>
      </c>
      <c r="AL28" s="131">
        <f>SUM(H28,K28,N28,Q28,T28,W28,Z28,AC28,AF28,AI28)</f>
        <v>8</v>
      </c>
    </row>
    <row r="29" spans="1:42" ht="12.6" customHeight="1" thickBot="1" x14ac:dyDescent="0.3">
      <c r="A29" s="236" t="s">
        <v>23</v>
      </c>
      <c r="B29" s="237"/>
      <c r="C29" s="237"/>
      <c r="D29" s="237"/>
      <c r="E29" s="237"/>
      <c r="F29" s="238"/>
      <c r="G29" s="25">
        <f>SUM(G8:G22,G24,G27,G28)</f>
        <v>16.5</v>
      </c>
      <c r="H29" s="26">
        <f>SUM(H8:H22,H24,H27,H28)</f>
        <v>28</v>
      </c>
      <c r="I29" s="27"/>
      <c r="J29" s="25">
        <f>SUM(J8:J22,J24,J27,J28)</f>
        <v>15.5</v>
      </c>
      <c r="K29" s="26">
        <f>SUM(K8:K22,K24,K27,K28)</f>
        <v>30</v>
      </c>
      <c r="L29" s="27"/>
      <c r="M29" s="25">
        <f>SUM(M8:M22,M24,M27,M28)</f>
        <v>12.5</v>
      </c>
      <c r="N29" s="26">
        <f>SUM(N8:N22,N24,N27,N28)</f>
        <v>26</v>
      </c>
      <c r="O29" s="27"/>
      <c r="P29" s="25">
        <f>SUM(P8:P22,P24,P27,P28)</f>
        <v>12.5</v>
      </c>
      <c r="Q29" s="26">
        <f>SUM(Q8:Q22,Q24,Q27,Q28)</f>
        <v>26</v>
      </c>
      <c r="R29" s="27"/>
      <c r="S29" s="25">
        <f>SUM(S8:S22,S24,S27,S28)</f>
        <v>8.5</v>
      </c>
      <c r="T29" s="26">
        <f>SUM(T8:T22,T24,T27,T28)</f>
        <v>22</v>
      </c>
      <c r="U29" s="27"/>
      <c r="V29" s="25">
        <f>SUM(V8:V22,V24,V27,V28)</f>
        <v>9.5</v>
      </c>
      <c r="W29" s="26">
        <f>SUM(W8:W22,W24,W27,W28)</f>
        <v>22</v>
      </c>
      <c r="X29" s="27"/>
      <c r="Y29" s="25">
        <f>SUM(Y8:Y22,Y24,Y27,Y28)</f>
        <v>6.5</v>
      </c>
      <c r="Z29" s="26">
        <f>SUM(Z8:Z22,Z24,Z27,Z28)</f>
        <v>18</v>
      </c>
      <c r="AA29" s="27"/>
      <c r="AB29" s="25">
        <f>SUM(AB8:AB22,AB24,AB27,AB28)</f>
        <v>6.5</v>
      </c>
      <c r="AC29" s="26">
        <f>SUM(AC8:AC22,AC24,AC27,AC28)</f>
        <v>20</v>
      </c>
      <c r="AD29" s="27"/>
      <c r="AE29" s="28">
        <f>SUM(AE8:AE22,AE24,AE27,AE28)</f>
        <v>0</v>
      </c>
      <c r="AF29" s="29">
        <f>SUM(AF8:AF22,AF24,AF27,AF28)</f>
        <v>4</v>
      </c>
      <c r="AG29" s="30"/>
      <c r="AH29" s="31">
        <f>SUM(AH8:AH22,AH24,AH27,AH28)</f>
        <v>0</v>
      </c>
      <c r="AI29" s="29">
        <f>SUM(AI8:AI22,AI24,AI27,AI28)</f>
        <v>4</v>
      </c>
      <c r="AJ29" s="30"/>
      <c r="AK29" s="160">
        <f>SUM(AK8:AK22,AK24,AK27,AK28)</f>
        <v>1320</v>
      </c>
      <c r="AL29" s="111">
        <f>SUM(AL8:AL22,AL24,AL27,AL28)</f>
        <v>200</v>
      </c>
    </row>
    <row r="30" spans="1:42" ht="12.6" customHeight="1" thickTop="1" thickBot="1" x14ac:dyDescent="0.3">
      <c r="A30" s="194" t="s">
        <v>28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6"/>
    </row>
    <row r="31" spans="1:42" ht="12.6" customHeight="1" thickBot="1" x14ac:dyDescent="0.3">
      <c r="A31" s="197" t="s">
        <v>303</v>
      </c>
      <c r="B31" s="199" t="s">
        <v>304</v>
      </c>
      <c r="C31" s="202" t="s">
        <v>302</v>
      </c>
      <c r="D31" s="205" t="s">
        <v>299</v>
      </c>
      <c r="E31" s="205" t="s">
        <v>54</v>
      </c>
      <c r="F31" s="208" t="s">
        <v>298</v>
      </c>
      <c r="G31" s="211" t="s">
        <v>0</v>
      </c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3"/>
      <c r="AK31" s="211"/>
      <c r="AL31" s="214"/>
    </row>
    <row r="32" spans="1:42" ht="12.6" customHeight="1" x14ac:dyDescent="0.25">
      <c r="A32" s="197"/>
      <c r="B32" s="200"/>
      <c r="C32" s="203"/>
      <c r="D32" s="206"/>
      <c r="E32" s="206"/>
      <c r="F32" s="209"/>
      <c r="G32" s="215" t="s">
        <v>2</v>
      </c>
      <c r="H32" s="216"/>
      <c r="I32" s="217"/>
      <c r="J32" s="215" t="s">
        <v>3</v>
      </c>
      <c r="K32" s="216"/>
      <c r="L32" s="217"/>
      <c r="M32" s="215" t="s">
        <v>4</v>
      </c>
      <c r="N32" s="216"/>
      <c r="O32" s="217"/>
      <c r="P32" s="215" t="s">
        <v>5</v>
      </c>
      <c r="Q32" s="216"/>
      <c r="R32" s="217"/>
      <c r="S32" s="215" t="s">
        <v>6</v>
      </c>
      <c r="T32" s="216"/>
      <c r="U32" s="217"/>
      <c r="V32" s="215" t="s">
        <v>7</v>
      </c>
      <c r="W32" s="216"/>
      <c r="X32" s="217"/>
      <c r="Y32" s="215" t="s">
        <v>8</v>
      </c>
      <c r="Z32" s="216"/>
      <c r="AA32" s="217"/>
      <c r="AB32" s="215" t="s">
        <v>9</v>
      </c>
      <c r="AC32" s="216"/>
      <c r="AD32" s="217"/>
      <c r="AE32" s="215" t="s">
        <v>10</v>
      </c>
      <c r="AF32" s="216"/>
      <c r="AG32" s="217"/>
      <c r="AH32" s="215" t="s">
        <v>11</v>
      </c>
      <c r="AI32" s="216"/>
      <c r="AJ32" s="217"/>
      <c r="AK32" s="218" t="s">
        <v>308</v>
      </c>
      <c r="AL32" s="220" t="s">
        <v>61</v>
      </c>
      <c r="AN32" s="16"/>
      <c r="AO32" s="16"/>
      <c r="AP32" s="16"/>
    </row>
    <row r="33" spans="1:42" ht="12.6" customHeight="1" thickBot="1" x14ac:dyDescent="0.3">
      <c r="A33" s="198"/>
      <c r="B33" s="201"/>
      <c r="C33" s="204"/>
      <c r="D33" s="207"/>
      <c r="E33" s="207"/>
      <c r="F33" s="210"/>
      <c r="G33" s="100" t="s">
        <v>1</v>
      </c>
      <c r="H33" s="22" t="s">
        <v>12</v>
      </c>
      <c r="I33" s="115" t="s">
        <v>27</v>
      </c>
      <c r="J33" s="100" t="s">
        <v>1</v>
      </c>
      <c r="K33" s="22" t="s">
        <v>12</v>
      </c>
      <c r="L33" s="115" t="s">
        <v>27</v>
      </c>
      <c r="M33" s="100" t="s">
        <v>1</v>
      </c>
      <c r="N33" s="22" t="s">
        <v>12</v>
      </c>
      <c r="O33" s="115" t="s">
        <v>27</v>
      </c>
      <c r="P33" s="100" t="s">
        <v>1</v>
      </c>
      <c r="Q33" s="22" t="s">
        <v>12</v>
      </c>
      <c r="R33" s="115" t="s">
        <v>27</v>
      </c>
      <c r="S33" s="100" t="s">
        <v>1</v>
      </c>
      <c r="T33" s="22" t="s">
        <v>12</v>
      </c>
      <c r="U33" s="115" t="s">
        <v>27</v>
      </c>
      <c r="V33" s="100" t="s">
        <v>1</v>
      </c>
      <c r="W33" s="22" t="s">
        <v>12</v>
      </c>
      <c r="X33" s="115" t="s">
        <v>27</v>
      </c>
      <c r="Y33" s="100" t="s">
        <v>1</v>
      </c>
      <c r="Z33" s="22" t="s">
        <v>12</v>
      </c>
      <c r="AA33" s="115" t="s">
        <v>27</v>
      </c>
      <c r="AB33" s="100" t="s">
        <v>1</v>
      </c>
      <c r="AC33" s="22" t="s">
        <v>12</v>
      </c>
      <c r="AD33" s="115" t="s">
        <v>27</v>
      </c>
      <c r="AE33" s="100" t="s">
        <v>1</v>
      </c>
      <c r="AF33" s="22" t="s">
        <v>12</v>
      </c>
      <c r="AG33" s="115" t="s">
        <v>27</v>
      </c>
      <c r="AH33" s="100" t="s">
        <v>1</v>
      </c>
      <c r="AI33" s="22" t="s">
        <v>12</v>
      </c>
      <c r="AJ33" s="115" t="s">
        <v>27</v>
      </c>
      <c r="AK33" s="219"/>
      <c r="AL33" s="221"/>
      <c r="AN33" s="3"/>
      <c r="AO33" s="3"/>
      <c r="AP33" s="3"/>
    </row>
    <row r="34" spans="1:42" ht="12.6" customHeight="1" thickBot="1" x14ac:dyDescent="0.3">
      <c r="A34" s="222" t="s">
        <v>63</v>
      </c>
      <c r="B34" s="223"/>
      <c r="C34" s="223"/>
      <c r="D34" s="223"/>
      <c r="E34" s="223"/>
      <c r="F34" s="224"/>
      <c r="G34" s="225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7"/>
      <c r="AK34" s="228"/>
      <c r="AL34" s="229"/>
    </row>
    <row r="35" spans="1:42" ht="12.6" customHeight="1" x14ac:dyDescent="0.25">
      <c r="A35" s="46" t="s">
        <v>14</v>
      </c>
      <c r="B35" s="77" t="s">
        <v>376</v>
      </c>
      <c r="C35" s="48" t="s">
        <v>386</v>
      </c>
      <c r="D35" s="78" t="s">
        <v>301</v>
      </c>
      <c r="E35" s="78" t="s">
        <v>305</v>
      </c>
      <c r="F35" s="79">
        <v>45</v>
      </c>
      <c r="G35" s="47"/>
      <c r="H35" s="48"/>
      <c r="I35" s="49"/>
      <c r="J35" s="47"/>
      <c r="K35" s="48"/>
      <c r="L35" s="49"/>
      <c r="M35" s="47"/>
      <c r="N35" s="48"/>
      <c r="O35" s="49"/>
      <c r="P35" s="47"/>
      <c r="Q35" s="48"/>
      <c r="R35" s="49"/>
      <c r="S35" s="47">
        <v>3</v>
      </c>
      <c r="T35" s="48">
        <v>4</v>
      </c>
      <c r="U35" s="49" t="s">
        <v>42</v>
      </c>
      <c r="V35" s="47"/>
      <c r="W35" s="48"/>
      <c r="X35" s="49"/>
      <c r="Y35" s="47"/>
      <c r="Z35" s="48"/>
      <c r="AA35" s="49"/>
      <c r="AB35" s="47"/>
      <c r="AC35" s="48"/>
      <c r="AD35" s="49"/>
      <c r="AE35" s="50"/>
      <c r="AF35" s="51"/>
      <c r="AG35" s="52"/>
      <c r="AH35" s="50"/>
      <c r="AI35" s="51"/>
      <c r="AJ35" s="52"/>
      <c r="AK35" s="156">
        <f>SUM(G35,J35,M35,P35,S35,V35,Y35,AB35,AE35,AH35)*15</f>
        <v>45</v>
      </c>
      <c r="AL35" s="53">
        <f>SUM(H35,K35,N35,Q35,T35,W35,Z35,AC35,AF35,AI35)</f>
        <v>4</v>
      </c>
    </row>
    <row r="36" spans="1:42" ht="12.6" customHeight="1" x14ac:dyDescent="0.25">
      <c r="A36" s="54" t="s">
        <v>15</v>
      </c>
      <c r="B36" s="80" t="s">
        <v>377</v>
      </c>
      <c r="C36" s="56" t="s">
        <v>397</v>
      </c>
      <c r="D36" s="81" t="s">
        <v>301</v>
      </c>
      <c r="E36" s="81" t="s">
        <v>305</v>
      </c>
      <c r="F36" s="82">
        <v>45</v>
      </c>
      <c r="G36" s="55"/>
      <c r="H36" s="56"/>
      <c r="I36" s="57"/>
      <c r="J36" s="55"/>
      <c r="K36" s="56"/>
      <c r="L36" s="57"/>
      <c r="M36" s="55"/>
      <c r="N36" s="56"/>
      <c r="O36" s="57"/>
      <c r="P36" s="55"/>
      <c r="Q36" s="56"/>
      <c r="R36" s="57"/>
      <c r="S36" s="55"/>
      <c r="T36" s="56"/>
      <c r="U36" s="57"/>
      <c r="V36" s="55"/>
      <c r="W36" s="56"/>
      <c r="X36" s="57"/>
      <c r="Y36" s="55">
        <v>2</v>
      </c>
      <c r="Z36" s="56">
        <v>3</v>
      </c>
      <c r="AA36" s="57" t="s">
        <v>43</v>
      </c>
      <c r="AB36" s="55">
        <v>2</v>
      </c>
      <c r="AC36" s="56">
        <v>3</v>
      </c>
      <c r="AD36" s="57" t="s">
        <v>42</v>
      </c>
      <c r="AE36" s="58"/>
      <c r="AF36" s="59"/>
      <c r="AG36" s="60"/>
      <c r="AH36" s="58"/>
      <c r="AI36" s="59"/>
      <c r="AJ36" s="60"/>
      <c r="AK36" s="157">
        <f t="shared" ref="AK36:AK47" si="2">SUM(G36,J36,M36,P36,S36,V36,Y36,AB36,AE36,AH36)*15</f>
        <v>60</v>
      </c>
      <c r="AL36" s="61">
        <f t="shared" ref="AL36:AL47" si="3">SUM(H36,K36,N36,Q36,T36,W36,Z36,AC36,AF36,AI36)</f>
        <v>6</v>
      </c>
    </row>
    <row r="37" spans="1:42" ht="12.6" customHeight="1" x14ac:dyDescent="0.25">
      <c r="A37" s="54" t="s">
        <v>13</v>
      </c>
      <c r="B37" s="80" t="s">
        <v>378</v>
      </c>
      <c r="C37" s="56"/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>
        <v>3</v>
      </c>
      <c r="W37" s="56">
        <v>4</v>
      </c>
      <c r="X37" s="57" t="s">
        <v>42</v>
      </c>
      <c r="Y37" s="55"/>
      <c r="Z37" s="56"/>
      <c r="AA37" s="57"/>
      <c r="AB37" s="55"/>
      <c r="AC37" s="56"/>
      <c r="AD37" s="57"/>
      <c r="AE37" s="58"/>
      <c r="AF37" s="59"/>
      <c r="AG37" s="60"/>
      <c r="AH37" s="58"/>
      <c r="AI37" s="59"/>
      <c r="AJ37" s="60"/>
      <c r="AK37" s="157">
        <f t="shared" si="2"/>
        <v>45</v>
      </c>
      <c r="AL37" s="61">
        <f t="shared" si="3"/>
        <v>4</v>
      </c>
    </row>
    <row r="38" spans="1:42" ht="12.6" customHeight="1" x14ac:dyDescent="0.25">
      <c r="A38" s="54" t="s">
        <v>16</v>
      </c>
      <c r="B38" s="80" t="s">
        <v>379</v>
      </c>
      <c r="C38" s="56" t="s">
        <v>398</v>
      </c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/>
      <c r="W38" s="56"/>
      <c r="X38" s="57"/>
      <c r="Y38" s="55">
        <v>2</v>
      </c>
      <c r="Z38" s="56">
        <v>3</v>
      </c>
      <c r="AA38" s="57" t="s">
        <v>43</v>
      </c>
      <c r="AB38" s="55">
        <v>2</v>
      </c>
      <c r="AC38" s="56">
        <v>3</v>
      </c>
      <c r="AD38" s="57" t="s">
        <v>42</v>
      </c>
      <c r="AE38" s="58"/>
      <c r="AF38" s="59"/>
      <c r="AG38" s="60"/>
      <c r="AH38" s="58"/>
      <c r="AI38" s="59"/>
      <c r="AJ38" s="60"/>
      <c r="AK38" s="157">
        <f t="shared" si="2"/>
        <v>60</v>
      </c>
      <c r="AL38" s="61">
        <f t="shared" si="3"/>
        <v>6</v>
      </c>
    </row>
    <row r="39" spans="1:42" ht="12.6" customHeight="1" x14ac:dyDescent="0.25">
      <c r="A39" s="54" t="s">
        <v>20</v>
      </c>
      <c r="B39" s="80" t="s">
        <v>380</v>
      </c>
      <c r="C39" s="56"/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>
        <v>1</v>
      </c>
      <c r="N39" s="56">
        <v>0</v>
      </c>
      <c r="O39" s="57" t="s">
        <v>62</v>
      </c>
      <c r="P39" s="55"/>
      <c r="Q39" s="56"/>
      <c r="R39" s="57"/>
      <c r="S39" s="55"/>
      <c r="T39" s="56"/>
      <c r="U39" s="57"/>
      <c r="V39" s="55"/>
      <c r="W39" s="56"/>
      <c r="X39" s="57"/>
      <c r="Y39" s="55"/>
      <c r="Z39" s="56"/>
      <c r="AA39" s="57"/>
      <c r="AB39" s="55"/>
      <c r="AC39" s="56"/>
      <c r="AD39" s="57"/>
      <c r="AE39" s="58"/>
      <c r="AF39" s="59"/>
      <c r="AG39" s="60"/>
      <c r="AH39" s="58"/>
      <c r="AI39" s="59"/>
      <c r="AJ39" s="60"/>
      <c r="AK39" s="157">
        <f t="shared" si="2"/>
        <v>15</v>
      </c>
      <c r="AL39" s="61">
        <f t="shared" si="3"/>
        <v>0</v>
      </c>
    </row>
    <row r="40" spans="1:42" ht="12.6" customHeight="1" x14ac:dyDescent="0.25">
      <c r="A40" s="116" t="s">
        <v>128</v>
      </c>
      <c r="B40" s="92" t="s">
        <v>409</v>
      </c>
      <c r="C40" s="139" t="s">
        <v>321</v>
      </c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1</v>
      </c>
      <c r="N40" s="56">
        <v>3</v>
      </c>
      <c r="O40" s="57" t="s">
        <v>43</v>
      </c>
      <c r="P40" s="55">
        <v>1</v>
      </c>
      <c r="Q40" s="56">
        <v>3</v>
      </c>
      <c r="R40" s="57" t="s">
        <v>43</v>
      </c>
      <c r="S40" s="55">
        <v>1</v>
      </c>
      <c r="T40" s="56">
        <v>3</v>
      </c>
      <c r="U40" s="57" t="s">
        <v>43</v>
      </c>
      <c r="V40" s="55">
        <v>1</v>
      </c>
      <c r="W40" s="56">
        <v>3</v>
      </c>
      <c r="X40" s="57" t="s">
        <v>43</v>
      </c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60</v>
      </c>
      <c r="AL40" s="61">
        <f t="shared" si="3"/>
        <v>12</v>
      </c>
    </row>
    <row r="41" spans="1:42" ht="12.6" customHeight="1" x14ac:dyDescent="0.25">
      <c r="A41" s="116" t="s">
        <v>237</v>
      </c>
      <c r="B41" s="92" t="s">
        <v>410</v>
      </c>
      <c r="C41" s="139" t="s">
        <v>413</v>
      </c>
      <c r="D41" s="81"/>
      <c r="E41" s="81"/>
      <c r="F41" s="82"/>
      <c r="G41" s="55"/>
      <c r="H41" s="56"/>
      <c r="I41" s="57"/>
      <c r="J41" s="55"/>
      <c r="K41" s="56"/>
      <c r="L41" s="57"/>
      <c r="M41" s="55"/>
      <c r="N41" s="56"/>
      <c r="O41" s="57"/>
      <c r="P41" s="55"/>
      <c r="Q41" s="56"/>
      <c r="R41" s="57"/>
      <c r="S41" s="55"/>
      <c r="T41" s="56"/>
      <c r="U41" s="57"/>
      <c r="V41" s="55">
        <v>0</v>
      </c>
      <c r="W41" s="56">
        <v>2</v>
      </c>
      <c r="X41" s="57" t="s">
        <v>48</v>
      </c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0</v>
      </c>
      <c r="AL41" s="61">
        <f t="shared" si="3"/>
        <v>2</v>
      </c>
    </row>
    <row r="42" spans="1:42" ht="12.6" customHeight="1" x14ac:dyDescent="0.25">
      <c r="A42" s="54" t="s">
        <v>168</v>
      </c>
      <c r="B42" s="80" t="s">
        <v>411</v>
      </c>
      <c r="C42" s="56" t="s">
        <v>322</v>
      </c>
      <c r="D42" s="81" t="s">
        <v>301</v>
      </c>
      <c r="E42" s="81" t="s">
        <v>305</v>
      </c>
      <c r="F42" s="82">
        <v>45</v>
      </c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8">
        <v>2</v>
      </c>
      <c r="AF42" s="59">
        <v>2</v>
      </c>
      <c r="AG42" s="60" t="s">
        <v>43</v>
      </c>
      <c r="AH42" s="58">
        <v>2</v>
      </c>
      <c r="AI42" s="59">
        <v>2</v>
      </c>
      <c r="AJ42" s="60" t="s">
        <v>43</v>
      </c>
      <c r="AK42" s="157">
        <f t="shared" si="2"/>
        <v>60</v>
      </c>
      <c r="AL42" s="61">
        <f t="shared" si="3"/>
        <v>4</v>
      </c>
    </row>
    <row r="43" spans="1:42" ht="12.6" customHeight="1" x14ac:dyDescent="0.25">
      <c r="A43" s="54" t="s">
        <v>17</v>
      </c>
      <c r="B43" s="80" t="s">
        <v>383</v>
      </c>
      <c r="C43" s="56" t="s">
        <v>414</v>
      </c>
      <c r="D43" s="81" t="s">
        <v>301</v>
      </c>
      <c r="E43" s="81" t="s">
        <v>43</v>
      </c>
      <c r="F43" s="82" t="s">
        <v>324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>
        <v>2</v>
      </c>
      <c r="T43" s="56">
        <v>1</v>
      </c>
      <c r="U43" s="57" t="s">
        <v>43</v>
      </c>
      <c r="V43" s="55">
        <v>2</v>
      </c>
      <c r="W43" s="56">
        <v>1</v>
      </c>
      <c r="X43" s="57" t="s">
        <v>43</v>
      </c>
      <c r="Y43" s="55"/>
      <c r="Z43" s="56"/>
      <c r="AA43" s="57"/>
      <c r="AB43" s="55"/>
      <c r="AC43" s="56"/>
      <c r="AD43" s="57"/>
      <c r="AE43" s="58"/>
      <c r="AF43" s="59"/>
      <c r="AG43" s="60"/>
      <c r="AH43" s="58"/>
      <c r="AI43" s="59"/>
      <c r="AJ43" s="60"/>
      <c r="AK43" s="157">
        <f t="shared" si="2"/>
        <v>60</v>
      </c>
      <c r="AL43" s="61">
        <f t="shared" si="3"/>
        <v>2</v>
      </c>
    </row>
    <row r="44" spans="1:42" ht="12.6" customHeight="1" x14ac:dyDescent="0.25">
      <c r="A44" s="54" t="s">
        <v>18</v>
      </c>
      <c r="B44" s="80" t="s">
        <v>384</v>
      </c>
      <c r="C44" s="56" t="s">
        <v>401</v>
      </c>
      <c r="D44" s="81" t="s">
        <v>300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2</v>
      </c>
      <c r="Z44" s="56">
        <v>2</v>
      </c>
      <c r="AA44" s="57" t="s">
        <v>43</v>
      </c>
      <c r="AB44" s="55">
        <v>2</v>
      </c>
      <c r="AC44" s="56">
        <v>2</v>
      </c>
      <c r="AD44" s="57" t="s">
        <v>43</v>
      </c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4</v>
      </c>
    </row>
    <row r="45" spans="1:42" ht="12.6" customHeight="1" x14ac:dyDescent="0.25">
      <c r="A45" s="54" t="s">
        <v>19</v>
      </c>
      <c r="B45" s="80" t="s">
        <v>385</v>
      </c>
      <c r="C45" s="56"/>
      <c r="D45" s="81" t="s">
        <v>301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1</v>
      </c>
      <c r="Z45" s="56">
        <v>1</v>
      </c>
      <c r="AA45" s="57" t="s">
        <v>43</v>
      </c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15</v>
      </c>
      <c r="AL45" s="61">
        <f t="shared" si="3"/>
        <v>1</v>
      </c>
    </row>
    <row r="46" spans="1:42" ht="12.6" customHeight="1" x14ac:dyDescent="0.25">
      <c r="A46" s="54" t="s">
        <v>309</v>
      </c>
      <c r="B46" s="80" t="s">
        <v>386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>
        <v>2</v>
      </c>
      <c r="Q46" s="56">
        <v>3</v>
      </c>
      <c r="R46" s="57" t="s">
        <v>43</v>
      </c>
      <c r="S46" s="55"/>
      <c r="T46" s="56"/>
      <c r="U46" s="57"/>
      <c r="V46" s="55"/>
      <c r="W46" s="56"/>
      <c r="X46" s="57"/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30</v>
      </c>
      <c r="AL46" s="61">
        <f t="shared" si="3"/>
        <v>3</v>
      </c>
    </row>
    <row r="47" spans="1:42" ht="12.6" customHeight="1" thickBot="1" x14ac:dyDescent="0.3">
      <c r="A47" s="62" t="s">
        <v>232</v>
      </c>
      <c r="B47" s="83" t="s">
        <v>387</v>
      </c>
      <c r="C47" s="64" t="s">
        <v>323</v>
      </c>
      <c r="D47" s="84" t="s">
        <v>301</v>
      </c>
      <c r="E47" s="84" t="s">
        <v>305</v>
      </c>
      <c r="F47" s="85">
        <v>45</v>
      </c>
      <c r="G47" s="63"/>
      <c r="H47" s="64"/>
      <c r="I47" s="65"/>
      <c r="J47" s="63"/>
      <c r="K47" s="64"/>
      <c r="L47" s="65"/>
      <c r="M47" s="63"/>
      <c r="N47" s="64"/>
      <c r="O47" s="65"/>
      <c r="P47" s="63"/>
      <c r="Q47" s="64"/>
      <c r="R47" s="65"/>
      <c r="S47" s="63"/>
      <c r="T47" s="64"/>
      <c r="U47" s="65"/>
      <c r="V47" s="63"/>
      <c r="W47" s="64"/>
      <c r="X47" s="65"/>
      <c r="Y47" s="63"/>
      <c r="Z47" s="64"/>
      <c r="AA47" s="65"/>
      <c r="AB47" s="63"/>
      <c r="AC47" s="64"/>
      <c r="AD47" s="65"/>
      <c r="AE47" s="66">
        <v>2</v>
      </c>
      <c r="AF47" s="67">
        <v>2</v>
      </c>
      <c r="AG47" s="68" t="s">
        <v>43</v>
      </c>
      <c r="AH47" s="66"/>
      <c r="AI47" s="67"/>
      <c r="AJ47" s="68"/>
      <c r="AK47" s="158">
        <f t="shared" si="2"/>
        <v>30</v>
      </c>
      <c r="AL47" s="69">
        <f t="shared" si="3"/>
        <v>2</v>
      </c>
    </row>
    <row r="48" spans="1:42" ht="12.6" customHeight="1" thickBot="1" x14ac:dyDescent="0.3">
      <c r="A48" s="222" t="s">
        <v>64</v>
      </c>
      <c r="B48" s="223"/>
      <c r="C48" s="223"/>
      <c r="D48" s="223"/>
      <c r="E48" s="223"/>
      <c r="F48" s="224"/>
      <c r="G48" s="225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7"/>
      <c r="AK48" s="228"/>
      <c r="AL48" s="229"/>
    </row>
    <row r="49" spans="1:38" ht="12.6" customHeight="1" x14ac:dyDescent="0.25">
      <c r="A49" s="165" t="s">
        <v>680</v>
      </c>
      <c r="B49" s="166" t="s">
        <v>681</v>
      </c>
      <c r="C49" s="78"/>
      <c r="D49" s="78" t="s">
        <v>301</v>
      </c>
      <c r="E49" s="78" t="s">
        <v>305</v>
      </c>
      <c r="F49" s="79">
        <v>45</v>
      </c>
      <c r="G49" s="47"/>
      <c r="H49" s="48"/>
      <c r="I49" s="49"/>
      <c r="J49" s="47"/>
      <c r="K49" s="48"/>
      <c r="L49" s="49"/>
      <c r="M49" s="47"/>
      <c r="N49" s="48"/>
      <c r="O49" s="49"/>
      <c r="P49" s="47"/>
      <c r="Q49" s="48"/>
      <c r="R49" s="49"/>
      <c r="S49" s="47"/>
      <c r="T49" s="48"/>
      <c r="U49" s="49"/>
      <c r="V49" s="47"/>
      <c r="W49" s="48"/>
      <c r="X49" s="49"/>
      <c r="Y49" s="47"/>
      <c r="Z49" s="48"/>
      <c r="AA49" s="49"/>
      <c r="AB49" s="47">
        <v>2</v>
      </c>
      <c r="AC49" s="48">
        <v>3</v>
      </c>
      <c r="AD49" s="49" t="s">
        <v>43</v>
      </c>
      <c r="AE49" s="50"/>
      <c r="AF49" s="51"/>
      <c r="AG49" s="52"/>
      <c r="AH49" s="50"/>
      <c r="AI49" s="51"/>
      <c r="AJ49" s="52"/>
      <c r="AK49" s="156">
        <f>SUM(G49,J49,M49,P49,S49,V49,Y49,AB49,AE49,AH49)*15</f>
        <v>30</v>
      </c>
      <c r="AL49" s="53">
        <f>SUM(H49,K49,N49,Q49,T49,W49,Z49,AC49,AF49,AI49)</f>
        <v>3</v>
      </c>
    </row>
    <row r="50" spans="1:38" ht="12.6" customHeight="1" x14ac:dyDescent="0.25">
      <c r="A50" s="119" t="s">
        <v>233</v>
      </c>
      <c r="B50" s="80" t="s">
        <v>388</v>
      </c>
      <c r="C50" s="81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>
        <v>2</v>
      </c>
      <c r="AC50" s="56">
        <v>3</v>
      </c>
      <c r="AD50" s="57" t="s">
        <v>43</v>
      </c>
      <c r="AE50" s="58"/>
      <c r="AF50" s="59"/>
      <c r="AG50" s="60"/>
      <c r="AH50" s="58"/>
      <c r="AI50" s="59"/>
      <c r="AJ50" s="60"/>
      <c r="AK50" s="157">
        <f>SUM(G50,J50,M50,P50,S50,V50,Y50,AB50,AE50,AH50)*15</f>
        <v>30</v>
      </c>
      <c r="AL50" s="61">
        <f>SUM(H50,K50,N50,Q50,T50,W50,Z50,AC50,AF50,AI50)</f>
        <v>3</v>
      </c>
    </row>
    <row r="51" spans="1:38" ht="12.6" customHeight="1" x14ac:dyDescent="0.25">
      <c r="A51" s="119" t="s">
        <v>235</v>
      </c>
      <c r="B51" s="80" t="s">
        <v>389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thickBot="1" x14ac:dyDescent="0.3">
      <c r="A52" s="120" t="s">
        <v>234</v>
      </c>
      <c r="B52" s="83" t="s">
        <v>390</v>
      </c>
      <c r="C52" s="84"/>
      <c r="D52" s="84" t="s">
        <v>301</v>
      </c>
      <c r="E52" s="84" t="s">
        <v>305</v>
      </c>
      <c r="F52" s="85">
        <v>45</v>
      </c>
      <c r="G52" s="63"/>
      <c r="H52" s="64"/>
      <c r="I52" s="65"/>
      <c r="J52" s="63"/>
      <c r="K52" s="64"/>
      <c r="L52" s="65"/>
      <c r="M52" s="63"/>
      <c r="N52" s="64"/>
      <c r="O52" s="65"/>
      <c r="P52" s="63"/>
      <c r="Q52" s="64"/>
      <c r="R52" s="65"/>
      <c r="S52" s="63"/>
      <c r="T52" s="64"/>
      <c r="U52" s="65"/>
      <c r="V52" s="63"/>
      <c r="W52" s="64"/>
      <c r="X52" s="65"/>
      <c r="Y52" s="63"/>
      <c r="Z52" s="64"/>
      <c r="AA52" s="65"/>
      <c r="AB52" s="63">
        <v>2</v>
      </c>
      <c r="AC52" s="64">
        <v>3</v>
      </c>
      <c r="AD52" s="65" t="s">
        <v>43</v>
      </c>
      <c r="AE52" s="66"/>
      <c r="AF52" s="67"/>
      <c r="AG52" s="68"/>
      <c r="AH52" s="66"/>
      <c r="AI52" s="67"/>
      <c r="AJ52" s="68"/>
      <c r="AK52" s="158">
        <f>SUM(G52,J52,M52,P52,S52,V52,Y52,AB52,AE52,AH52)*15</f>
        <v>30</v>
      </c>
      <c r="AL52" s="69">
        <f>SUM(H52,K52,N52,Q52,T52,W52,Z52,AC52,AF52,AI52)</f>
        <v>3</v>
      </c>
    </row>
    <row r="53" spans="1:38" ht="12.6" customHeight="1" thickBot="1" x14ac:dyDescent="0.3">
      <c r="A53" s="230" t="s">
        <v>41</v>
      </c>
      <c r="B53" s="231"/>
      <c r="C53" s="231"/>
      <c r="D53" s="231"/>
      <c r="E53" s="231"/>
      <c r="F53" s="232"/>
      <c r="G53" s="248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50"/>
      <c r="AK53" s="228"/>
      <c r="AL53" s="229"/>
    </row>
    <row r="54" spans="1:38" ht="12.6" customHeight="1" thickBot="1" x14ac:dyDescent="0.3">
      <c r="A54" s="76" t="s">
        <v>350</v>
      </c>
      <c r="B54" s="147" t="s">
        <v>374</v>
      </c>
      <c r="C54" s="2"/>
      <c r="D54" s="87"/>
      <c r="E54" s="87"/>
      <c r="F54" s="88"/>
      <c r="G54" s="20"/>
      <c r="H54" s="21"/>
      <c r="I54" s="19"/>
      <c r="J54" s="20"/>
      <c r="K54" s="21"/>
      <c r="L54" s="19"/>
      <c r="M54" s="20"/>
      <c r="N54" s="21"/>
      <c r="O54" s="19"/>
      <c r="P54" s="20"/>
      <c r="Q54" s="21"/>
      <c r="R54" s="19"/>
      <c r="S54" s="20"/>
      <c r="T54" s="21"/>
      <c r="U54" s="19"/>
      <c r="V54" s="20"/>
      <c r="W54" s="21"/>
      <c r="X54" s="19"/>
      <c r="Y54" s="20"/>
      <c r="Z54" s="21">
        <v>3</v>
      </c>
      <c r="AA54" s="19"/>
      <c r="AB54" s="20"/>
      <c r="AC54" s="21"/>
      <c r="AD54" s="19"/>
      <c r="AE54" s="23"/>
      <c r="AF54" s="24"/>
      <c r="AG54" s="18"/>
      <c r="AH54" s="23"/>
      <c r="AI54" s="24"/>
      <c r="AJ54" s="18"/>
      <c r="AK54" s="156"/>
      <c r="AL54" s="53">
        <f>SUM(H54,K54,N54,Q54,T54,W54,Z54,AC54,AF54,AI54)</f>
        <v>3</v>
      </c>
    </row>
    <row r="55" spans="1:38" ht="12.6" customHeight="1" thickBot="1" x14ac:dyDescent="0.3">
      <c r="A55" s="251" t="s">
        <v>21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3"/>
    </row>
    <row r="56" spans="1:38" ht="12.6" customHeight="1" x14ac:dyDescent="0.25">
      <c r="A56" s="46" t="s">
        <v>29</v>
      </c>
      <c r="B56" s="77" t="s">
        <v>391</v>
      </c>
      <c r="C56" s="48" t="s">
        <v>322</v>
      </c>
      <c r="D56" s="78" t="s">
        <v>300</v>
      </c>
      <c r="E56" s="78" t="s">
        <v>43</v>
      </c>
      <c r="F56" s="79" t="s">
        <v>324</v>
      </c>
      <c r="G56" s="47"/>
      <c r="H56" s="48"/>
      <c r="I56" s="49"/>
      <c r="J56" s="47"/>
      <c r="K56" s="48"/>
      <c r="L56" s="49"/>
      <c r="M56" s="47"/>
      <c r="N56" s="48"/>
      <c r="O56" s="49"/>
      <c r="P56" s="47"/>
      <c r="Q56" s="48"/>
      <c r="R56" s="49"/>
      <c r="S56" s="47"/>
      <c r="T56" s="48"/>
      <c r="U56" s="49"/>
      <c r="V56" s="47"/>
      <c r="W56" s="48"/>
      <c r="X56" s="49"/>
      <c r="Y56" s="47"/>
      <c r="Z56" s="48"/>
      <c r="AA56" s="49"/>
      <c r="AB56" s="47"/>
      <c r="AC56" s="48"/>
      <c r="AD56" s="49"/>
      <c r="AE56" s="50">
        <v>5</v>
      </c>
      <c r="AF56" s="51">
        <v>11</v>
      </c>
      <c r="AG56" s="52" t="s">
        <v>43</v>
      </c>
      <c r="AH56" s="50">
        <v>5</v>
      </c>
      <c r="AI56" s="51">
        <v>11</v>
      </c>
      <c r="AJ56" s="52" t="s">
        <v>43</v>
      </c>
      <c r="AK56" s="156">
        <f t="shared" ref="AK56:AK61" si="4">SUM(G56,J56,M56,P56,S56,V56,Y56,AB56,AE56,AH56)*15</f>
        <v>150</v>
      </c>
      <c r="AL56" s="53">
        <f t="shared" ref="AL56:AL61" si="5">SUM(H56,K56,N56,Q56,T56,W56,Z56,AC56,AF56,AI56)</f>
        <v>22</v>
      </c>
    </row>
    <row r="57" spans="1:38" ht="12.6" customHeight="1" x14ac:dyDescent="0.25">
      <c r="A57" s="54" t="s">
        <v>30</v>
      </c>
      <c r="B57" s="80" t="s">
        <v>392</v>
      </c>
      <c r="C57" s="56" t="s">
        <v>323</v>
      </c>
      <c r="D57" s="81" t="s">
        <v>301</v>
      </c>
      <c r="E57" s="81" t="s">
        <v>43</v>
      </c>
      <c r="F57" s="82" t="s">
        <v>324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8"/>
      <c r="AF57" s="59"/>
      <c r="AG57" s="60"/>
      <c r="AH57" s="58">
        <v>2</v>
      </c>
      <c r="AI57" s="59">
        <v>3</v>
      </c>
      <c r="AJ57" s="60" t="s">
        <v>43</v>
      </c>
      <c r="AK57" s="157">
        <f t="shared" si="4"/>
        <v>30</v>
      </c>
      <c r="AL57" s="61">
        <f t="shared" si="5"/>
        <v>3</v>
      </c>
    </row>
    <row r="58" spans="1:38" ht="12.6" customHeight="1" x14ac:dyDescent="0.25">
      <c r="A58" s="54" t="s">
        <v>31</v>
      </c>
      <c r="B58" s="80" t="s">
        <v>393</v>
      </c>
      <c r="C58" s="56" t="s">
        <v>322</v>
      </c>
      <c r="D58" s="81" t="s">
        <v>301</v>
      </c>
      <c r="E58" s="81" t="s">
        <v>305</v>
      </c>
      <c r="F58" s="82">
        <v>45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>
        <v>1</v>
      </c>
      <c r="AF58" s="59">
        <v>3</v>
      </c>
      <c r="AG58" s="60" t="s">
        <v>43</v>
      </c>
      <c r="AH58" s="58">
        <v>1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6</v>
      </c>
    </row>
    <row r="59" spans="1:38" ht="12.6" customHeight="1" x14ac:dyDescent="0.25">
      <c r="A59" s="54" t="s">
        <v>32</v>
      </c>
      <c r="B59" s="80" t="s">
        <v>394</v>
      </c>
      <c r="C59" s="56" t="s">
        <v>322</v>
      </c>
      <c r="D59" s="81" t="s">
        <v>301</v>
      </c>
      <c r="E59" s="81" t="s">
        <v>43</v>
      </c>
      <c r="F59" s="82" t="s">
        <v>324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thickBot="1" x14ac:dyDescent="0.3">
      <c r="A60" s="62" t="s">
        <v>33</v>
      </c>
      <c r="B60" s="83" t="s">
        <v>395</v>
      </c>
      <c r="C60" s="64" t="s">
        <v>323</v>
      </c>
      <c r="D60" s="84" t="s">
        <v>301</v>
      </c>
      <c r="E60" s="84" t="s">
        <v>305</v>
      </c>
      <c r="F60" s="85">
        <v>45</v>
      </c>
      <c r="G60" s="63"/>
      <c r="H60" s="64"/>
      <c r="I60" s="65"/>
      <c r="J60" s="63"/>
      <c r="K60" s="64"/>
      <c r="L60" s="65"/>
      <c r="M60" s="63"/>
      <c r="N60" s="64"/>
      <c r="O60" s="65"/>
      <c r="P60" s="63"/>
      <c r="Q60" s="64"/>
      <c r="R60" s="65"/>
      <c r="S60" s="63"/>
      <c r="T60" s="64"/>
      <c r="U60" s="65"/>
      <c r="V60" s="63"/>
      <c r="W60" s="64"/>
      <c r="X60" s="65"/>
      <c r="Y60" s="63"/>
      <c r="Z60" s="64"/>
      <c r="AA60" s="65"/>
      <c r="AB60" s="63"/>
      <c r="AC60" s="64"/>
      <c r="AD60" s="65"/>
      <c r="AE60" s="66">
        <v>1</v>
      </c>
      <c r="AF60" s="67">
        <v>3</v>
      </c>
      <c r="AG60" s="68" t="s">
        <v>43</v>
      </c>
      <c r="AH60" s="66"/>
      <c r="AI60" s="67"/>
      <c r="AJ60" s="68"/>
      <c r="AK60" s="161">
        <f t="shared" si="4"/>
        <v>15</v>
      </c>
      <c r="AL60" s="128">
        <f t="shared" si="5"/>
        <v>3</v>
      </c>
    </row>
    <row r="61" spans="1:38" ht="12.6" customHeight="1" thickBot="1" x14ac:dyDescent="0.3">
      <c r="A61" s="70" t="s">
        <v>22</v>
      </c>
      <c r="B61" s="86" t="s">
        <v>396</v>
      </c>
      <c r="C61" s="2" t="s">
        <v>322</v>
      </c>
      <c r="D61" s="87"/>
      <c r="E61" s="87" t="s">
        <v>307</v>
      </c>
      <c r="F61" s="88"/>
      <c r="G61" s="15"/>
      <c r="H61" s="2"/>
      <c r="I61" s="71"/>
      <c r="J61" s="15"/>
      <c r="K61" s="2"/>
      <c r="L61" s="71"/>
      <c r="M61" s="15"/>
      <c r="N61" s="2"/>
      <c r="O61" s="71"/>
      <c r="P61" s="15"/>
      <c r="Q61" s="2"/>
      <c r="R61" s="71"/>
      <c r="S61" s="15"/>
      <c r="T61" s="2"/>
      <c r="U61" s="71"/>
      <c r="V61" s="15"/>
      <c r="W61" s="2"/>
      <c r="X61" s="71"/>
      <c r="Y61" s="15"/>
      <c r="Z61" s="2"/>
      <c r="AA61" s="71"/>
      <c r="AB61" s="15"/>
      <c r="AC61" s="2"/>
      <c r="AD61" s="71"/>
      <c r="AE61" s="72">
        <v>0</v>
      </c>
      <c r="AF61" s="73">
        <v>2</v>
      </c>
      <c r="AG61" s="74" t="s">
        <v>43</v>
      </c>
      <c r="AH61" s="72">
        <v>0</v>
      </c>
      <c r="AI61" s="73">
        <v>2</v>
      </c>
      <c r="AJ61" s="74" t="s">
        <v>43</v>
      </c>
      <c r="AK61" s="162">
        <f t="shared" si="4"/>
        <v>0</v>
      </c>
      <c r="AL61" s="131">
        <f t="shared" si="5"/>
        <v>4</v>
      </c>
    </row>
    <row r="62" spans="1:38" ht="12.6" customHeight="1" thickBot="1" x14ac:dyDescent="0.3">
      <c r="A62" s="243" t="s">
        <v>23</v>
      </c>
      <c r="B62" s="244"/>
      <c r="C62" s="244"/>
      <c r="D62" s="244"/>
      <c r="E62" s="244"/>
      <c r="F62" s="245"/>
      <c r="G62" s="39">
        <f>SUM(G35:G47,G49,G54,G56:G61)</f>
        <v>0</v>
      </c>
      <c r="H62" s="40">
        <f t="shared" ref="H62:AL62" si="6">SUM(H35:H47,H49,H54,H56:H61)</f>
        <v>0</v>
      </c>
      <c r="I62" s="41"/>
      <c r="J62" s="39">
        <f t="shared" si="6"/>
        <v>0</v>
      </c>
      <c r="K62" s="40">
        <f t="shared" si="6"/>
        <v>0</v>
      </c>
      <c r="L62" s="41"/>
      <c r="M62" s="39">
        <f t="shared" si="6"/>
        <v>2</v>
      </c>
      <c r="N62" s="40">
        <f t="shared" si="6"/>
        <v>3</v>
      </c>
      <c r="O62" s="41"/>
      <c r="P62" s="39">
        <f t="shared" si="6"/>
        <v>3</v>
      </c>
      <c r="Q62" s="40">
        <f t="shared" si="6"/>
        <v>6</v>
      </c>
      <c r="R62" s="41"/>
      <c r="S62" s="39">
        <f t="shared" si="6"/>
        <v>6</v>
      </c>
      <c r="T62" s="40">
        <f t="shared" si="6"/>
        <v>8</v>
      </c>
      <c r="U62" s="41"/>
      <c r="V62" s="39">
        <f t="shared" si="6"/>
        <v>6</v>
      </c>
      <c r="W62" s="40">
        <f t="shared" si="6"/>
        <v>10</v>
      </c>
      <c r="X62" s="41"/>
      <c r="Y62" s="39">
        <f t="shared" si="6"/>
        <v>7</v>
      </c>
      <c r="Z62" s="40">
        <f t="shared" si="6"/>
        <v>12</v>
      </c>
      <c r="AA62" s="41"/>
      <c r="AB62" s="39">
        <f t="shared" si="6"/>
        <v>8</v>
      </c>
      <c r="AC62" s="40">
        <f t="shared" si="6"/>
        <v>11</v>
      </c>
      <c r="AD62" s="41"/>
      <c r="AE62" s="42">
        <f t="shared" si="6"/>
        <v>12</v>
      </c>
      <c r="AF62" s="43">
        <f t="shared" si="6"/>
        <v>26</v>
      </c>
      <c r="AG62" s="44"/>
      <c r="AH62" s="45">
        <f t="shared" si="6"/>
        <v>11</v>
      </c>
      <c r="AI62" s="43">
        <f t="shared" si="6"/>
        <v>24</v>
      </c>
      <c r="AJ62" s="44"/>
      <c r="AK62" s="154">
        <f t="shared" si="6"/>
        <v>825</v>
      </c>
      <c r="AL62" s="112">
        <f t="shared" si="6"/>
        <v>100</v>
      </c>
    </row>
    <row r="63" spans="1:38" ht="12.6" customHeight="1" thickTop="1" thickBot="1" x14ac:dyDescent="0.3">
      <c r="A63" s="246" t="s">
        <v>39</v>
      </c>
      <c r="B63" s="247"/>
      <c r="C63" s="247"/>
      <c r="D63" s="247"/>
      <c r="E63" s="247"/>
      <c r="F63" s="247"/>
      <c r="G63" s="75">
        <f>SUM(G29,G62)</f>
        <v>16.5</v>
      </c>
      <c r="H63" s="33">
        <f>SUM(H29,H62)</f>
        <v>28</v>
      </c>
      <c r="I63" s="34"/>
      <c r="J63" s="32">
        <f>SUM(J29,J62)</f>
        <v>15.5</v>
      </c>
      <c r="K63" s="33">
        <f>SUM(K29,K62)</f>
        <v>30</v>
      </c>
      <c r="L63" s="34"/>
      <c r="M63" s="32">
        <f>SUM(M29,M62)</f>
        <v>14.5</v>
      </c>
      <c r="N63" s="33">
        <f>SUM(N29,N62)</f>
        <v>29</v>
      </c>
      <c r="O63" s="34"/>
      <c r="P63" s="32">
        <f>SUM(P29,P62)</f>
        <v>15.5</v>
      </c>
      <c r="Q63" s="33">
        <f>SUM(Q29,Q62)</f>
        <v>32</v>
      </c>
      <c r="R63" s="34"/>
      <c r="S63" s="32">
        <f>SUM(S29,S62)</f>
        <v>14.5</v>
      </c>
      <c r="T63" s="33">
        <f>SUM(T29,T62)</f>
        <v>30</v>
      </c>
      <c r="U63" s="34"/>
      <c r="V63" s="32">
        <f>SUM(V29,V62)</f>
        <v>15.5</v>
      </c>
      <c r="W63" s="33">
        <f>SUM(W29,W62)</f>
        <v>32</v>
      </c>
      <c r="X63" s="34"/>
      <c r="Y63" s="32">
        <f>SUM(Y29,Y62)</f>
        <v>13.5</v>
      </c>
      <c r="Z63" s="33">
        <f>SUM(Z29,Z62)</f>
        <v>30</v>
      </c>
      <c r="AA63" s="34"/>
      <c r="AB63" s="32">
        <f>SUM(AB29,AB62)</f>
        <v>14.5</v>
      </c>
      <c r="AC63" s="33">
        <f>SUM(AC29,AC62)</f>
        <v>31</v>
      </c>
      <c r="AD63" s="34"/>
      <c r="AE63" s="35">
        <f>SUM(AE29,AE62)</f>
        <v>12</v>
      </c>
      <c r="AF63" s="36">
        <f>SUM(AF29,AF62)</f>
        <v>30</v>
      </c>
      <c r="AG63" s="37"/>
      <c r="AH63" s="38">
        <f>SUM(AH29,AH62)</f>
        <v>11</v>
      </c>
      <c r="AI63" s="36">
        <f>SUM(AI29,AI62)</f>
        <v>28</v>
      </c>
      <c r="AJ63" s="37"/>
      <c r="AK63" s="155">
        <f>SUM(AK29,AK62)</f>
        <v>2145</v>
      </c>
      <c r="AL63" s="113">
        <f>SUM(AL29,AL62)</f>
        <v>300</v>
      </c>
    </row>
    <row r="64" spans="1:38" ht="12" thickTop="1" x14ac:dyDescent="0.25"/>
    <row r="65" spans="1:36" ht="12" x14ac:dyDescent="0.2">
      <c r="A65" s="153" t="s">
        <v>679</v>
      </c>
    </row>
    <row r="67" spans="1:36" ht="12" x14ac:dyDescent="0.2">
      <c r="A67" s="142" t="s">
        <v>325</v>
      </c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</row>
    <row r="68" spans="1:36" ht="12" x14ac:dyDescent="0.2">
      <c r="A68" s="142" t="s">
        <v>353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354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355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/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5" t="s">
        <v>326</v>
      </c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6" t="s">
        <v>327</v>
      </c>
      <c r="B73" s="142"/>
      <c r="C73" s="143"/>
      <c r="D73" s="114"/>
      <c r="E73" s="114"/>
      <c r="F73" s="114"/>
      <c r="G73" s="142" t="s">
        <v>328</v>
      </c>
      <c r="H73" s="146"/>
      <c r="I73" s="142"/>
      <c r="J73" s="114"/>
      <c r="K73" s="114"/>
      <c r="L73" s="114"/>
      <c r="M73" s="142" t="s">
        <v>329</v>
      </c>
      <c r="N73" s="146"/>
      <c r="O73" s="142"/>
      <c r="P73" s="142"/>
      <c r="Q73" s="146"/>
      <c r="R73" s="146"/>
      <c r="S73" s="114"/>
      <c r="T73" s="146" t="s">
        <v>330</v>
      </c>
      <c r="U73" s="142"/>
      <c r="V73" s="146"/>
      <c r="W73" s="142"/>
      <c r="X73" s="14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331</v>
      </c>
      <c r="B74" s="142"/>
      <c r="C74" s="143"/>
      <c r="D74" s="114"/>
      <c r="E74" s="114"/>
      <c r="F74" s="114"/>
      <c r="G74" s="142" t="s">
        <v>332</v>
      </c>
      <c r="H74" s="146"/>
      <c r="I74" s="142"/>
      <c r="J74" s="114"/>
      <c r="K74" s="114"/>
      <c r="L74" s="114"/>
      <c r="M74" s="142" t="s">
        <v>333</v>
      </c>
      <c r="N74" s="146"/>
      <c r="O74" s="142"/>
      <c r="P74" s="142"/>
      <c r="Q74" s="146"/>
      <c r="R74" s="146"/>
      <c r="S74" s="114"/>
      <c r="T74" s="146" t="s">
        <v>334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2" t="s">
        <v>335</v>
      </c>
      <c r="B75" s="142"/>
      <c r="C75" s="143"/>
      <c r="D75" s="114"/>
      <c r="E75" s="114"/>
      <c r="F75" s="114"/>
      <c r="G75" s="142" t="s">
        <v>336</v>
      </c>
      <c r="H75" s="142"/>
      <c r="I75" s="142"/>
      <c r="J75" s="114"/>
      <c r="K75" s="114"/>
      <c r="L75" s="114"/>
      <c r="M75" s="142" t="s">
        <v>337</v>
      </c>
      <c r="N75" s="142"/>
      <c r="O75" s="142"/>
      <c r="P75" s="142"/>
      <c r="Q75" s="142"/>
      <c r="R75" s="142"/>
      <c r="S75" s="114"/>
      <c r="T75" s="142" t="s">
        <v>338</v>
      </c>
      <c r="U75" s="142"/>
      <c r="V75" s="142"/>
      <c r="W75" s="142"/>
      <c r="X75" s="143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339</v>
      </c>
      <c r="B76" s="142"/>
      <c r="C76" s="143"/>
      <c r="D76" s="114"/>
      <c r="E76" s="114"/>
      <c r="F76" s="114"/>
      <c r="G76" s="142"/>
      <c r="H76" s="142"/>
      <c r="I76" s="142"/>
      <c r="J76" s="114"/>
      <c r="K76" s="114"/>
      <c r="L76" s="114"/>
      <c r="M76" s="142" t="s">
        <v>340</v>
      </c>
      <c r="N76" s="142"/>
      <c r="O76" s="142"/>
      <c r="P76" s="142"/>
      <c r="Q76" s="142"/>
      <c r="R76" s="142"/>
      <c r="S76" s="114"/>
      <c r="T76" s="153" t="s">
        <v>356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341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342</v>
      </c>
      <c r="N77" s="142"/>
      <c r="O77" s="142"/>
      <c r="P77" s="142"/>
      <c r="Q77" s="142"/>
      <c r="R77" s="142"/>
      <c r="S77" s="142"/>
      <c r="T77" s="176" t="s">
        <v>696</v>
      </c>
      <c r="U77" s="153"/>
      <c r="V77" s="153"/>
      <c r="W77" s="153"/>
      <c r="X77" s="175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345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/>
      <c r="N78" s="142"/>
      <c r="O78" s="142"/>
      <c r="P78" s="142"/>
      <c r="Q78" s="142"/>
      <c r="R78" s="142"/>
      <c r="S78" s="142"/>
      <c r="T78" s="176" t="s">
        <v>697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346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3"/>
      <c r="S79" s="142"/>
      <c r="T79" s="175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/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75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5" t="s">
        <v>343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3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2" t="s">
        <v>351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347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348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352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K85" s="1"/>
      <c r="AL85" s="1"/>
      <c r="AQ85" s="114"/>
      <c r="AR85" s="114"/>
    </row>
    <row r="86" spans="1:44" ht="12" x14ac:dyDescent="0.2">
      <c r="A86" s="142" t="s">
        <v>344</v>
      </c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  <row r="87" spans="1:44" ht="12" x14ac:dyDescent="0.2">
      <c r="A87" s="153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3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3:F23"/>
    <mergeCell ref="G23:AJ23"/>
    <mergeCell ref="AK23:AL23"/>
    <mergeCell ref="Y5:AA5"/>
    <mergeCell ref="AB5:AD5"/>
    <mergeCell ref="AE5:AG5"/>
    <mergeCell ref="AH5:AJ5"/>
    <mergeCell ref="AK5:AK6"/>
    <mergeCell ref="A26:F26"/>
    <mergeCell ref="G26:AJ26"/>
    <mergeCell ref="AK26:AL26"/>
    <mergeCell ref="A29:F29"/>
    <mergeCell ref="A30:AL30"/>
    <mergeCell ref="P32:R32"/>
    <mergeCell ref="S32:U32"/>
    <mergeCell ref="V32:X32"/>
    <mergeCell ref="A31:A33"/>
    <mergeCell ref="B31:B33"/>
    <mergeCell ref="C31:C33"/>
    <mergeCell ref="D31:D33"/>
    <mergeCell ref="E31:E33"/>
    <mergeCell ref="F31:F33"/>
    <mergeCell ref="A62:F62"/>
    <mergeCell ref="A63:F63"/>
    <mergeCell ref="A48:F48"/>
    <mergeCell ref="G48:AJ48"/>
    <mergeCell ref="AK48:AL48"/>
    <mergeCell ref="A53:F53"/>
    <mergeCell ref="G53:AJ53"/>
    <mergeCell ref="AK53:AL53"/>
    <mergeCell ref="A55:AL55"/>
    <mergeCell ref="B2:AD2"/>
    <mergeCell ref="AE2:AL2"/>
    <mergeCell ref="A34:F34"/>
    <mergeCell ref="G34:AJ34"/>
    <mergeCell ref="AK34:AL34"/>
    <mergeCell ref="Y32:AA32"/>
    <mergeCell ref="AB32:AD32"/>
    <mergeCell ref="AE32:AG32"/>
    <mergeCell ref="AH32:AJ32"/>
    <mergeCell ref="G31:AJ31"/>
    <mergeCell ref="AK31:AL31"/>
    <mergeCell ref="AK32:AK33"/>
    <mergeCell ref="AL32:AL33"/>
    <mergeCell ref="G32:I32"/>
    <mergeCell ref="J32:L32"/>
    <mergeCell ref="M32:O32"/>
  </mergeCells>
  <pageMargins left="0.47244094488188981" right="0.47244094488188981" top="0.27559055118110237" bottom="0.27559055118110237" header="0.11811023622047245" footer="0.11811023622047245"/>
  <pageSetup paperSize="9" scale="70" orientation="landscape" r:id="rId1"/>
  <rowBreaks count="1" manualBreakCount="1">
    <brk id="6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96"/>
  <sheetViews>
    <sheetView zoomScaleNormal="100" workbookViewId="0">
      <selection activeCell="Q12" sqref="Q12"/>
    </sheetView>
  </sheetViews>
  <sheetFormatPr defaultRowHeight="11.25" x14ac:dyDescent="0.25"/>
  <cols>
    <col min="1" max="1" width="32" style="1" customWidth="1"/>
    <col min="2" max="2" width="11.85546875" style="1" customWidth="1"/>
    <col min="3" max="3" width="13.42578125" style="114" customWidth="1"/>
    <col min="4" max="6" width="4.7109375" style="1" customWidth="1"/>
    <col min="7" max="36" width="3.7109375" style="1" customWidth="1"/>
    <col min="37" max="38" width="5.5703125" style="114" customWidth="1"/>
    <col min="39" max="39" width="4.5703125" style="183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94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263"/>
      <c r="B2" s="257" t="s">
        <v>745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64"/>
      <c r="AF2" s="264"/>
      <c r="AG2" s="264"/>
      <c r="AH2" s="264"/>
      <c r="AI2" s="264"/>
      <c r="AJ2" s="264"/>
      <c r="AK2" s="264"/>
      <c r="AL2" s="265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11" t="s">
        <v>0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3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15" t="s">
        <v>2</v>
      </c>
      <c r="H5" s="216"/>
      <c r="I5" s="217"/>
      <c r="J5" s="215" t="s">
        <v>3</v>
      </c>
      <c r="K5" s="216"/>
      <c r="L5" s="217"/>
      <c r="M5" s="215" t="s">
        <v>4</v>
      </c>
      <c r="N5" s="216"/>
      <c r="O5" s="217"/>
      <c r="P5" s="215" t="s">
        <v>5</v>
      </c>
      <c r="Q5" s="216"/>
      <c r="R5" s="217"/>
      <c r="S5" s="215" t="s">
        <v>6</v>
      </c>
      <c r="T5" s="216"/>
      <c r="U5" s="217"/>
      <c r="V5" s="215" t="s">
        <v>7</v>
      </c>
      <c r="W5" s="216"/>
      <c r="X5" s="217"/>
      <c r="Y5" s="215" t="s">
        <v>8</v>
      </c>
      <c r="Z5" s="216"/>
      <c r="AA5" s="217"/>
      <c r="AB5" s="215" t="s">
        <v>9</v>
      </c>
      <c r="AC5" s="216"/>
      <c r="AD5" s="217"/>
      <c r="AE5" s="215" t="s">
        <v>10</v>
      </c>
      <c r="AF5" s="216"/>
      <c r="AG5" s="217"/>
      <c r="AH5" s="215" t="s">
        <v>11</v>
      </c>
      <c r="AI5" s="216"/>
      <c r="AJ5" s="217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93</v>
      </c>
      <c r="B8" s="77" t="s">
        <v>668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6</v>
      </c>
      <c r="I8" s="49" t="s">
        <v>42</v>
      </c>
      <c r="J8" s="47">
        <v>2</v>
      </c>
      <c r="K8" s="48">
        <v>6</v>
      </c>
      <c r="L8" s="49" t="s">
        <v>42</v>
      </c>
      <c r="M8" s="47">
        <v>2</v>
      </c>
      <c r="N8" s="48">
        <v>6</v>
      </c>
      <c r="O8" s="49" t="s">
        <v>42</v>
      </c>
      <c r="P8" s="47">
        <v>2</v>
      </c>
      <c r="Q8" s="48">
        <v>6</v>
      </c>
      <c r="R8" s="49" t="s">
        <v>42</v>
      </c>
      <c r="S8" s="47">
        <v>2</v>
      </c>
      <c r="T8" s="48">
        <v>6</v>
      </c>
      <c r="U8" s="49" t="s">
        <v>42</v>
      </c>
      <c r="V8" s="47">
        <v>2</v>
      </c>
      <c r="W8" s="48">
        <v>6</v>
      </c>
      <c r="X8" s="49" t="s">
        <v>42</v>
      </c>
      <c r="Y8" s="47">
        <v>2</v>
      </c>
      <c r="Z8" s="48">
        <v>6</v>
      </c>
      <c r="AA8" s="49" t="s">
        <v>42</v>
      </c>
      <c r="AB8" s="47">
        <v>2</v>
      </c>
      <c r="AC8" s="48">
        <v>6</v>
      </c>
      <c r="AD8" s="49" t="s">
        <v>42</v>
      </c>
      <c r="AE8" s="50"/>
      <c r="AF8" s="51"/>
      <c r="AG8" s="52"/>
      <c r="AH8" s="50"/>
      <c r="AI8" s="51"/>
      <c r="AJ8" s="52"/>
      <c r="AK8" s="156">
        <f t="shared" ref="AK8:AK30" si="0">SUM(G8,J8,M8,P8,S8,V8,Y8,AB8,AE8,AH8)*15</f>
        <v>240</v>
      </c>
      <c r="AL8" s="53">
        <f t="shared" ref="AL8:AL30" si="1">SUM(H8,K8,N8,Q8,T8,W8,Z8,AC8,AF8,AI8)</f>
        <v>48</v>
      </c>
      <c r="AN8" s="17"/>
      <c r="AO8" s="17"/>
      <c r="AP8" s="17"/>
    </row>
    <row r="9" spans="1:42" ht="12.6" customHeight="1" x14ac:dyDescent="0.25">
      <c r="A9" s="54" t="s">
        <v>294</v>
      </c>
      <c r="B9" s="80" t="s">
        <v>669</v>
      </c>
      <c r="C9" s="56" t="s">
        <v>674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si="0"/>
        <v>0</v>
      </c>
      <c r="AL9" s="61">
        <f t="shared" si="1"/>
        <v>2</v>
      </c>
    </row>
    <row r="10" spans="1:42" ht="12.6" customHeight="1" x14ac:dyDescent="0.25">
      <c r="A10" s="54" t="s">
        <v>295</v>
      </c>
      <c r="B10" s="80" t="s">
        <v>753</v>
      </c>
      <c r="C10" s="56" t="s">
        <v>321</v>
      </c>
      <c r="D10" s="81" t="s">
        <v>300</v>
      </c>
      <c r="E10" s="81" t="s">
        <v>43</v>
      </c>
      <c r="F10" s="82">
        <v>60</v>
      </c>
      <c r="G10" s="55">
        <v>0.5</v>
      </c>
      <c r="H10" s="56">
        <v>2</v>
      </c>
      <c r="I10" s="57" t="s">
        <v>42</v>
      </c>
      <c r="J10" s="55">
        <v>0.5</v>
      </c>
      <c r="K10" s="56">
        <v>2</v>
      </c>
      <c r="L10" s="57" t="s">
        <v>42</v>
      </c>
      <c r="M10" s="55">
        <v>0.5</v>
      </c>
      <c r="N10" s="56">
        <v>2</v>
      </c>
      <c r="O10" s="57" t="s">
        <v>42</v>
      </c>
      <c r="P10" s="55">
        <v>0.5</v>
      </c>
      <c r="Q10" s="56">
        <v>2</v>
      </c>
      <c r="R10" s="57" t="s">
        <v>42</v>
      </c>
      <c r="S10" s="55">
        <v>0.5</v>
      </c>
      <c r="T10" s="56">
        <v>2</v>
      </c>
      <c r="U10" s="57" t="s">
        <v>42</v>
      </c>
      <c r="V10" s="55">
        <v>0.5</v>
      </c>
      <c r="W10" s="56">
        <v>2</v>
      </c>
      <c r="X10" s="57" t="s">
        <v>42</v>
      </c>
      <c r="Y10" s="55">
        <v>0.5</v>
      </c>
      <c r="Z10" s="56">
        <v>2</v>
      </c>
      <c r="AA10" s="57" t="s">
        <v>42</v>
      </c>
      <c r="AB10" s="55">
        <v>0.5</v>
      </c>
      <c r="AC10" s="56">
        <v>2</v>
      </c>
      <c r="AD10" s="57" t="s">
        <v>42</v>
      </c>
      <c r="AE10" s="58"/>
      <c r="AF10" s="59"/>
      <c r="AG10" s="60"/>
      <c r="AH10" s="58"/>
      <c r="AI10" s="59"/>
      <c r="AJ10" s="60"/>
      <c r="AK10" s="157">
        <f t="shared" si="0"/>
        <v>60</v>
      </c>
      <c r="AL10" s="61">
        <f t="shared" si="1"/>
        <v>16</v>
      </c>
    </row>
    <row r="11" spans="1:42" ht="12.6" customHeight="1" x14ac:dyDescent="0.25">
      <c r="A11" s="54" t="s">
        <v>196</v>
      </c>
      <c r="B11" s="80" t="s">
        <v>670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2</v>
      </c>
      <c r="H11" s="56">
        <v>1</v>
      </c>
      <c r="I11" s="57" t="s">
        <v>43</v>
      </c>
      <c r="J11" s="55">
        <v>2</v>
      </c>
      <c r="K11" s="56">
        <v>1</v>
      </c>
      <c r="L11" s="57" t="s">
        <v>43</v>
      </c>
      <c r="M11" s="55">
        <v>2</v>
      </c>
      <c r="N11" s="56">
        <v>1</v>
      </c>
      <c r="O11" s="57" t="s">
        <v>43</v>
      </c>
      <c r="P11" s="55">
        <v>2</v>
      </c>
      <c r="Q11" s="56">
        <v>1</v>
      </c>
      <c r="R11" s="57" t="s">
        <v>43</v>
      </c>
      <c r="S11" s="55">
        <v>2</v>
      </c>
      <c r="T11" s="56">
        <v>1</v>
      </c>
      <c r="U11" s="57" t="s">
        <v>43</v>
      </c>
      <c r="V11" s="55">
        <v>2</v>
      </c>
      <c r="W11" s="56">
        <v>1</v>
      </c>
      <c r="X11" s="57" t="s">
        <v>43</v>
      </c>
      <c r="Y11" s="55">
        <v>2</v>
      </c>
      <c r="Z11" s="56">
        <v>1</v>
      </c>
      <c r="AA11" s="57" t="s">
        <v>43</v>
      </c>
      <c r="AB11" s="55">
        <v>2</v>
      </c>
      <c r="AC11" s="56">
        <v>1</v>
      </c>
      <c r="AD11" s="57" t="s">
        <v>43</v>
      </c>
      <c r="AE11" s="58"/>
      <c r="AF11" s="59"/>
      <c r="AG11" s="60"/>
      <c r="AH11" s="58"/>
      <c r="AI11" s="59"/>
      <c r="AJ11" s="60"/>
      <c r="AK11" s="157">
        <f t="shared" si="0"/>
        <v>240</v>
      </c>
      <c r="AL11" s="61">
        <f t="shared" si="1"/>
        <v>8</v>
      </c>
    </row>
    <row r="12" spans="1:42" ht="12.6" customHeight="1" x14ac:dyDescent="0.25">
      <c r="A12" s="54" t="s">
        <v>173</v>
      </c>
      <c r="B12" s="80" t="s">
        <v>597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2</v>
      </c>
      <c r="H12" s="56">
        <v>2</v>
      </c>
      <c r="I12" s="57" t="s">
        <v>43</v>
      </c>
      <c r="J12" s="55">
        <v>2</v>
      </c>
      <c r="K12" s="56">
        <v>2</v>
      </c>
      <c r="L12" s="57" t="s">
        <v>43</v>
      </c>
      <c r="M12" s="55">
        <v>2</v>
      </c>
      <c r="N12" s="56">
        <v>2</v>
      </c>
      <c r="O12" s="57" t="s">
        <v>43</v>
      </c>
      <c r="P12" s="55">
        <v>2</v>
      </c>
      <c r="Q12" s="56">
        <v>2</v>
      </c>
      <c r="R12" s="57" t="s">
        <v>43</v>
      </c>
      <c r="S12" s="55"/>
      <c r="T12" s="56"/>
      <c r="U12" s="57"/>
      <c r="V12" s="55"/>
      <c r="W12" s="56"/>
      <c r="X12" s="57"/>
      <c r="Y12" s="55"/>
      <c r="Z12" s="56"/>
      <c r="AA12" s="57"/>
      <c r="AB12" s="55"/>
      <c r="AC12" s="56"/>
      <c r="AD12" s="57"/>
      <c r="AE12" s="58"/>
      <c r="AF12" s="59"/>
      <c r="AG12" s="60"/>
      <c r="AH12" s="58"/>
      <c r="AI12" s="59"/>
      <c r="AJ12" s="60"/>
      <c r="AK12" s="157">
        <f t="shared" si="0"/>
        <v>120</v>
      </c>
      <c r="AL12" s="61">
        <f t="shared" si="1"/>
        <v>8</v>
      </c>
    </row>
    <row r="13" spans="1:42" ht="12.6" customHeight="1" x14ac:dyDescent="0.25">
      <c r="A13" s="54" t="s">
        <v>197</v>
      </c>
      <c r="B13" s="80" t="s">
        <v>671</v>
      </c>
      <c r="C13" s="56" t="s">
        <v>321</v>
      </c>
      <c r="D13" s="81" t="s">
        <v>301</v>
      </c>
      <c r="E13" s="81" t="s">
        <v>43</v>
      </c>
      <c r="F13" s="82">
        <v>60</v>
      </c>
      <c r="G13" s="55">
        <v>2</v>
      </c>
      <c r="H13" s="56">
        <v>2</v>
      </c>
      <c r="I13" s="57" t="s">
        <v>43</v>
      </c>
      <c r="J13" s="55">
        <v>2</v>
      </c>
      <c r="K13" s="56">
        <v>2</v>
      </c>
      <c r="L13" s="57" t="s">
        <v>43</v>
      </c>
      <c r="M13" s="55">
        <v>2</v>
      </c>
      <c r="N13" s="56">
        <v>2</v>
      </c>
      <c r="O13" s="57" t="s">
        <v>43</v>
      </c>
      <c r="P13" s="55">
        <v>2</v>
      </c>
      <c r="Q13" s="56">
        <v>2</v>
      </c>
      <c r="R13" s="57" t="s">
        <v>43</v>
      </c>
      <c r="S13" s="55">
        <v>2</v>
      </c>
      <c r="T13" s="56">
        <v>2</v>
      </c>
      <c r="U13" s="57" t="s">
        <v>43</v>
      </c>
      <c r="V13" s="55">
        <v>2</v>
      </c>
      <c r="W13" s="56">
        <v>2</v>
      </c>
      <c r="X13" s="57" t="s">
        <v>43</v>
      </c>
      <c r="Y13" s="55">
        <v>2</v>
      </c>
      <c r="Z13" s="56">
        <v>2</v>
      </c>
      <c r="AA13" s="57" t="s">
        <v>43</v>
      </c>
      <c r="AB13" s="55">
        <v>2</v>
      </c>
      <c r="AC13" s="56">
        <v>2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240</v>
      </c>
      <c r="AL13" s="61">
        <f t="shared" si="1"/>
        <v>16</v>
      </c>
    </row>
    <row r="14" spans="1:42" ht="12.6" customHeight="1" x14ac:dyDescent="0.25">
      <c r="A14" s="54" t="s">
        <v>280</v>
      </c>
      <c r="B14" s="80" t="s">
        <v>598</v>
      </c>
      <c r="C14" s="56" t="s">
        <v>321</v>
      </c>
      <c r="D14" s="81" t="s">
        <v>301</v>
      </c>
      <c r="E14" s="81" t="s">
        <v>305</v>
      </c>
      <c r="F14" s="82">
        <v>45</v>
      </c>
      <c r="G14" s="55">
        <v>2</v>
      </c>
      <c r="H14" s="56">
        <v>2</v>
      </c>
      <c r="I14" s="57" t="s">
        <v>42</v>
      </c>
      <c r="J14" s="55">
        <v>2</v>
      </c>
      <c r="K14" s="56">
        <v>2</v>
      </c>
      <c r="L14" s="57" t="s">
        <v>42</v>
      </c>
      <c r="M14" s="55">
        <v>2</v>
      </c>
      <c r="N14" s="56">
        <v>2</v>
      </c>
      <c r="O14" s="57" t="s">
        <v>42</v>
      </c>
      <c r="P14" s="55">
        <v>2</v>
      </c>
      <c r="Q14" s="56">
        <v>2</v>
      </c>
      <c r="R14" s="57" t="s">
        <v>43</v>
      </c>
      <c r="S14" s="55"/>
      <c r="T14" s="56"/>
      <c r="U14" s="57"/>
      <c r="V14" s="55"/>
      <c r="W14" s="56"/>
      <c r="X14" s="57"/>
      <c r="Y14" s="55"/>
      <c r="Z14" s="56"/>
      <c r="AA14" s="57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120</v>
      </c>
      <c r="AL14" s="61">
        <f t="shared" si="1"/>
        <v>8</v>
      </c>
    </row>
    <row r="15" spans="1:42" ht="12.6" customHeight="1" x14ac:dyDescent="0.25">
      <c r="A15" s="54" t="s">
        <v>281</v>
      </c>
      <c r="B15" s="80" t="s">
        <v>599</v>
      </c>
      <c r="C15" s="56" t="s">
        <v>610</v>
      </c>
      <c r="D15" s="81"/>
      <c r="E15" s="81"/>
      <c r="F15" s="82"/>
      <c r="G15" s="55"/>
      <c r="H15" s="56"/>
      <c r="I15" s="57"/>
      <c r="J15" s="55"/>
      <c r="K15" s="56"/>
      <c r="L15" s="57"/>
      <c r="M15" s="55"/>
      <c r="N15" s="56"/>
      <c r="O15" s="57"/>
      <c r="P15" s="101">
        <v>0</v>
      </c>
      <c r="Q15" s="103">
        <v>1</v>
      </c>
      <c r="R15" s="102" t="s">
        <v>48</v>
      </c>
      <c r="S15" s="55"/>
      <c r="T15" s="56"/>
      <c r="U15" s="57"/>
      <c r="V15" s="55"/>
      <c r="W15" s="56"/>
      <c r="X15" s="57"/>
      <c r="Y15" s="55"/>
      <c r="Z15" s="56"/>
      <c r="AA15" s="57"/>
      <c r="AB15" s="55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0</v>
      </c>
      <c r="AL15" s="61">
        <f t="shared" si="1"/>
        <v>1</v>
      </c>
    </row>
    <row r="16" spans="1:42" ht="12.6" customHeight="1" x14ac:dyDescent="0.25">
      <c r="A16" s="54" t="s">
        <v>282</v>
      </c>
      <c r="B16" s="80" t="s">
        <v>600</v>
      </c>
      <c r="C16" s="56" t="s">
        <v>321</v>
      </c>
      <c r="D16" s="81" t="s">
        <v>301</v>
      </c>
      <c r="E16" s="81" t="s">
        <v>306</v>
      </c>
      <c r="F16" s="82">
        <v>45</v>
      </c>
      <c r="G16" s="101">
        <v>2</v>
      </c>
      <c r="H16" s="103">
        <v>2</v>
      </c>
      <c r="I16" s="102" t="s">
        <v>42</v>
      </c>
      <c r="J16" s="101">
        <v>2</v>
      </c>
      <c r="K16" s="103">
        <v>2</v>
      </c>
      <c r="L16" s="102" t="s">
        <v>42</v>
      </c>
      <c r="M16" s="101">
        <v>2</v>
      </c>
      <c r="N16" s="103">
        <v>2</v>
      </c>
      <c r="O16" s="102" t="s">
        <v>42</v>
      </c>
      <c r="P16" s="101">
        <v>2</v>
      </c>
      <c r="Q16" s="103">
        <v>2</v>
      </c>
      <c r="R16" s="102" t="s">
        <v>42</v>
      </c>
      <c r="S16" s="101">
        <v>1</v>
      </c>
      <c r="T16" s="103">
        <v>1</v>
      </c>
      <c r="U16" s="102" t="s">
        <v>42</v>
      </c>
      <c r="V16" s="101">
        <v>1</v>
      </c>
      <c r="W16" s="103">
        <v>1</v>
      </c>
      <c r="X16" s="102" t="s">
        <v>43</v>
      </c>
      <c r="Y16" s="55"/>
      <c r="Z16" s="56"/>
      <c r="AA16" s="57"/>
      <c r="AB16" s="55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150</v>
      </c>
      <c r="AL16" s="61">
        <f t="shared" si="1"/>
        <v>10</v>
      </c>
    </row>
    <row r="17" spans="1:38" ht="12.6" customHeight="1" x14ac:dyDescent="0.25">
      <c r="A17" s="54" t="s">
        <v>283</v>
      </c>
      <c r="B17" s="80" t="s">
        <v>601</v>
      </c>
      <c r="C17" s="56" t="s">
        <v>611</v>
      </c>
      <c r="D17" s="81"/>
      <c r="E17" s="81"/>
      <c r="F17" s="82"/>
      <c r="G17" s="55"/>
      <c r="H17" s="56"/>
      <c r="I17" s="57"/>
      <c r="J17" s="55"/>
      <c r="K17" s="56"/>
      <c r="L17" s="57"/>
      <c r="M17" s="55"/>
      <c r="N17" s="56"/>
      <c r="O17" s="57"/>
      <c r="P17" s="55"/>
      <c r="Q17" s="56"/>
      <c r="R17" s="57"/>
      <c r="S17" s="55"/>
      <c r="T17" s="56"/>
      <c r="U17" s="57"/>
      <c r="V17" s="101">
        <v>0</v>
      </c>
      <c r="W17" s="103">
        <v>1</v>
      </c>
      <c r="X17" s="102" t="s">
        <v>48</v>
      </c>
      <c r="Y17" s="55"/>
      <c r="Z17" s="56"/>
      <c r="AA17" s="57"/>
      <c r="AB17" s="55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0</v>
      </c>
      <c r="AL17" s="61">
        <f t="shared" si="1"/>
        <v>1</v>
      </c>
    </row>
    <row r="18" spans="1:38" ht="12.6" customHeight="1" x14ac:dyDescent="0.25">
      <c r="A18" s="54" t="s">
        <v>175</v>
      </c>
      <c r="B18" s="80" t="s">
        <v>672</v>
      </c>
      <c r="C18" s="56" t="s">
        <v>321</v>
      </c>
      <c r="D18" s="81" t="s">
        <v>301</v>
      </c>
      <c r="E18" s="81" t="s">
        <v>305</v>
      </c>
      <c r="F18" s="82" t="s">
        <v>313</v>
      </c>
      <c r="G18" s="55"/>
      <c r="H18" s="56"/>
      <c r="I18" s="57"/>
      <c r="J18" s="55"/>
      <c r="K18" s="56"/>
      <c r="L18" s="57"/>
      <c r="M18" s="55"/>
      <c r="N18" s="56"/>
      <c r="O18" s="57"/>
      <c r="P18" s="55"/>
      <c r="Q18" s="56"/>
      <c r="R18" s="57"/>
      <c r="S18" s="55"/>
      <c r="T18" s="56"/>
      <c r="U18" s="57"/>
      <c r="V18" s="55"/>
      <c r="W18" s="56"/>
      <c r="X18" s="57"/>
      <c r="Y18" s="55">
        <v>1</v>
      </c>
      <c r="Z18" s="56">
        <v>1</v>
      </c>
      <c r="AA18" s="57" t="s">
        <v>43</v>
      </c>
      <c r="AB18" s="55">
        <v>1</v>
      </c>
      <c r="AC18" s="56">
        <v>1</v>
      </c>
      <c r="AD18" s="57" t="s">
        <v>43</v>
      </c>
      <c r="AE18" s="58"/>
      <c r="AF18" s="59"/>
      <c r="AG18" s="60"/>
      <c r="AH18" s="58"/>
      <c r="AI18" s="59"/>
      <c r="AJ18" s="60"/>
      <c r="AK18" s="157">
        <f t="shared" si="0"/>
        <v>30</v>
      </c>
      <c r="AL18" s="61">
        <f t="shared" si="1"/>
        <v>2</v>
      </c>
    </row>
    <row r="19" spans="1:38" ht="12.6" customHeight="1" x14ac:dyDescent="0.25">
      <c r="A19" s="54" t="s">
        <v>198</v>
      </c>
      <c r="B19" s="80" t="s">
        <v>673</v>
      </c>
      <c r="C19" s="56" t="s">
        <v>321</v>
      </c>
      <c r="D19" s="81" t="s">
        <v>301</v>
      </c>
      <c r="E19" s="96" t="s">
        <v>305</v>
      </c>
      <c r="F19" s="82">
        <v>45</v>
      </c>
      <c r="G19" s="55">
        <v>1</v>
      </c>
      <c r="H19" s="56">
        <v>2</v>
      </c>
      <c r="I19" s="57" t="s">
        <v>42</v>
      </c>
      <c r="J19" s="55">
        <v>1</v>
      </c>
      <c r="K19" s="56">
        <v>2</v>
      </c>
      <c r="L19" s="57" t="s">
        <v>42</v>
      </c>
      <c r="M19" s="55">
        <v>1</v>
      </c>
      <c r="N19" s="56">
        <v>2</v>
      </c>
      <c r="O19" s="57" t="s">
        <v>42</v>
      </c>
      <c r="P19" s="55">
        <v>1</v>
      </c>
      <c r="Q19" s="56">
        <v>2</v>
      </c>
      <c r="R19" s="57" t="s">
        <v>42</v>
      </c>
      <c r="S19" s="55">
        <v>1</v>
      </c>
      <c r="T19" s="56">
        <v>2</v>
      </c>
      <c r="U19" s="57" t="s">
        <v>42</v>
      </c>
      <c r="V19" s="55">
        <v>1</v>
      </c>
      <c r="W19" s="56">
        <v>2</v>
      </c>
      <c r="X19" s="57" t="s">
        <v>42</v>
      </c>
      <c r="Y19" s="55"/>
      <c r="Z19" s="56"/>
      <c r="AA19" s="57"/>
      <c r="AB19" s="55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90</v>
      </c>
      <c r="AL19" s="61">
        <f t="shared" si="1"/>
        <v>12</v>
      </c>
    </row>
    <row r="20" spans="1:38" ht="12.6" customHeight="1" x14ac:dyDescent="0.25">
      <c r="A20" s="117" t="s">
        <v>177</v>
      </c>
      <c r="B20" s="80" t="s">
        <v>604</v>
      </c>
      <c r="C20" s="103" t="s">
        <v>321</v>
      </c>
      <c r="D20" s="96" t="s">
        <v>301</v>
      </c>
      <c r="E20" s="96" t="s">
        <v>305</v>
      </c>
      <c r="F20" s="97">
        <v>45</v>
      </c>
      <c r="G20" s="101">
        <v>1</v>
      </c>
      <c r="H20" s="103">
        <v>1</v>
      </c>
      <c r="I20" s="102" t="s">
        <v>42</v>
      </c>
      <c r="J20" s="101">
        <v>1</v>
      </c>
      <c r="K20" s="103">
        <v>1</v>
      </c>
      <c r="L20" s="102" t="s">
        <v>42</v>
      </c>
      <c r="M20" s="101">
        <v>1</v>
      </c>
      <c r="N20" s="103">
        <v>1</v>
      </c>
      <c r="O20" s="102" t="s">
        <v>42</v>
      </c>
      <c r="P20" s="101">
        <v>1</v>
      </c>
      <c r="Q20" s="103">
        <v>1</v>
      </c>
      <c r="R20" s="102" t="s">
        <v>42</v>
      </c>
      <c r="S20" s="101">
        <v>1</v>
      </c>
      <c r="T20" s="103">
        <v>1</v>
      </c>
      <c r="U20" s="102" t="s">
        <v>42</v>
      </c>
      <c r="V20" s="101">
        <v>1</v>
      </c>
      <c r="W20" s="103">
        <v>1</v>
      </c>
      <c r="X20" s="102" t="s">
        <v>43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90</v>
      </c>
      <c r="AL20" s="61">
        <f t="shared" si="1"/>
        <v>6</v>
      </c>
    </row>
    <row r="21" spans="1:38" ht="12.6" customHeight="1" x14ac:dyDescent="0.25">
      <c r="A21" s="117" t="s">
        <v>284</v>
      </c>
      <c r="B21" s="80" t="s">
        <v>605</v>
      </c>
      <c r="C21" s="103" t="s">
        <v>612</v>
      </c>
      <c r="D21" s="96"/>
      <c r="E21" s="96"/>
      <c r="F21" s="97"/>
      <c r="G21" s="101"/>
      <c r="H21" s="103"/>
      <c r="I21" s="102"/>
      <c r="J21" s="101"/>
      <c r="K21" s="103"/>
      <c r="L21" s="102"/>
      <c r="M21" s="101"/>
      <c r="N21" s="103"/>
      <c r="O21" s="102"/>
      <c r="P21" s="101"/>
      <c r="Q21" s="103"/>
      <c r="R21" s="102"/>
      <c r="S21" s="101"/>
      <c r="T21" s="103"/>
      <c r="U21" s="102"/>
      <c r="V21" s="101">
        <v>0</v>
      </c>
      <c r="W21" s="103">
        <v>1</v>
      </c>
      <c r="X21" s="102" t="s">
        <v>48</v>
      </c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0</v>
      </c>
      <c r="AL21" s="61">
        <f t="shared" si="1"/>
        <v>1</v>
      </c>
    </row>
    <row r="22" spans="1:38" ht="12.6" customHeight="1" x14ac:dyDescent="0.25">
      <c r="A22" s="117" t="s">
        <v>178</v>
      </c>
      <c r="B22" s="80" t="s">
        <v>606</v>
      </c>
      <c r="C22" s="103" t="s">
        <v>321</v>
      </c>
      <c r="D22" s="96" t="s">
        <v>301</v>
      </c>
      <c r="E22" s="96" t="s">
        <v>305</v>
      </c>
      <c r="F22" s="97">
        <v>45</v>
      </c>
      <c r="G22" s="101">
        <v>2</v>
      </c>
      <c r="H22" s="103">
        <v>2</v>
      </c>
      <c r="I22" s="102" t="s">
        <v>42</v>
      </c>
      <c r="J22" s="101">
        <v>2</v>
      </c>
      <c r="K22" s="103">
        <v>2</v>
      </c>
      <c r="L22" s="102" t="s">
        <v>42</v>
      </c>
      <c r="M22" s="101">
        <v>2</v>
      </c>
      <c r="N22" s="103">
        <v>2</v>
      </c>
      <c r="O22" s="102" t="s">
        <v>42</v>
      </c>
      <c r="P22" s="101">
        <v>2</v>
      </c>
      <c r="Q22" s="103">
        <v>2</v>
      </c>
      <c r="R22" s="102" t="s">
        <v>42</v>
      </c>
      <c r="S22" s="101">
        <v>2</v>
      </c>
      <c r="T22" s="103">
        <v>2</v>
      </c>
      <c r="U22" s="102" t="s">
        <v>42</v>
      </c>
      <c r="V22" s="101">
        <v>2</v>
      </c>
      <c r="W22" s="103">
        <v>2</v>
      </c>
      <c r="X22" s="102" t="s">
        <v>43</v>
      </c>
      <c r="Y22" s="101"/>
      <c r="Z22" s="103"/>
      <c r="AA22" s="102"/>
      <c r="AB22" s="101"/>
      <c r="AC22" s="56"/>
      <c r="AD22" s="57"/>
      <c r="AE22" s="58"/>
      <c r="AF22" s="59"/>
      <c r="AG22" s="60"/>
      <c r="AH22" s="58"/>
      <c r="AI22" s="59"/>
      <c r="AJ22" s="60"/>
      <c r="AK22" s="157">
        <f t="shared" si="0"/>
        <v>180</v>
      </c>
      <c r="AL22" s="61">
        <f t="shared" si="1"/>
        <v>12</v>
      </c>
    </row>
    <row r="23" spans="1:38" ht="12.6" customHeight="1" x14ac:dyDescent="0.25">
      <c r="A23" s="117" t="s">
        <v>241</v>
      </c>
      <c r="B23" s="80" t="s">
        <v>607</v>
      </c>
      <c r="C23" s="103" t="s">
        <v>613</v>
      </c>
      <c r="D23" s="96"/>
      <c r="E23" s="96"/>
      <c r="F23" s="97"/>
      <c r="G23" s="101"/>
      <c r="H23" s="103"/>
      <c r="I23" s="102"/>
      <c r="J23" s="101"/>
      <c r="K23" s="103"/>
      <c r="L23" s="102"/>
      <c r="M23" s="101"/>
      <c r="N23" s="103"/>
      <c r="O23" s="102"/>
      <c r="P23" s="101"/>
      <c r="Q23" s="103"/>
      <c r="R23" s="102"/>
      <c r="S23" s="101"/>
      <c r="T23" s="103"/>
      <c r="U23" s="102"/>
      <c r="V23" s="101">
        <v>0</v>
      </c>
      <c r="W23" s="103">
        <v>1</v>
      </c>
      <c r="X23" s="102" t="s">
        <v>48</v>
      </c>
      <c r="Y23" s="101"/>
      <c r="Z23" s="103"/>
      <c r="AA23" s="102"/>
      <c r="AB23" s="101"/>
      <c r="AC23" s="56"/>
      <c r="AD23" s="57"/>
      <c r="AE23" s="58"/>
      <c r="AF23" s="59"/>
      <c r="AG23" s="60"/>
      <c r="AH23" s="58"/>
      <c r="AI23" s="59"/>
      <c r="AJ23" s="60"/>
      <c r="AK23" s="157">
        <f t="shared" si="0"/>
        <v>0</v>
      </c>
      <c r="AL23" s="61">
        <f t="shared" si="1"/>
        <v>1</v>
      </c>
    </row>
    <row r="24" spans="1:38" ht="12.6" customHeight="1" x14ac:dyDescent="0.25">
      <c r="A24" s="117" t="s">
        <v>49</v>
      </c>
      <c r="B24" s="80" t="s">
        <v>365</v>
      </c>
      <c r="C24" s="103" t="s">
        <v>614</v>
      </c>
      <c r="D24" s="96" t="s">
        <v>301</v>
      </c>
      <c r="E24" s="96" t="s">
        <v>305</v>
      </c>
      <c r="F24" s="97">
        <v>45</v>
      </c>
      <c r="G24" s="101"/>
      <c r="H24" s="103"/>
      <c r="I24" s="102"/>
      <c r="J24" s="101"/>
      <c r="K24" s="103"/>
      <c r="L24" s="102"/>
      <c r="M24" s="101"/>
      <c r="N24" s="103"/>
      <c r="O24" s="102"/>
      <c r="P24" s="101"/>
      <c r="Q24" s="103"/>
      <c r="R24" s="102"/>
      <c r="S24" s="101"/>
      <c r="T24" s="103"/>
      <c r="U24" s="102"/>
      <c r="V24" s="101"/>
      <c r="W24" s="103"/>
      <c r="X24" s="102"/>
      <c r="Y24" s="101">
        <v>2</v>
      </c>
      <c r="Z24" s="103">
        <v>2</v>
      </c>
      <c r="AA24" s="102" t="s">
        <v>43</v>
      </c>
      <c r="AB24" s="101">
        <v>2</v>
      </c>
      <c r="AC24" s="56">
        <v>2</v>
      </c>
      <c r="AD24" s="57" t="s">
        <v>43</v>
      </c>
      <c r="AE24" s="58"/>
      <c r="AF24" s="59"/>
      <c r="AG24" s="60"/>
      <c r="AH24" s="58"/>
      <c r="AI24" s="59"/>
      <c r="AJ24" s="60"/>
      <c r="AK24" s="157">
        <f t="shared" si="0"/>
        <v>60</v>
      </c>
      <c r="AL24" s="61">
        <f t="shared" si="1"/>
        <v>4</v>
      </c>
    </row>
    <row r="25" spans="1:38" ht="12.6" customHeight="1" x14ac:dyDescent="0.25">
      <c r="A25" s="117" t="s">
        <v>50</v>
      </c>
      <c r="B25" s="80" t="s">
        <v>620</v>
      </c>
      <c r="C25" s="103" t="s">
        <v>321</v>
      </c>
      <c r="D25" s="96" t="s">
        <v>300</v>
      </c>
      <c r="E25" s="96" t="s">
        <v>43</v>
      </c>
      <c r="F25" s="97">
        <v>60</v>
      </c>
      <c r="G25" s="101">
        <v>0.5</v>
      </c>
      <c r="H25" s="103">
        <v>1</v>
      </c>
      <c r="I25" s="102" t="s">
        <v>43</v>
      </c>
      <c r="J25" s="101">
        <v>0.5</v>
      </c>
      <c r="K25" s="103">
        <v>1</v>
      </c>
      <c r="L25" s="57" t="s">
        <v>42</v>
      </c>
      <c r="M25" s="101"/>
      <c r="N25" s="103"/>
      <c r="O25" s="102"/>
      <c r="P25" s="101"/>
      <c r="Q25" s="103"/>
      <c r="R25" s="102"/>
      <c r="S25" s="101"/>
      <c r="T25" s="103"/>
      <c r="U25" s="102"/>
      <c r="V25" s="101"/>
      <c r="W25" s="103"/>
      <c r="X25" s="102"/>
      <c r="Y25" s="101"/>
      <c r="Z25" s="103"/>
      <c r="AA25" s="102"/>
      <c r="AB25" s="101"/>
      <c r="AC25" s="56"/>
      <c r="AD25" s="57"/>
      <c r="AE25" s="58"/>
      <c r="AF25" s="59"/>
      <c r="AG25" s="60"/>
      <c r="AH25" s="58"/>
      <c r="AI25" s="59"/>
      <c r="AJ25" s="60"/>
      <c r="AK25" s="157">
        <f t="shared" si="0"/>
        <v>15</v>
      </c>
      <c r="AL25" s="61">
        <f t="shared" si="1"/>
        <v>2</v>
      </c>
    </row>
    <row r="26" spans="1:38" ht="12.6" customHeight="1" x14ac:dyDescent="0.25">
      <c r="A26" s="117" t="s">
        <v>25</v>
      </c>
      <c r="B26" s="80" t="s">
        <v>366</v>
      </c>
      <c r="C26" s="103"/>
      <c r="D26" s="96" t="s">
        <v>301</v>
      </c>
      <c r="E26" s="96" t="s">
        <v>306</v>
      </c>
      <c r="F26" s="97">
        <v>45</v>
      </c>
      <c r="G26" s="101">
        <v>2</v>
      </c>
      <c r="H26" s="103">
        <v>2</v>
      </c>
      <c r="I26" s="102" t="s">
        <v>42</v>
      </c>
      <c r="J26" s="101">
        <v>2</v>
      </c>
      <c r="K26" s="103">
        <v>2</v>
      </c>
      <c r="L26" s="102" t="s">
        <v>42</v>
      </c>
      <c r="M26" s="101">
        <v>2</v>
      </c>
      <c r="N26" s="103">
        <v>2</v>
      </c>
      <c r="O26" s="102" t="s">
        <v>42</v>
      </c>
      <c r="P26" s="101">
        <v>2</v>
      </c>
      <c r="Q26" s="103">
        <v>2</v>
      </c>
      <c r="R26" s="102" t="s">
        <v>42</v>
      </c>
      <c r="S26" s="101">
        <v>2</v>
      </c>
      <c r="T26" s="103">
        <v>2</v>
      </c>
      <c r="U26" s="102" t="s">
        <v>42</v>
      </c>
      <c r="V26" s="101">
        <v>2</v>
      </c>
      <c r="W26" s="103">
        <v>2</v>
      </c>
      <c r="X26" s="102" t="s">
        <v>42</v>
      </c>
      <c r="Y26" s="101"/>
      <c r="Z26" s="103"/>
      <c r="AA26" s="102"/>
      <c r="AB26" s="101"/>
      <c r="AC26" s="56"/>
      <c r="AD26" s="57"/>
      <c r="AE26" s="58"/>
      <c r="AF26" s="59"/>
      <c r="AG26" s="60"/>
      <c r="AH26" s="58"/>
      <c r="AI26" s="59"/>
      <c r="AJ26" s="60"/>
      <c r="AK26" s="157">
        <f t="shared" si="0"/>
        <v>180</v>
      </c>
      <c r="AL26" s="61">
        <f t="shared" si="1"/>
        <v>12</v>
      </c>
    </row>
    <row r="27" spans="1:38" ht="12.6" customHeight="1" x14ac:dyDescent="0.25">
      <c r="A27" s="117" t="s">
        <v>37</v>
      </c>
      <c r="B27" s="80" t="s">
        <v>367</v>
      </c>
      <c r="C27" s="103"/>
      <c r="D27" s="96" t="s">
        <v>301</v>
      </c>
      <c r="E27" s="96" t="s">
        <v>306</v>
      </c>
      <c r="F27" s="97">
        <v>45</v>
      </c>
      <c r="G27" s="101"/>
      <c r="H27" s="103"/>
      <c r="I27" s="102"/>
      <c r="J27" s="101"/>
      <c r="K27" s="103"/>
      <c r="L27" s="102"/>
      <c r="M27" s="101"/>
      <c r="N27" s="103"/>
      <c r="O27" s="102"/>
      <c r="P27" s="101"/>
      <c r="Q27" s="103"/>
      <c r="R27" s="102"/>
      <c r="S27" s="101"/>
      <c r="T27" s="103"/>
      <c r="U27" s="102"/>
      <c r="V27" s="101">
        <v>1</v>
      </c>
      <c r="W27" s="103">
        <v>2</v>
      </c>
      <c r="X27" s="102" t="s">
        <v>42</v>
      </c>
      <c r="Y27" s="101"/>
      <c r="Z27" s="103"/>
      <c r="AA27" s="102"/>
      <c r="AB27" s="101"/>
      <c r="AC27" s="103"/>
      <c r="AD27" s="102"/>
      <c r="AE27" s="58"/>
      <c r="AF27" s="59"/>
      <c r="AG27" s="60"/>
      <c r="AH27" s="58"/>
      <c r="AI27" s="59"/>
      <c r="AJ27" s="60"/>
      <c r="AK27" s="157">
        <f t="shared" si="0"/>
        <v>15</v>
      </c>
      <c r="AL27" s="61">
        <f t="shared" si="1"/>
        <v>2</v>
      </c>
    </row>
    <row r="28" spans="1:38" ht="12.6" customHeight="1" x14ac:dyDescent="0.25">
      <c r="A28" s="117" t="s">
        <v>38</v>
      </c>
      <c r="B28" s="80" t="s">
        <v>368</v>
      </c>
      <c r="C28" s="103" t="s">
        <v>321</v>
      </c>
      <c r="D28" s="96" t="s">
        <v>301</v>
      </c>
      <c r="E28" s="96" t="s">
        <v>306</v>
      </c>
      <c r="F28" s="97">
        <v>45</v>
      </c>
      <c r="G28" s="55">
        <v>1</v>
      </c>
      <c r="H28" s="56">
        <v>2</v>
      </c>
      <c r="I28" s="57" t="s">
        <v>43</v>
      </c>
      <c r="J28" s="55">
        <v>1</v>
      </c>
      <c r="K28" s="56">
        <v>2</v>
      </c>
      <c r="L28" s="57" t="s">
        <v>43</v>
      </c>
      <c r="M28" s="101"/>
      <c r="N28" s="103"/>
      <c r="O28" s="102"/>
      <c r="P28" s="101"/>
      <c r="Q28" s="103"/>
      <c r="R28" s="102"/>
      <c r="S28" s="101"/>
      <c r="T28" s="103"/>
      <c r="U28" s="102"/>
      <c r="V28" s="101"/>
      <c r="W28" s="103"/>
      <c r="X28" s="102"/>
      <c r="Y28" s="101"/>
      <c r="Z28" s="103"/>
      <c r="AA28" s="102"/>
      <c r="AB28" s="101"/>
      <c r="AC28" s="56"/>
      <c r="AD28" s="57"/>
      <c r="AE28" s="58"/>
      <c r="AF28" s="59"/>
      <c r="AG28" s="60"/>
      <c r="AH28" s="58"/>
      <c r="AI28" s="59"/>
      <c r="AJ28" s="60"/>
      <c r="AK28" s="157">
        <f t="shared" si="0"/>
        <v>30</v>
      </c>
      <c r="AL28" s="61">
        <f t="shared" si="1"/>
        <v>4</v>
      </c>
    </row>
    <row r="29" spans="1:38" ht="12.6" customHeight="1" x14ac:dyDescent="0.25">
      <c r="A29" s="121" t="s">
        <v>179</v>
      </c>
      <c r="B29" s="122" t="s">
        <v>608</v>
      </c>
      <c r="C29" s="103" t="s">
        <v>321</v>
      </c>
      <c r="D29" s="123"/>
      <c r="E29" s="123"/>
      <c r="F29" s="124"/>
      <c r="G29" s="132"/>
      <c r="H29" s="133"/>
      <c r="I29" s="137"/>
      <c r="J29" s="132"/>
      <c r="K29" s="133"/>
      <c r="L29" s="137"/>
      <c r="M29" s="134">
        <v>1</v>
      </c>
      <c r="N29" s="135">
        <v>1</v>
      </c>
      <c r="O29" s="136" t="s">
        <v>42</v>
      </c>
      <c r="P29" s="134">
        <v>1</v>
      </c>
      <c r="Q29" s="135">
        <v>1</v>
      </c>
      <c r="R29" s="136" t="s">
        <v>42</v>
      </c>
      <c r="S29" s="134"/>
      <c r="T29" s="135"/>
      <c r="U29" s="136"/>
      <c r="V29" s="134"/>
      <c r="W29" s="135"/>
      <c r="X29" s="136"/>
      <c r="Y29" s="134"/>
      <c r="Z29" s="135"/>
      <c r="AA29" s="136"/>
      <c r="AB29" s="134"/>
      <c r="AC29" s="133"/>
      <c r="AD29" s="137"/>
      <c r="AE29" s="125"/>
      <c r="AF29" s="126"/>
      <c r="AG29" s="127"/>
      <c r="AH29" s="125"/>
      <c r="AI29" s="126"/>
      <c r="AJ29" s="127"/>
      <c r="AK29" s="157">
        <f t="shared" si="0"/>
        <v>30</v>
      </c>
      <c r="AL29" s="61">
        <f t="shared" si="1"/>
        <v>2</v>
      </c>
    </row>
    <row r="30" spans="1:38" ht="12" customHeight="1" thickBot="1" x14ac:dyDescent="0.3">
      <c r="A30" s="118" t="s">
        <v>26</v>
      </c>
      <c r="B30" s="83" t="s">
        <v>369</v>
      </c>
      <c r="C30" s="141"/>
      <c r="D30" s="98" t="s">
        <v>301</v>
      </c>
      <c r="E30" s="98" t="s">
        <v>306</v>
      </c>
      <c r="F30" s="99">
        <v>45</v>
      </c>
      <c r="G30" s="104">
        <v>1</v>
      </c>
      <c r="H30" s="105">
        <v>1</v>
      </c>
      <c r="I30" s="106" t="s">
        <v>43</v>
      </c>
      <c r="J30" s="104"/>
      <c r="K30" s="105"/>
      <c r="L30" s="106"/>
      <c r="M30" s="104"/>
      <c r="N30" s="105"/>
      <c r="O30" s="106"/>
      <c r="P30" s="104"/>
      <c r="Q30" s="105"/>
      <c r="R30" s="106"/>
      <c r="S30" s="104"/>
      <c r="T30" s="105"/>
      <c r="U30" s="106"/>
      <c r="V30" s="104"/>
      <c r="W30" s="105"/>
      <c r="X30" s="106"/>
      <c r="Y30" s="104"/>
      <c r="Z30" s="105"/>
      <c r="AA30" s="106"/>
      <c r="AB30" s="104"/>
      <c r="AC30" s="64"/>
      <c r="AD30" s="65"/>
      <c r="AE30" s="66"/>
      <c r="AF30" s="67"/>
      <c r="AG30" s="68"/>
      <c r="AH30" s="66"/>
      <c r="AI30" s="67"/>
      <c r="AJ30" s="68"/>
      <c r="AK30" s="158">
        <f t="shared" si="0"/>
        <v>15</v>
      </c>
      <c r="AL30" s="69">
        <f t="shared" si="1"/>
        <v>1</v>
      </c>
    </row>
    <row r="31" spans="1:38" ht="12.6" customHeight="1" thickBot="1" x14ac:dyDescent="0.3">
      <c r="A31" s="222" t="s">
        <v>64</v>
      </c>
      <c r="B31" s="223"/>
      <c r="C31" s="223"/>
      <c r="D31" s="223"/>
      <c r="E31" s="223"/>
      <c r="F31" s="224"/>
      <c r="G31" s="225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7"/>
      <c r="AK31" s="228"/>
      <c r="AL31" s="229"/>
    </row>
    <row r="32" spans="1:38" ht="12.6" customHeight="1" x14ac:dyDescent="0.25">
      <c r="A32" s="46" t="s">
        <v>65</v>
      </c>
      <c r="B32" s="77" t="s">
        <v>372</v>
      </c>
      <c r="C32" s="48" t="s">
        <v>321</v>
      </c>
      <c r="D32" s="78" t="s">
        <v>301</v>
      </c>
      <c r="E32" s="78" t="s">
        <v>306</v>
      </c>
      <c r="F32" s="79">
        <v>45</v>
      </c>
      <c r="G32" s="47">
        <v>1</v>
      </c>
      <c r="H32" s="48">
        <v>1</v>
      </c>
      <c r="I32" s="49" t="s">
        <v>43</v>
      </c>
      <c r="J32" s="47">
        <v>1</v>
      </c>
      <c r="K32" s="48">
        <v>1</v>
      </c>
      <c r="L32" s="49" t="s">
        <v>43</v>
      </c>
      <c r="M32" s="47"/>
      <c r="N32" s="48"/>
      <c r="O32" s="49"/>
      <c r="P32" s="47"/>
      <c r="Q32" s="48"/>
      <c r="R32" s="49"/>
      <c r="S32" s="47"/>
      <c r="T32" s="48"/>
      <c r="U32" s="49"/>
      <c r="V32" s="47"/>
      <c r="W32" s="48"/>
      <c r="X32" s="49"/>
      <c r="Y32" s="47"/>
      <c r="Z32" s="48"/>
      <c r="AA32" s="49"/>
      <c r="AB32" s="47"/>
      <c r="AC32" s="48"/>
      <c r="AD32" s="49"/>
      <c r="AE32" s="50"/>
      <c r="AF32" s="51"/>
      <c r="AG32" s="52"/>
      <c r="AH32" s="50"/>
      <c r="AI32" s="51"/>
      <c r="AJ32" s="52"/>
      <c r="AK32" s="156">
        <f>SUM(G32,J32,M32,P32,S32,V32,Y32,AB32,AE32,AH32)*15</f>
        <v>30</v>
      </c>
      <c r="AL32" s="53">
        <f>SUM(H32,K32,N32,Q32,T32,W32,Z32,AC32,AF32,AI32)</f>
        <v>2</v>
      </c>
    </row>
    <row r="33" spans="1:42" ht="12.6" customHeight="1" thickBot="1" x14ac:dyDescent="0.3">
      <c r="A33" s="62" t="s">
        <v>66</v>
      </c>
      <c r="B33" s="83" t="s">
        <v>373</v>
      </c>
      <c r="C33" s="64" t="s">
        <v>321</v>
      </c>
      <c r="D33" s="84" t="s">
        <v>301</v>
      </c>
      <c r="E33" s="84" t="s">
        <v>306</v>
      </c>
      <c r="F33" s="85">
        <v>45</v>
      </c>
      <c r="G33" s="63">
        <v>1</v>
      </c>
      <c r="H33" s="64">
        <v>1</v>
      </c>
      <c r="I33" s="65" t="s">
        <v>43</v>
      </c>
      <c r="J33" s="63">
        <v>1</v>
      </c>
      <c r="K33" s="64">
        <v>1</v>
      </c>
      <c r="L33" s="65" t="s">
        <v>43</v>
      </c>
      <c r="M33" s="63"/>
      <c r="N33" s="64"/>
      <c r="O33" s="65"/>
      <c r="P33" s="63"/>
      <c r="Q33" s="64"/>
      <c r="R33" s="65"/>
      <c r="S33" s="63"/>
      <c r="T33" s="64"/>
      <c r="U33" s="65"/>
      <c r="V33" s="63"/>
      <c r="W33" s="64"/>
      <c r="X33" s="65"/>
      <c r="Y33" s="63"/>
      <c r="Z33" s="64"/>
      <c r="AA33" s="65"/>
      <c r="AB33" s="63"/>
      <c r="AC33" s="64"/>
      <c r="AD33" s="65"/>
      <c r="AE33" s="66"/>
      <c r="AF33" s="67"/>
      <c r="AG33" s="68"/>
      <c r="AH33" s="66"/>
      <c r="AI33" s="67"/>
      <c r="AJ33" s="68"/>
      <c r="AK33" s="158">
        <f>SUM(G33,J33,M33,P33,S33,V33,Y33,AB33,AE33,AH33)*15</f>
        <v>30</v>
      </c>
      <c r="AL33" s="69">
        <f>SUM(H33,K33,N33,Q33,T33,W33,Z33,AC33,AF33,AI33)</f>
        <v>2</v>
      </c>
    </row>
    <row r="34" spans="1:42" ht="12.6" customHeight="1" thickBot="1" x14ac:dyDescent="0.3">
      <c r="A34" s="230" t="s">
        <v>41</v>
      </c>
      <c r="B34" s="231"/>
      <c r="C34" s="231"/>
      <c r="D34" s="231"/>
      <c r="E34" s="231"/>
      <c r="F34" s="232"/>
      <c r="G34" s="233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5"/>
      <c r="AK34" s="261"/>
      <c r="AL34" s="262"/>
    </row>
    <row r="35" spans="1:42" ht="12.6" customHeight="1" thickBot="1" x14ac:dyDescent="0.3">
      <c r="A35" s="76" t="s">
        <v>350</v>
      </c>
      <c r="B35" s="86" t="s">
        <v>374</v>
      </c>
      <c r="C35" s="2"/>
      <c r="D35" s="87"/>
      <c r="E35" s="87"/>
      <c r="F35" s="88"/>
      <c r="G35" s="20"/>
      <c r="H35" s="21">
        <v>2</v>
      </c>
      <c r="I35" s="19"/>
      <c r="J35" s="20"/>
      <c r="K35" s="21">
        <v>2</v>
      </c>
      <c r="L35" s="19"/>
      <c r="M35" s="20"/>
      <c r="N35" s="21"/>
      <c r="O35" s="19"/>
      <c r="P35" s="20"/>
      <c r="Q35" s="21"/>
      <c r="R35" s="19"/>
      <c r="S35" s="20"/>
      <c r="T35" s="21">
        <v>2</v>
      </c>
      <c r="U35" s="19"/>
      <c r="V35" s="20"/>
      <c r="W35" s="21"/>
      <c r="X35" s="19"/>
      <c r="Y35" s="20"/>
      <c r="Z35" s="21">
        <v>3</v>
      </c>
      <c r="AA35" s="19"/>
      <c r="AB35" s="20"/>
      <c r="AC35" s="21">
        <v>2</v>
      </c>
      <c r="AD35" s="19"/>
      <c r="AE35" s="130"/>
      <c r="AF35" s="129"/>
      <c r="AG35" s="18"/>
      <c r="AH35" s="130"/>
      <c r="AI35" s="129"/>
      <c r="AJ35" s="18"/>
      <c r="AK35" s="169"/>
      <c r="AL35" s="164">
        <f>SUM(H35,K35,N35,Q35,T35,W35,Z35,AC35,AF35,AI35)</f>
        <v>11</v>
      </c>
    </row>
    <row r="36" spans="1:42" ht="12.6" customHeight="1" thickBot="1" x14ac:dyDescent="0.3">
      <c r="A36" s="107" t="s">
        <v>24</v>
      </c>
      <c r="B36" s="151" t="s">
        <v>375</v>
      </c>
      <c r="C36" s="22"/>
      <c r="D36" s="149"/>
      <c r="E36" s="152" t="s">
        <v>307</v>
      </c>
      <c r="F36" s="150"/>
      <c r="G36" s="108"/>
      <c r="H36" s="109"/>
      <c r="I36" s="110"/>
      <c r="J36" s="108"/>
      <c r="K36" s="109"/>
      <c r="L36" s="110"/>
      <c r="M36" s="108"/>
      <c r="N36" s="109"/>
      <c r="O36" s="110"/>
      <c r="P36" s="108"/>
      <c r="Q36" s="109"/>
      <c r="R36" s="110"/>
      <c r="S36" s="108"/>
      <c r="T36" s="109"/>
      <c r="U36" s="110"/>
      <c r="V36" s="108"/>
      <c r="W36" s="109"/>
      <c r="X36" s="110"/>
      <c r="Y36" s="108"/>
      <c r="Z36" s="109"/>
      <c r="AA36" s="110"/>
      <c r="AB36" s="108"/>
      <c r="AC36" s="2"/>
      <c r="AD36" s="71"/>
      <c r="AE36" s="72">
        <v>0</v>
      </c>
      <c r="AF36" s="73">
        <v>4</v>
      </c>
      <c r="AG36" s="74" t="s">
        <v>43</v>
      </c>
      <c r="AH36" s="72">
        <v>0</v>
      </c>
      <c r="AI36" s="73">
        <v>4</v>
      </c>
      <c r="AJ36" s="74" t="s">
        <v>43</v>
      </c>
      <c r="AK36" s="162">
        <f>SUM(G36,J36,M36,P36,S36,V36,Y36,AB36,AE36,AH36)*15</f>
        <v>0</v>
      </c>
      <c r="AL36" s="131">
        <f>SUM(H36,K36,N36,Q36,T36,W36,Z36,AC36,AF36,AI36)</f>
        <v>8</v>
      </c>
    </row>
    <row r="37" spans="1:42" ht="12.6" customHeight="1" thickBot="1" x14ac:dyDescent="0.3">
      <c r="A37" s="236" t="s">
        <v>23</v>
      </c>
      <c r="B37" s="237"/>
      <c r="C37" s="237"/>
      <c r="D37" s="237"/>
      <c r="E37" s="237"/>
      <c r="F37" s="238"/>
      <c r="G37" s="25">
        <f>SUM(G8:G30,G32,G35,G36)</f>
        <v>22</v>
      </c>
      <c r="H37" s="26">
        <f>SUM(H8:H30,H32,H35,H36)</f>
        <v>31</v>
      </c>
      <c r="I37" s="27"/>
      <c r="J37" s="25">
        <f>SUM(J8:J30,J32,J35,J36)</f>
        <v>21</v>
      </c>
      <c r="K37" s="26">
        <f>SUM(K8:K30,K32,K35,K36)</f>
        <v>30</v>
      </c>
      <c r="L37" s="27"/>
      <c r="M37" s="25">
        <f>SUM(M8:M30,M32,M35,M36)</f>
        <v>19.5</v>
      </c>
      <c r="N37" s="26">
        <f>SUM(N8:N30,N32,N35,N36)</f>
        <v>25</v>
      </c>
      <c r="O37" s="27"/>
      <c r="P37" s="25">
        <f>SUM(P8:P30,P32,P35,P36)</f>
        <v>19.5</v>
      </c>
      <c r="Q37" s="26">
        <f>SUM(Q8:Q30,Q32,Q35,Q36)</f>
        <v>26</v>
      </c>
      <c r="R37" s="27"/>
      <c r="S37" s="25">
        <f>SUM(S8:S30,S32,S35,S36)</f>
        <v>13.5</v>
      </c>
      <c r="T37" s="26">
        <f>SUM(T8:T30,T32,T35,T36)</f>
        <v>21</v>
      </c>
      <c r="U37" s="27"/>
      <c r="V37" s="25">
        <f>SUM(V8:V30,V32,V35,V36)</f>
        <v>14.5</v>
      </c>
      <c r="W37" s="26">
        <f>SUM(W8:W30,W32,W35,W36)</f>
        <v>24</v>
      </c>
      <c r="X37" s="27"/>
      <c r="Y37" s="25">
        <f>SUM(Y8:Y30,Y32,Y35,Y36)</f>
        <v>9.5</v>
      </c>
      <c r="Z37" s="26">
        <f>SUM(Z8:Z30,Z32,Z35,Z36)</f>
        <v>17</v>
      </c>
      <c r="AA37" s="27"/>
      <c r="AB37" s="25">
        <f>SUM(AB8:AB30,AB32,AB35,AB36)</f>
        <v>9.5</v>
      </c>
      <c r="AC37" s="26">
        <f>SUM(AC8:AC30,AC32,AC35,AC36)</f>
        <v>18</v>
      </c>
      <c r="AD37" s="27"/>
      <c r="AE37" s="28">
        <f>SUM(AE8:AE30,AE32,AE35,AE36)</f>
        <v>0</v>
      </c>
      <c r="AF37" s="29">
        <f>SUM(AF8:AF30,AF32,AF35,AF36)</f>
        <v>4</v>
      </c>
      <c r="AG37" s="30"/>
      <c r="AH37" s="31">
        <f>SUM(AH8:AH30,AH32,AH35,AH36)</f>
        <v>0</v>
      </c>
      <c r="AI37" s="29">
        <f>SUM(AI8:AI30,AI32,AI35,AI36)</f>
        <v>4</v>
      </c>
      <c r="AJ37" s="30"/>
      <c r="AK37" s="160">
        <f>SUM(AK8:AK30,AK32,AK35,AK36)</f>
        <v>1935</v>
      </c>
      <c r="AL37" s="111">
        <f>SUM(AL8:AL30,AL32,AL35,AL36)</f>
        <v>200</v>
      </c>
    </row>
    <row r="38" spans="1:42" ht="12.6" customHeight="1" thickTop="1" thickBot="1" x14ac:dyDescent="0.3">
      <c r="A38" s="194" t="s">
        <v>28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6"/>
    </row>
    <row r="39" spans="1:42" ht="12.6" customHeight="1" thickBot="1" x14ac:dyDescent="0.3">
      <c r="A39" s="197" t="s">
        <v>303</v>
      </c>
      <c r="B39" s="199" t="s">
        <v>304</v>
      </c>
      <c r="C39" s="202" t="s">
        <v>302</v>
      </c>
      <c r="D39" s="205" t="s">
        <v>299</v>
      </c>
      <c r="E39" s="205" t="s">
        <v>54</v>
      </c>
      <c r="F39" s="208" t="s">
        <v>298</v>
      </c>
      <c r="G39" s="211" t="s">
        <v>0</v>
      </c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3"/>
      <c r="AK39" s="211"/>
      <c r="AL39" s="214"/>
    </row>
    <row r="40" spans="1:42" ht="12.6" customHeight="1" x14ac:dyDescent="0.25">
      <c r="A40" s="197"/>
      <c r="B40" s="200"/>
      <c r="C40" s="203"/>
      <c r="D40" s="206"/>
      <c r="E40" s="206"/>
      <c r="F40" s="209"/>
      <c r="G40" s="215" t="s">
        <v>2</v>
      </c>
      <c r="H40" s="216"/>
      <c r="I40" s="217"/>
      <c r="J40" s="215" t="s">
        <v>3</v>
      </c>
      <c r="K40" s="216"/>
      <c r="L40" s="217"/>
      <c r="M40" s="215" t="s">
        <v>4</v>
      </c>
      <c r="N40" s="216"/>
      <c r="O40" s="217"/>
      <c r="P40" s="215" t="s">
        <v>5</v>
      </c>
      <c r="Q40" s="216"/>
      <c r="R40" s="217"/>
      <c r="S40" s="215" t="s">
        <v>6</v>
      </c>
      <c r="T40" s="216"/>
      <c r="U40" s="217"/>
      <c r="V40" s="215" t="s">
        <v>7</v>
      </c>
      <c r="W40" s="216"/>
      <c r="X40" s="217"/>
      <c r="Y40" s="215" t="s">
        <v>8</v>
      </c>
      <c r="Z40" s="216"/>
      <c r="AA40" s="217"/>
      <c r="AB40" s="215" t="s">
        <v>9</v>
      </c>
      <c r="AC40" s="216"/>
      <c r="AD40" s="217"/>
      <c r="AE40" s="215" t="s">
        <v>10</v>
      </c>
      <c r="AF40" s="216"/>
      <c r="AG40" s="217"/>
      <c r="AH40" s="215" t="s">
        <v>11</v>
      </c>
      <c r="AI40" s="216"/>
      <c r="AJ40" s="217"/>
      <c r="AK40" s="218" t="s">
        <v>308</v>
      </c>
      <c r="AL40" s="220" t="s">
        <v>61</v>
      </c>
      <c r="AN40" s="16"/>
      <c r="AO40" s="16"/>
      <c r="AP40" s="16"/>
    </row>
    <row r="41" spans="1:42" ht="12.6" customHeight="1" thickBot="1" x14ac:dyDescent="0.3">
      <c r="A41" s="198"/>
      <c r="B41" s="201"/>
      <c r="C41" s="204"/>
      <c r="D41" s="207"/>
      <c r="E41" s="207"/>
      <c r="F41" s="210"/>
      <c r="G41" s="100" t="s">
        <v>1</v>
      </c>
      <c r="H41" s="22" t="s">
        <v>12</v>
      </c>
      <c r="I41" s="115" t="s">
        <v>27</v>
      </c>
      <c r="J41" s="100" t="s">
        <v>1</v>
      </c>
      <c r="K41" s="22" t="s">
        <v>12</v>
      </c>
      <c r="L41" s="115" t="s">
        <v>27</v>
      </c>
      <c r="M41" s="100" t="s">
        <v>1</v>
      </c>
      <c r="N41" s="22" t="s">
        <v>12</v>
      </c>
      <c r="O41" s="115" t="s">
        <v>27</v>
      </c>
      <c r="P41" s="100" t="s">
        <v>1</v>
      </c>
      <c r="Q41" s="22" t="s">
        <v>12</v>
      </c>
      <c r="R41" s="115" t="s">
        <v>27</v>
      </c>
      <c r="S41" s="100" t="s">
        <v>1</v>
      </c>
      <c r="T41" s="22" t="s">
        <v>12</v>
      </c>
      <c r="U41" s="115" t="s">
        <v>27</v>
      </c>
      <c r="V41" s="100" t="s">
        <v>1</v>
      </c>
      <c r="W41" s="22" t="s">
        <v>12</v>
      </c>
      <c r="X41" s="115" t="s">
        <v>27</v>
      </c>
      <c r="Y41" s="100" t="s">
        <v>1</v>
      </c>
      <c r="Z41" s="22" t="s">
        <v>12</v>
      </c>
      <c r="AA41" s="115" t="s">
        <v>27</v>
      </c>
      <c r="AB41" s="100" t="s">
        <v>1</v>
      </c>
      <c r="AC41" s="22" t="s">
        <v>12</v>
      </c>
      <c r="AD41" s="115" t="s">
        <v>27</v>
      </c>
      <c r="AE41" s="100" t="s">
        <v>1</v>
      </c>
      <c r="AF41" s="22" t="s">
        <v>12</v>
      </c>
      <c r="AG41" s="115" t="s">
        <v>27</v>
      </c>
      <c r="AH41" s="100" t="s">
        <v>1</v>
      </c>
      <c r="AI41" s="22" t="s">
        <v>12</v>
      </c>
      <c r="AJ41" s="115" t="s">
        <v>27</v>
      </c>
      <c r="AK41" s="219"/>
      <c r="AL41" s="221"/>
      <c r="AN41" s="3"/>
      <c r="AO41" s="3"/>
      <c r="AP41" s="3"/>
    </row>
    <row r="42" spans="1:42" ht="12.6" customHeight="1" thickBot="1" x14ac:dyDescent="0.3">
      <c r="A42" s="222" t="s">
        <v>63</v>
      </c>
      <c r="B42" s="223"/>
      <c r="C42" s="223"/>
      <c r="D42" s="223"/>
      <c r="E42" s="223"/>
      <c r="F42" s="224"/>
      <c r="G42" s="225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7"/>
      <c r="AK42" s="228"/>
      <c r="AL42" s="229"/>
    </row>
    <row r="43" spans="1:42" ht="12.6" customHeight="1" x14ac:dyDescent="0.25">
      <c r="A43" s="46" t="s">
        <v>14</v>
      </c>
      <c r="B43" s="77" t="s">
        <v>376</v>
      </c>
      <c r="C43" s="48" t="s">
        <v>386</v>
      </c>
      <c r="D43" s="78" t="s">
        <v>301</v>
      </c>
      <c r="E43" s="78" t="s">
        <v>305</v>
      </c>
      <c r="F43" s="79">
        <v>45</v>
      </c>
      <c r="G43" s="47"/>
      <c r="H43" s="48"/>
      <c r="I43" s="49"/>
      <c r="J43" s="47"/>
      <c r="K43" s="48"/>
      <c r="L43" s="49"/>
      <c r="M43" s="47"/>
      <c r="N43" s="48"/>
      <c r="O43" s="49"/>
      <c r="P43" s="47"/>
      <c r="Q43" s="48"/>
      <c r="R43" s="49"/>
      <c r="S43" s="47">
        <v>3</v>
      </c>
      <c r="T43" s="48">
        <v>4</v>
      </c>
      <c r="U43" s="49" t="s">
        <v>42</v>
      </c>
      <c r="V43" s="47"/>
      <c r="W43" s="48"/>
      <c r="X43" s="49"/>
      <c r="Y43" s="47"/>
      <c r="Z43" s="48"/>
      <c r="AA43" s="49"/>
      <c r="AB43" s="47"/>
      <c r="AC43" s="48"/>
      <c r="AD43" s="49"/>
      <c r="AE43" s="50"/>
      <c r="AF43" s="51"/>
      <c r="AG43" s="52"/>
      <c r="AH43" s="50"/>
      <c r="AI43" s="51"/>
      <c r="AJ43" s="52"/>
      <c r="AK43" s="156">
        <f t="shared" ref="AK43:AK50" si="2">SUM(G43,J43,M43,P43,S43,V43,Y43,AB43,AE43,AH43)*15</f>
        <v>45</v>
      </c>
      <c r="AL43" s="53">
        <f t="shared" ref="AL43:AL56" si="3">SUM(H43,K43,N43,Q43,T43,W43,Z43,AC43,AF43,AI43)</f>
        <v>4</v>
      </c>
    </row>
    <row r="44" spans="1:42" ht="12.6" customHeight="1" x14ac:dyDescent="0.25">
      <c r="A44" s="54" t="s">
        <v>15</v>
      </c>
      <c r="B44" s="80" t="s">
        <v>377</v>
      </c>
      <c r="C44" s="56" t="s">
        <v>397</v>
      </c>
      <c r="D44" s="81" t="s">
        <v>301</v>
      </c>
      <c r="E44" s="81" t="s">
        <v>305</v>
      </c>
      <c r="F44" s="82">
        <v>45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2</v>
      </c>
      <c r="Z44" s="56">
        <v>3</v>
      </c>
      <c r="AA44" s="57" t="s">
        <v>43</v>
      </c>
      <c r="AB44" s="55">
        <v>2</v>
      </c>
      <c r="AC44" s="56">
        <v>3</v>
      </c>
      <c r="AD44" s="57" t="s">
        <v>42</v>
      </c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6</v>
      </c>
    </row>
    <row r="45" spans="1:42" ht="12.6" customHeight="1" x14ac:dyDescent="0.25">
      <c r="A45" s="54" t="s">
        <v>13</v>
      </c>
      <c r="B45" s="80" t="s">
        <v>378</v>
      </c>
      <c r="C45" s="56"/>
      <c r="D45" s="81" t="s">
        <v>301</v>
      </c>
      <c r="E45" s="81" t="s">
        <v>305</v>
      </c>
      <c r="F45" s="82">
        <v>45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>
        <v>3</v>
      </c>
      <c r="W45" s="56">
        <v>4</v>
      </c>
      <c r="X45" s="57" t="s">
        <v>42</v>
      </c>
      <c r="Y45" s="55"/>
      <c r="Z45" s="56"/>
      <c r="AA45" s="57"/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45</v>
      </c>
      <c r="AL45" s="61">
        <f t="shared" si="3"/>
        <v>4</v>
      </c>
    </row>
    <row r="46" spans="1:42" ht="12.6" customHeight="1" x14ac:dyDescent="0.25">
      <c r="A46" s="54" t="s">
        <v>16</v>
      </c>
      <c r="B46" s="80" t="s">
        <v>379</v>
      </c>
      <c r="C46" s="56" t="s">
        <v>398</v>
      </c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/>
      <c r="W46" s="56"/>
      <c r="X46" s="57"/>
      <c r="Y46" s="55">
        <v>2</v>
      </c>
      <c r="Z46" s="56">
        <v>3</v>
      </c>
      <c r="AA46" s="57" t="s">
        <v>43</v>
      </c>
      <c r="AB46" s="55">
        <v>2</v>
      </c>
      <c r="AC46" s="56">
        <v>3</v>
      </c>
      <c r="AD46" s="57" t="s">
        <v>42</v>
      </c>
      <c r="AE46" s="58"/>
      <c r="AF46" s="59"/>
      <c r="AG46" s="60"/>
      <c r="AH46" s="58"/>
      <c r="AI46" s="59"/>
      <c r="AJ46" s="60"/>
      <c r="AK46" s="157">
        <f t="shared" si="2"/>
        <v>60</v>
      </c>
      <c r="AL46" s="61">
        <f t="shared" si="3"/>
        <v>6</v>
      </c>
    </row>
    <row r="47" spans="1:42" ht="12.6" customHeight="1" x14ac:dyDescent="0.25">
      <c r="A47" s="54" t="s">
        <v>20</v>
      </c>
      <c r="B47" s="80" t="s">
        <v>380</v>
      </c>
      <c r="C47" s="56"/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>
        <v>1</v>
      </c>
      <c r="N47" s="56">
        <v>0</v>
      </c>
      <c r="O47" s="57" t="s">
        <v>62</v>
      </c>
      <c r="P47" s="55"/>
      <c r="Q47" s="56"/>
      <c r="R47" s="57"/>
      <c r="S47" s="55"/>
      <c r="T47" s="56"/>
      <c r="U47" s="57"/>
      <c r="V47" s="55"/>
      <c r="W47" s="56"/>
      <c r="X47" s="57"/>
      <c r="Y47" s="55"/>
      <c r="Z47" s="56"/>
      <c r="AA47" s="57"/>
      <c r="AB47" s="55"/>
      <c r="AC47" s="56"/>
      <c r="AD47" s="57"/>
      <c r="AE47" s="58"/>
      <c r="AF47" s="59"/>
      <c r="AG47" s="60"/>
      <c r="AH47" s="58"/>
      <c r="AI47" s="59"/>
      <c r="AJ47" s="60"/>
      <c r="AK47" s="157">
        <f t="shared" si="2"/>
        <v>15</v>
      </c>
      <c r="AL47" s="61">
        <f t="shared" si="3"/>
        <v>0</v>
      </c>
    </row>
    <row r="48" spans="1:42" ht="12.6" customHeight="1" x14ac:dyDescent="0.25">
      <c r="A48" s="54" t="s">
        <v>695</v>
      </c>
      <c r="B48" s="80" t="s">
        <v>700</v>
      </c>
      <c r="C48" s="56" t="s">
        <v>321</v>
      </c>
      <c r="D48" s="81" t="s">
        <v>301</v>
      </c>
      <c r="E48" s="81" t="s">
        <v>305</v>
      </c>
      <c r="F48" s="82">
        <v>45</v>
      </c>
      <c r="G48" s="55"/>
      <c r="H48" s="56"/>
      <c r="I48" s="57"/>
      <c r="J48" s="55"/>
      <c r="K48" s="56"/>
      <c r="L48" s="57"/>
      <c r="M48" s="55">
        <v>2</v>
      </c>
      <c r="N48" s="56">
        <v>4</v>
      </c>
      <c r="O48" s="57" t="s">
        <v>43</v>
      </c>
      <c r="P48" s="55">
        <v>2</v>
      </c>
      <c r="Q48" s="56">
        <v>4</v>
      </c>
      <c r="R48" s="57" t="s">
        <v>43</v>
      </c>
      <c r="S48" s="55"/>
      <c r="T48" s="56"/>
      <c r="U48" s="57"/>
      <c r="V48" s="55"/>
      <c r="W48" s="56"/>
      <c r="X48" s="57"/>
      <c r="Y48" s="55"/>
      <c r="Z48" s="56"/>
      <c r="AA48" s="57"/>
      <c r="AB48" s="55"/>
      <c r="AC48" s="56"/>
      <c r="AD48" s="57"/>
      <c r="AE48" s="58"/>
      <c r="AF48" s="59"/>
      <c r="AG48" s="60"/>
      <c r="AH48" s="58"/>
      <c r="AI48" s="59"/>
      <c r="AJ48" s="60"/>
      <c r="AK48" s="157">
        <f t="shared" si="2"/>
        <v>60</v>
      </c>
      <c r="AL48" s="61">
        <f t="shared" si="3"/>
        <v>8</v>
      </c>
    </row>
    <row r="49" spans="1:40" ht="12.6" customHeight="1" x14ac:dyDescent="0.25">
      <c r="A49" s="116" t="s">
        <v>199</v>
      </c>
      <c r="B49" s="92" t="s">
        <v>735</v>
      </c>
      <c r="C49" s="178" t="s">
        <v>703</v>
      </c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182"/>
      <c r="N49" s="181"/>
      <c r="O49" s="180"/>
      <c r="P49" s="182"/>
      <c r="Q49" s="181"/>
      <c r="R49" s="180"/>
      <c r="S49" s="55">
        <v>1</v>
      </c>
      <c r="T49" s="56">
        <v>2</v>
      </c>
      <c r="U49" s="57" t="s">
        <v>43</v>
      </c>
      <c r="V49" s="55">
        <v>1</v>
      </c>
      <c r="W49" s="56">
        <v>2</v>
      </c>
      <c r="X49" s="57" t="s">
        <v>43</v>
      </c>
      <c r="Y49" s="55"/>
      <c r="Z49" s="56"/>
      <c r="AA49" s="57"/>
      <c r="AB49" s="55"/>
      <c r="AC49" s="56"/>
      <c r="AD49" s="57"/>
      <c r="AE49" s="58"/>
      <c r="AF49" s="59"/>
      <c r="AG49" s="60"/>
      <c r="AH49" s="58"/>
      <c r="AI49" s="59"/>
      <c r="AJ49" s="60"/>
      <c r="AK49" s="157">
        <f t="shared" si="2"/>
        <v>30</v>
      </c>
      <c r="AL49" s="61">
        <f t="shared" si="3"/>
        <v>4</v>
      </c>
    </row>
    <row r="50" spans="1:40" ht="24" customHeight="1" x14ac:dyDescent="0.25">
      <c r="A50" s="179" t="s">
        <v>734</v>
      </c>
      <c r="B50" s="92" t="s">
        <v>736</v>
      </c>
      <c r="C50" s="178" t="s">
        <v>737</v>
      </c>
      <c r="D50" s="81"/>
      <c r="E50" s="81"/>
      <c r="F50" s="82"/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>
        <v>0</v>
      </c>
      <c r="W50" s="56">
        <v>2</v>
      </c>
      <c r="X50" s="57" t="s">
        <v>699</v>
      </c>
      <c r="Y50" s="55"/>
      <c r="Z50" s="56"/>
      <c r="AA50" s="57"/>
      <c r="AB50" s="55"/>
      <c r="AC50" s="56"/>
      <c r="AD50" s="57"/>
      <c r="AE50" s="58"/>
      <c r="AF50" s="59"/>
      <c r="AG50" s="60"/>
      <c r="AH50" s="58"/>
      <c r="AI50" s="59"/>
      <c r="AJ50" s="60"/>
      <c r="AK50" s="157">
        <f t="shared" si="2"/>
        <v>0</v>
      </c>
      <c r="AL50" s="61">
        <f t="shared" si="3"/>
        <v>2</v>
      </c>
    </row>
    <row r="51" spans="1:40" ht="12.6" customHeight="1" x14ac:dyDescent="0.25">
      <c r="A51" s="54" t="s">
        <v>200</v>
      </c>
      <c r="B51" s="80" t="s">
        <v>675</v>
      </c>
      <c r="C51" s="56" t="s">
        <v>322</v>
      </c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/>
      <c r="AC51" s="56"/>
      <c r="AD51" s="57"/>
      <c r="AE51" s="58">
        <v>1</v>
      </c>
      <c r="AF51" s="59">
        <v>2</v>
      </c>
      <c r="AG51" s="60" t="s">
        <v>43</v>
      </c>
      <c r="AH51" s="58">
        <v>1</v>
      </c>
      <c r="AI51" s="59">
        <v>2</v>
      </c>
      <c r="AJ51" s="60" t="s">
        <v>43</v>
      </c>
      <c r="AK51" s="157">
        <f>SUM(G51,J51,M51,P51,S51,V51,Y51,AB51,AE51,G51:G51,AH51)*15</f>
        <v>30</v>
      </c>
      <c r="AL51" s="61">
        <f t="shared" si="3"/>
        <v>4</v>
      </c>
    </row>
    <row r="52" spans="1:40" ht="12.6" customHeight="1" x14ac:dyDescent="0.25">
      <c r="A52" s="54" t="s">
        <v>17</v>
      </c>
      <c r="B52" s="80" t="s">
        <v>383</v>
      </c>
      <c r="C52" s="56" t="s">
        <v>676</v>
      </c>
      <c r="D52" s="81" t="s">
        <v>301</v>
      </c>
      <c r="E52" s="81" t="s">
        <v>43</v>
      </c>
      <c r="F52" s="82" t="s">
        <v>324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>
        <v>2</v>
      </c>
      <c r="T52" s="56">
        <v>1</v>
      </c>
      <c r="U52" s="57" t="s">
        <v>43</v>
      </c>
      <c r="V52" s="55">
        <v>2</v>
      </c>
      <c r="W52" s="56">
        <v>1</v>
      </c>
      <c r="X52" s="57" t="s">
        <v>43</v>
      </c>
      <c r="Y52" s="55"/>
      <c r="Z52" s="56"/>
      <c r="AA52" s="57"/>
      <c r="AB52" s="55"/>
      <c r="AC52" s="56"/>
      <c r="AD52" s="57"/>
      <c r="AE52" s="58"/>
      <c r="AF52" s="59"/>
      <c r="AG52" s="60"/>
      <c r="AH52" s="58"/>
      <c r="AI52" s="59"/>
      <c r="AJ52" s="60"/>
      <c r="AK52" s="157">
        <f>SUM(G52,J52,M52,P52,S52,V52,Y52,AB52,AE52,AH52)*15</f>
        <v>60</v>
      </c>
      <c r="AL52" s="61">
        <f t="shared" si="3"/>
        <v>2</v>
      </c>
    </row>
    <row r="53" spans="1:40" ht="12.6" customHeight="1" x14ac:dyDescent="0.25">
      <c r="A53" s="54" t="s">
        <v>18</v>
      </c>
      <c r="B53" s="80" t="s">
        <v>384</v>
      </c>
      <c r="C53" s="56" t="s">
        <v>401</v>
      </c>
      <c r="D53" s="81" t="s">
        <v>300</v>
      </c>
      <c r="E53" s="81" t="s">
        <v>43</v>
      </c>
      <c r="F53" s="82" t="s">
        <v>324</v>
      </c>
      <c r="G53" s="55"/>
      <c r="H53" s="56"/>
      <c r="I53" s="57"/>
      <c r="J53" s="55"/>
      <c r="K53" s="56"/>
      <c r="L53" s="57"/>
      <c r="M53" s="55"/>
      <c r="N53" s="56"/>
      <c r="O53" s="57"/>
      <c r="P53" s="55"/>
      <c r="Q53" s="56"/>
      <c r="R53" s="57"/>
      <c r="S53" s="55"/>
      <c r="T53" s="56"/>
      <c r="U53" s="57"/>
      <c r="V53" s="55"/>
      <c r="W53" s="56"/>
      <c r="X53" s="57"/>
      <c r="Y53" s="55">
        <v>2</v>
      </c>
      <c r="Z53" s="56">
        <v>2</v>
      </c>
      <c r="AA53" s="57" t="s">
        <v>43</v>
      </c>
      <c r="AB53" s="55">
        <v>2</v>
      </c>
      <c r="AC53" s="56">
        <v>2</v>
      </c>
      <c r="AD53" s="57" t="s">
        <v>43</v>
      </c>
      <c r="AE53" s="58"/>
      <c r="AF53" s="59"/>
      <c r="AG53" s="60"/>
      <c r="AH53" s="58"/>
      <c r="AI53" s="59"/>
      <c r="AJ53" s="60"/>
      <c r="AK53" s="157">
        <f>SUM(G53,J53,M53,P53,S53,V53,Y53,AB53,AE53,AH53)*15</f>
        <v>60</v>
      </c>
      <c r="AL53" s="61">
        <f t="shared" si="3"/>
        <v>4</v>
      </c>
    </row>
    <row r="54" spans="1:40" ht="12.6" customHeight="1" x14ac:dyDescent="0.25">
      <c r="A54" s="54" t="s">
        <v>19</v>
      </c>
      <c r="B54" s="80" t="s">
        <v>385</v>
      </c>
      <c r="C54" s="56"/>
      <c r="D54" s="81" t="s">
        <v>301</v>
      </c>
      <c r="E54" s="81" t="s">
        <v>43</v>
      </c>
      <c r="F54" s="82" t="s">
        <v>324</v>
      </c>
      <c r="G54" s="55"/>
      <c r="H54" s="56"/>
      <c r="I54" s="57"/>
      <c r="J54" s="55"/>
      <c r="K54" s="56"/>
      <c r="L54" s="57"/>
      <c r="M54" s="55"/>
      <c r="N54" s="56"/>
      <c r="O54" s="57"/>
      <c r="P54" s="55"/>
      <c r="Q54" s="56"/>
      <c r="R54" s="57"/>
      <c r="S54" s="55"/>
      <c r="T54" s="56"/>
      <c r="U54" s="57"/>
      <c r="V54" s="55"/>
      <c r="W54" s="56"/>
      <c r="X54" s="57"/>
      <c r="Y54" s="55">
        <v>1</v>
      </c>
      <c r="Z54" s="56">
        <v>1</v>
      </c>
      <c r="AA54" s="57" t="s">
        <v>43</v>
      </c>
      <c r="AB54" s="55"/>
      <c r="AC54" s="56"/>
      <c r="AD54" s="57"/>
      <c r="AE54" s="58"/>
      <c r="AF54" s="59"/>
      <c r="AG54" s="60"/>
      <c r="AH54" s="58"/>
      <c r="AI54" s="59"/>
      <c r="AJ54" s="60"/>
      <c r="AK54" s="157">
        <f>SUM(G54,J54,M54,P54,S54,V54,Y54,AB54,AE54,AH54)*15</f>
        <v>15</v>
      </c>
      <c r="AL54" s="61">
        <f t="shared" si="3"/>
        <v>1</v>
      </c>
    </row>
    <row r="55" spans="1:40" ht="12.6" customHeight="1" x14ac:dyDescent="0.25">
      <c r="A55" s="54" t="s">
        <v>309</v>
      </c>
      <c r="B55" s="80" t="s">
        <v>386</v>
      </c>
      <c r="C55" s="56"/>
      <c r="D55" s="81" t="s">
        <v>301</v>
      </c>
      <c r="E55" s="81" t="s">
        <v>305</v>
      </c>
      <c r="F55" s="82">
        <v>45</v>
      </c>
      <c r="G55" s="55"/>
      <c r="H55" s="56"/>
      <c r="I55" s="57"/>
      <c r="J55" s="55"/>
      <c r="K55" s="56"/>
      <c r="L55" s="57"/>
      <c r="M55" s="55"/>
      <c r="N55" s="56"/>
      <c r="O55" s="57"/>
      <c r="P55" s="55">
        <v>2</v>
      </c>
      <c r="Q55" s="56">
        <v>3</v>
      </c>
      <c r="R55" s="57" t="s">
        <v>43</v>
      </c>
      <c r="S55" s="55"/>
      <c r="T55" s="56"/>
      <c r="U55" s="57"/>
      <c r="V55" s="55"/>
      <c r="W55" s="56"/>
      <c r="X55" s="57"/>
      <c r="Y55" s="55"/>
      <c r="Z55" s="56"/>
      <c r="AA55" s="57"/>
      <c r="AB55" s="55"/>
      <c r="AC55" s="56"/>
      <c r="AD55" s="57"/>
      <c r="AE55" s="58"/>
      <c r="AF55" s="59"/>
      <c r="AG55" s="60"/>
      <c r="AH55" s="58"/>
      <c r="AI55" s="59"/>
      <c r="AJ55" s="60"/>
      <c r="AK55" s="161">
        <f>SUM(G55,J55,M55,P55,S55,V55,Y55,AB55,AE55,AH55)*15</f>
        <v>30</v>
      </c>
      <c r="AL55" s="128">
        <f t="shared" si="3"/>
        <v>3</v>
      </c>
    </row>
    <row r="56" spans="1:40" ht="12.6" customHeight="1" thickBot="1" x14ac:dyDescent="0.3">
      <c r="A56" s="62" t="s">
        <v>232</v>
      </c>
      <c r="B56" s="83" t="s">
        <v>387</v>
      </c>
      <c r="C56" s="64" t="s">
        <v>323</v>
      </c>
      <c r="D56" s="84" t="s">
        <v>301</v>
      </c>
      <c r="E56" s="84" t="s">
        <v>305</v>
      </c>
      <c r="F56" s="85">
        <v>45</v>
      </c>
      <c r="G56" s="63"/>
      <c r="H56" s="64"/>
      <c r="I56" s="65"/>
      <c r="J56" s="63"/>
      <c r="K56" s="64"/>
      <c r="L56" s="65"/>
      <c r="M56" s="63"/>
      <c r="N56" s="64"/>
      <c r="O56" s="65"/>
      <c r="P56" s="63"/>
      <c r="Q56" s="64"/>
      <c r="R56" s="65"/>
      <c r="S56" s="63"/>
      <c r="T56" s="64"/>
      <c r="U56" s="65"/>
      <c r="V56" s="63"/>
      <c r="W56" s="64"/>
      <c r="X56" s="65"/>
      <c r="Y56" s="63"/>
      <c r="Z56" s="64"/>
      <c r="AA56" s="65"/>
      <c r="AB56" s="63"/>
      <c r="AC56" s="64"/>
      <c r="AD56" s="65"/>
      <c r="AE56" s="66">
        <v>2</v>
      </c>
      <c r="AF56" s="67">
        <v>2</v>
      </c>
      <c r="AG56" s="68" t="s">
        <v>43</v>
      </c>
      <c r="AH56" s="66"/>
      <c r="AI56" s="67"/>
      <c r="AJ56" s="68"/>
      <c r="AK56" s="174">
        <f>SUM(G56,J56,M56,P56,S56,V56,Y56,AB56,AE56,AH56)*15</f>
        <v>30</v>
      </c>
      <c r="AL56" s="184">
        <f t="shared" si="3"/>
        <v>2</v>
      </c>
    </row>
    <row r="57" spans="1:40" ht="12.6" customHeight="1" thickBot="1" x14ac:dyDescent="0.3">
      <c r="A57" s="222" t="s">
        <v>64</v>
      </c>
      <c r="B57" s="223"/>
      <c r="C57" s="223"/>
      <c r="D57" s="223"/>
      <c r="E57" s="223"/>
      <c r="F57" s="224"/>
      <c r="G57" s="225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7"/>
      <c r="AK57" s="228"/>
      <c r="AL57" s="229"/>
      <c r="AN57" s="183"/>
    </row>
    <row r="58" spans="1:40" ht="12.6" customHeight="1" x14ac:dyDescent="0.25">
      <c r="A58" s="165" t="s">
        <v>680</v>
      </c>
      <c r="B58" s="166" t="s">
        <v>681</v>
      </c>
      <c r="C58" s="78"/>
      <c r="D58" s="78" t="s">
        <v>301</v>
      </c>
      <c r="E58" s="78" t="s">
        <v>305</v>
      </c>
      <c r="F58" s="79">
        <v>45</v>
      </c>
      <c r="G58" s="47"/>
      <c r="H58" s="48"/>
      <c r="I58" s="49"/>
      <c r="J58" s="47"/>
      <c r="K58" s="48"/>
      <c r="L58" s="49"/>
      <c r="M58" s="47"/>
      <c r="N58" s="48"/>
      <c r="O58" s="49"/>
      <c r="P58" s="47"/>
      <c r="Q58" s="48"/>
      <c r="R58" s="49"/>
      <c r="S58" s="47"/>
      <c r="T58" s="48"/>
      <c r="U58" s="49"/>
      <c r="V58" s="47"/>
      <c r="W58" s="48"/>
      <c r="X58" s="49"/>
      <c r="Y58" s="47"/>
      <c r="Z58" s="48"/>
      <c r="AA58" s="49"/>
      <c r="AB58" s="47">
        <v>2</v>
      </c>
      <c r="AC58" s="48">
        <v>3</v>
      </c>
      <c r="AD58" s="49" t="s">
        <v>43</v>
      </c>
      <c r="AE58" s="50"/>
      <c r="AF58" s="51"/>
      <c r="AG58" s="52"/>
      <c r="AH58" s="50"/>
      <c r="AI58" s="51"/>
      <c r="AJ58" s="52"/>
      <c r="AK58" s="156">
        <f>SUM(G58,J58,M58,P58,S58,V58,Y58,AB58,AE58,AH58)*15</f>
        <v>30</v>
      </c>
      <c r="AL58" s="53">
        <f>SUM(H58,K58,N58,Q58,T58,W58,Z58,AC58,AF58,AI58)</f>
        <v>3</v>
      </c>
    </row>
    <row r="59" spans="1:40" ht="12.6" customHeight="1" x14ac:dyDescent="0.25">
      <c r="A59" s="170" t="s">
        <v>233</v>
      </c>
      <c r="B59" s="171" t="s">
        <v>388</v>
      </c>
      <c r="C59" s="81"/>
      <c r="D59" s="81" t="s">
        <v>301</v>
      </c>
      <c r="E59" s="81" t="s">
        <v>305</v>
      </c>
      <c r="F59" s="82">
        <v>45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>
        <v>2</v>
      </c>
      <c r="AC59" s="56">
        <v>3</v>
      </c>
      <c r="AD59" s="57" t="s">
        <v>43</v>
      </c>
      <c r="AE59" s="58"/>
      <c r="AF59" s="59"/>
      <c r="AG59" s="60"/>
      <c r="AH59" s="58"/>
      <c r="AI59" s="59"/>
      <c r="AJ59" s="60"/>
      <c r="AK59" s="157">
        <f>SUM(G59,J59,M59,P59,S59,V59,Y59,AB59,AE59,AH59)*15</f>
        <v>30</v>
      </c>
      <c r="AL59" s="61">
        <f>SUM(H59,K59,N59,Q59,T59,W59,Z59,AC59,AF59,AI59)</f>
        <v>3</v>
      </c>
    </row>
    <row r="60" spans="1:40" ht="12.6" customHeight="1" x14ac:dyDescent="0.25">
      <c r="A60" s="119" t="s">
        <v>235</v>
      </c>
      <c r="B60" s="80" t="s">
        <v>389</v>
      </c>
      <c r="C60" s="81"/>
      <c r="D60" s="81" t="s">
        <v>301</v>
      </c>
      <c r="E60" s="81" t="s">
        <v>305</v>
      </c>
      <c r="F60" s="82">
        <v>45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>
        <v>2</v>
      </c>
      <c r="AC60" s="56">
        <v>3</v>
      </c>
      <c r="AD60" s="57" t="s">
        <v>43</v>
      </c>
      <c r="AE60" s="58"/>
      <c r="AF60" s="59"/>
      <c r="AG60" s="60"/>
      <c r="AH60" s="58"/>
      <c r="AI60" s="59"/>
      <c r="AJ60" s="60"/>
      <c r="AK60" s="157">
        <f>SUM(G60,J60,M60,P60,S60,V60,Y60,AB60,AE60,AH60)*15</f>
        <v>30</v>
      </c>
      <c r="AL60" s="61">
        <f>SUM(H60,K60,N60,Q60,T60,W60,Z60,AC60,AF60,AI60)</f>
        <v>3</v>
      </c>
    </row>
    <row r="61" spans="1:40" ht="12.6" customHeight="1" thickBot="1" x14ac:dyDescent="0.3">
      <c r="A61" s="120" t="s">
        <v>234</v>
      </c>
      <c r="B61" s="83" t="s">
        <v>390</v>
      </c>
      <c r="C61" s="84"/>
      <c r="D61" s="84" t="s">
        <v>301</v>
      </c>
      <c r="E61" s="84" t="s">
        <v>305</v>
      </c>
      <c r="F61" s="85">
        <v>45</v>
      </c>
      <c r="G61" s="63"/>
      <c r="H61" s="64"/>
      <c r="I61" s="65"/>
      <c r="J61" s="63"/>
      <c r="K61" s="64"/>
      <c r="L61" s="65"/>
      <c r="M61" s="63"/>
      <c r="N61" s="64"/>
      <c r="O61" s="65"/>
      <c r="P61" s="63"/>
      <c r="Q61" s="64"/>
      <c r="R61" s="65"/>
      <c r="S61" s="63"/>
      <c r="T61" s="64"/>
      <c r="U61" s="65"/>
      <c r="V61" s="63"/>
      <c r="W61" s="64"/>
      <c r="X61" s="65"/>
      <c r="Y61" s="63"/>
      <c r="Z61" s="64"/>
      <c r="AA61" s="65"/>
      <c r="AB61" s="63">
        <v>2</v>
      </c>
      <c r="AC61" s="64">
        <v>3</v>
      </c>
      <c r="AD61" s="65" t="s">
        <v>43</v>
      </c>
      <c r="AE61" s="66"/>
      <c r="AF61" s="67"/>
      <c r="AG61" s="68"/>
      <c r="AH61" s="66"/>
      <c r="AI61" s="67"/>
      <c r="AJ61" s="68"/>
      <c r="AK61" s="158">
        <f>SUM(G61,J61,M61,P61,S61,V61,Y61,AB61,AE61,AH61)*15</f>
        <v>30</v>
      </c>
      <c r="AL61" s="69">
        <f>SUM(H61,K61,N61,Q61,T61,W61,Z61,AC61,AF61,AI61)</f>
        <v>3</v>
      </c>
    </row>
    <row r="62" spans="1:40" ht="12.6" customHeight="1" thickBot="1" x14ac:dyDescent="0.3">
      <c r="A62" s="230" t="s">
        <v>41</v>
      </c>
      <c r="B62" s="231"/>
      <c r="C62" s="231"/>
      <c r="D62" s="231"/>
      <c r="E62" s="231"/>
      <c r="F62" s="232"/>
      <c r="G62" s="248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50"/>
      <c r="AK62" s="172"/>
      <c r="AL62" s="173"/>
    </row>
    <row r="63" spans="1:40" ht="12.6" customHeight="1" thickBot="1" x14ac:dyDescent="0.3">
      <c r="A63" s="76" t="s">
        <v>350</v>
      </c>
      <c r="B63" s="86" t="s">
        <v>374</v>
      </c>
      <c r="C63" s="2"/>
      <c r="D63" s="87"/>
      <c r="E63" s="87"/>
      <c r="F63" s="88"/>
      <c r="G63" s="20"/>
      <c r="H63" s="21"/>
      <c r="I63" s="19"/>
      <c r="J63" s="20"/>
      <c r="K63" s="21"/>
      <c r="L63" s="19"/>
      <c r="M63" s="20"/>
      <c r="N63" s="21"/>
      <c r="O63" s="19"/>
      <c r="P63" s="20"/>
      <c r="Q63" s="21"/>
      <c r="R63" s="19"/>
      <c r="S63" s="20"/>
      <c r="T63" s="21"/>
      <c r="U63" s="19"/>
      <c r="V63" s="20"/>
      <c r="W63" s="21"/>
      <c r="X63" s="19"/>
      <c r="Y63" s="20"/>
      <c r="Z63" s="21">
        <v>3</v>
      </c>
      <c r="AA63" s="19"/>
      <c r="AB63" s="20"/>
      <c r="AC63" s="21"/>
      <c r="AD63" s="19"/>
      <c r="AE63" s="130"/>
      <c r="AF63" s="129"/>
      <c r="AG63" s="18"/>
      <c r="AH63" s="130"/>
      <c r="AI63" s="129"/>
      <c r="AJ63" s="18"/>
      <c r="AK63" s="156"/>
      <c r="AL63" s="53">
        <f>SUM(H63,K63,N63,Q63,T63,W63,Z63,AC63,AF63,AI63)</f>
        <v>3</v>
      </c>
    </row>
    <row r="64" spans="1:40" ht="12.6" customHeight="1" thickBot="1" x14ac:dyDescent="0.3">
      <c r="A64" s="251" t="s">
        <v>21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3"/>
    </row>
    <row r="65" spans="1:38" ht="12.6" customHeight="1" x14ac:dyDescent="0.25">
      <c r="A65" s="46" t="s">
        <v>29</v>
      </c>
      <c r="B65" s="77" t="s">
        <v>391</v>
      </c>
      <c r="C65" s="48" t="s">
        <v>322</v>
      </c>
      <c r="D65" s="78" t="s">
        <v>300</v>
      </c>
      <c r="E65" s="78" t="s">
        <v>43</v>
      </c>
      <c r="F65" s="79" t="s">
        <v>324</v>
      </c>
      <c r="G65" s="47"/>
      <c r="H65" s="48"/>
      <c r="I65" s="49"/>
      <c r="J65" s="47"/>
      <c r="K65" s="48"/>
      <c r="L65" s="49"/>
      <c r="M65" s="47"/>
      <c r="N65" s="48"/>
      <c r="O65" s="49"/>
      <c r="P65" s="47"/>
      <c r="Q65" s="48"/>
      <c r="R65" s="49"/>
      <c r="S65" s="47"/>
      <c r="T65" s="48"/>
      <c r="U65" s="49"/>
      <c r="V65" s="47"/>
      <c r="W65" s="48"/>
      <c r="X65" s="49"/>
      <c r="Y65" s="47"/>
      <c r="Z65" s="48"/>
      <c r="AA65" s="49"/>
      <c r="AB65" s="47"/>
      <c r="AC65" s="48"/>
      <c r="AD65" s="49"/>
      <c r="AE65" s="50">
        <v>5</v>
      </c>
      <c r="AF65" s="51">
        <v>11</v>
      </c>
      <c r="AG65" s="52" t="s">
        <v>43</v>
      </c>
      <c r="AH65" s="50">
        <v>5</v>
      </c>
      <c r="AI65" s="51">
        <v>11</v>
      </c>
      <c r="AJ65" s="52" t="s">
        <v>43</v>
      </c>
      <c r="AK65" s="156">
        <f t="shared" ref="AK65:AK70" si="4">SUM(G65,J65,M65,P65,S65,V65,Y65,AB65,AE65,AH65)*15</f>
        <v>150</v>
      </c>
      <c r="AL65" s="53">
        <f t="shared" ref="AL65:AL70" si="5">SUM(H65,K65,N65,Q65,T65,W65,Z65,AC65,AF65,AI65)</f>
        <v>22</v>
      </c>
    </row>
    <row r="66" spans="1:38" ht="12.6" customHeight="1" x14ac:dyDescent="0.25">
      <c r="A66" s="54" t="s">
        <v>30</v>
      </c>
      <c r="B66" s="80" t="s">
        <v>392</v>
      </c>
      <c r="C66" s="56" t="s">
        <v>323</v>
      </c>
      <c r="D66" s="81" t="s">
        <v>301</v>
      </c>
      <c r="E66" s="81" t="s">
        <v>43</v>
      </c>
      <c r="F66" s="82" t="s">
        <v>324</v>
      </c>
      <c r="G66" s="55"/>
      <c r="H66" s="56"/>
      <c r="I66" s="57"/>
      <c r="J66" s="55"/>
      <c r="K66" s="56"/>
      <c r="L66" s="57"/>
      <c r="M66" s="55"/>
      <c r="N66" s="56"/>
      <c r="O66" s="57"/>
      <c r="P66" s="55"/>
      <c r="Q66" s="56"/>
      <c r="R66" s="57"/>
      <c r="S66" s="55"/>
      <c r="T66" s="56"/>
      <c r="U66" s="57"/>
      <c r="V66" s="55"/>
      <c r="W66" s="56"/>
      <c r="X66" s="57"/>
      <c r="Y66" s="55"/>
      <c r="Z66" s="56"/>
      <c r="AA66" s="57"/>
      <c r="AB66" s="55"/>
      <c r="AC66" s="56"/>
      <c r="AD66" s="57"/>
      <c r="AE66" s="58"/>
      <c r="AF66" s="59"/>
      <c r="AG66" s="60"/>
      <c r="AH66" s="58">
        <v>2</v>
      </c>
      <c r="AI66" s="59">
        <v>3</v>
      </c>
      <c r="AJ66" s="60" t="s">
        <v>43</v>
      </c>
      <c r="AK66" s="157">
        <f t="shared" si="4"/>
        <v>30</v>
      </c>
      <c r="AL66" s="61">
        <f t="shared" si="5"/>
        <v>3</v>
      </c>
    </row>
    <row r="67" spans="1:38" ht="12.6" customHeight="1" x14ac:dyDescent="0.25">
      <c r="A67" s="54" t="s">
        <v>31</v>
      </c>
      <c r="B67" s="80" t="s">
        <v>393</v>
      </c>
      <c r="C67" s="56" t="s">
        <v>322</v>
      </c>
      <c r="D67" s="81" t="s">
        <v>301</v>
      </c>
      <c r="E67" s="81" t="s">
        <v>305</v>
      </c>
      <c r="F67" s="82">
        <v>45</v>
      </c>
      <c r="G67" s="55"/>
      <c r="H67" s="56"/>
      <c r="I67" s="57"/>
      <c r="J67" s="55"/>
      <c r="K67" s="56"/>
      <c r="L67" s="57"/>
      <c r="M67" s="55"/>
      <c r="N67" s="56"/>
      <c r="O67" s="57"/>
      <c r="P67" s="55"/>
      <c r="Q67" s="56"/>
      <c r="R67" s="57"/>
      <c r="S67" s="55"/>
      <c r="T67" s="56"/>
      <c r="U67" s="57"/>
      <c r="V67" s="55"/>
      <c r="W67" s="56"/>
      <c r="X67" s="57"/>
      <c r="Y67" s="55"/>
      <c r="Z67" s="56"/>
      <c r="AA67" s="57"/>
      <c r="AB67" s="55"/>
      <c r="AC67" s="56"/>
      <c r="AD67" s="57"/>
      <c r="AE67" s="58">
        <v>1</v>
      </c>
      <c r="AF67" s="59">
        <v>3</v>
      </c>
      <c r="AG67" s="60" t="s">
        <v>43</v>
      </c>
      <c r="AH67" s="58">
        <v>1</v>
      </c>
      <c r="AI67" s="59">
        <v>3</v>
      </c>
      <c r="AJ67" s="60" t="s">
        <v>43</v>
      </c>
      <c r="AK67" s="157">
        <f t="shared" si="4"/>
        <v>30</v>
      </c>
      <c r="AL67" s="61">
        <f t="shared" si="5"/>
        <v>6</v>
      </c>
    </row>
    <row r="68" spans="1:38" ht="12.6" customHeight="1" x14ac:dyDescent="0.25">
      <c r="A68" s="54" t="s">
        <v>32</v>
      </c>
      <c r="B68" s="80" t="s">
        <v>394</v>
      </c>
      <c r="C68" s="56" t="s">
        <v>322</v>
      </c>
      <c r="D68" s="81" t="s">
        <v>301</v>
      </c>
      <c r="E68" s="81" t="s">
        <v>43</v>
      </c>
      <c r="F68" s="82" t="s">
        <v>324</v>
      </c>
      <c r="G68" s="55"/>
      <c r="H68" s="56"/>
      <c r="I68" s="57"/>
      <c r="J68" s="55"/>
      <c r="K68" s="56"/>
      <c r="L68" s="57"/>
      <c r="M68" s="55"/>
      <c r="N68" s="56"/>
      <c r="O68" s="57"/>
      <c r="P68" s="55"/>
      <c r="Q68" s="56"/>
      <c r="R68" s="57"/>
      <c r="S68" s="55"/>
      <c r="T68" s="56"/>
      <c r="U68" s="57"/>
      <c r="V68" s="55"/>
      <c r="W68" s="56"/>
      <c r="X68" s="57"/>
      <c r="Y68" s="55"/>
      <c r="Z68" s="56"/>
      <c r="AA68" s="57"/>
      <c r="AB68" s="55"/>
      <c r="AC68" s="56"/>
      <c r="AD68" s="57"/>
      <c r="AE68" s="58">
        <v>1</v>
      </c>
      <c r="AF68" s="59">
        <v>3</v>
      </c>
      <c r="AG68" s="60" t="s">
        <v>43</v>
      </c>
      <c r="AH68" s="58">
        <v>1</v>
      </c>
      <c r="AI68" s="59">
        <v>3</v>
      </c>
      <c r="AJ68" s="60" t="s">
        <v>43</v>
      </c>
      <c r="AK68" s="157">
        <f t="shared" si="4"/>
        <v>30</v>
      </c>
      <c r="AL68" s="61">
        <f t="shared" si="5"/>
        <v>6</v>
      </c>
    </row>
    <row r="69" spans="1:38" ht="12.6" customHeight="1" thickBot="1" x14ac:dyDescent="0.3">
      <c r="A69" s="62" t="s">
        <v>33</v>
      </c>
      <c r="B69" s="83" t="s">
        <v>395</v>
      </c>
      <c r="C69" s="64" t="s">
        <v>323</v>
      </c>
      <c r="D69" s="84" t="s">
        <v>301</v>
      </c>
      <c r="E69" s="84" t="s">
        <v>305</v>
      </c>
      <c r="F69" s="85">
        <v>45</v>
      </c>
      <c r="G69" s="63"/>
      <c r="H69" s="64"/>
      <c r="I69" s="65"/>
      <c r="J69" s="63"/>
      <c r="K69" s="64"/>
      <c r="L69" s="65"/>
      <c r="M69" s="63"/>
      <c r="N69" s="64"/>
      <c r="O69" s="65"/>
      <c r="P69" s="63"/>
      <c r="Q69" s="64"/>
      <c r="R69" s="65"/>
      <c r="S69" s="63"/>
      <c r="T69" s="64"/>
      <c r="U69" s="65"/>
      <c r="V69" s="63"/>
      <c r="W69" s="64"/>
      <c r="X69" s="65"/>
      <c r="Y69" s="63"/>
      <c r="Z69" s="64"/>
      <c r="AA69" s="65"/>
      <c r="AB69" s="63"/>
      <c r="AC69" s="64"/>
      <c r="AD69" s="65"/>
      <c r="AE69" s="66">
        <v>1</v>
      </c>
      <c r="AF69" s="67">
        <v>3</v>
      </c>
      <c r="AG69" s="68" t="s">
        <v>43</v>
      </c>
      <c r="AH69" s="66"/>
      <c r="AI69" s="67"/>
      <c r="AJ69" s="68"/>
      <c r="AK69" s="161">
        <f t="shared" si="4"/>
        <v>15</v>
      </c>
      <c r="AL69" s="128">
        <f t="shared" si="5"/>
        <v>3</v>
      </c>
    </row>
    <row r="70" spans="1:38" ht="12.6" customHeight="1" thickBot="1" x14ac:dyDescent="0.3">
      <c r="A70" s="70" t="s">
        <v>22</v>
      </c>
      <c r="B70" s="86" t="s">
        <v>396</v>
      </c>
      <c r="C70" s="2" t="s">
        <v>322</v>
      </c>
      <c r="D70" s="87"/>
      <c r="E70" s="87" t="s">
        <v>307</v>
      </c>
      <c r="F70" s="88"/>
      <c r="G70" s="15"/>
      <c r="H70" s="2"/>
      <c r="I70" s="71"/>
      <c r="J70" s="15"/>
      <c r="K70" s="2"/>
      <c r="L70" s="71"/>
      <c r="M70" s="15"/>
      <c r="N70" s="2"/>
      <c r="O70" s="71"/>
      <c r="P70" s="15"/>
      <c r="Q70" s="2"/>
      <c r="R70" s="71"/>
      <c r="S70" s="15"/>
      <c r="T70" s="2"/>
      <c r="U70" s="71"/>
      <c r="V70" s="15"/>
      <c r="W70" s="2"/>
      <c r="X70" s="71"/>
      <c r="Y70" s="15"/>
      <c r="Z70" s="2"/>
      <c r="AA70" s="71"/>
      <c r="AB70" s="15"/>
      <c r="AC70" s="2"/>
      <c r="AD70" s="71"/>
      <c r="AE70" s="72">
        <v>0</v>
      </c>
      <c r="AF70" s="73">
        <v>2</v>
      </c>
      <c r="AG70" s="74" t="s">
        <v>43</v>
      </c>
      <c r="AH70" s="72">
        <v>0</v>
      </c>
      <c r="AI70" s="73">
        <v>2</v>
      </c>
      <c r="AJ70" s="74" t="s">
        <v>43</v>
      </c>
      <c r="AK70" s="162">
        <f t="shared" si="4"/>
        <v>0</v>
      </c>
      <c r="AL70" s="131">
        <f t="shared" si="5"/>
        <v>4</v>
      </c>
    </row>
    <row r="71" spans="1:38" ht="12.6" customHeight="1" thickBot="1" x14ac:dyDescent="0.3">
      <c r="A71" s="258" t="s">
        <v>23</v>
      </c>
      <c r="B71" s="259"/>
      <c r="C71" s="259"/>
      <c r="D71" s="259"/>
      <c r="E71" s="259"/>
      <c r="F71" s="260"/>
      <c r="G71" s="39">
        <f>SUM(G43:G56,G58,G63,G65:G70)</f>
        <v>0</v>
      </c>
      <c r="H71" s="40">
        <f>SUM(H43:H56,H58,H63,H65:H70)</f>
        <v>0</v>
      </c>
      <c r="I71" s="41"/>
      <c r="J71" s="39">
        <f>SUM(J43:J56,J58,J63,J65:J70)</f>
        <v>0</v>
      </c>
      <c r="K71" s="40">
        <f>SUM(K43:K56,K58,K63,K65:K70)</f>
        <v>0</v>
      </c>
      <c r="L71" s="41"/>
      <c r="M71" s="39">
        <f>SUM(M43:M56,M58,M63,M65:M70)</f>
        <v>3</v>
      </c>
      <c r="N71" s="40">
        <f>SUM(N43:N56,N58,N63,N65:N70)</f>
        <v>4</v>
      </c>
      <c r="O71" s="41"/>
      <c r="P71" s="39">
        <f>SUM(P43:P56,P58,P63,P65:P70)</f>
        <v>4</v>
      </c>
      <c r="Q71" s="40">
        <f>SUM(Q43:Q56,Q58,Q63,Q65:Q70)</f>
        <v>7</v>
      </c>
      <c r="R71" s="41"/>
      <c r="S71" s="39">
        <f>SUM(S43:S56,S58,S63,S65:S70)</f>
        <v>6</v>
      </c>
      <c r="T71" s="40">
        <f>SUM(T43:T56,T58,T63,T65:T70)</f>
        <v>7</v>
      </c>
      <c r="U71" s="41"/>
      <c r="V71" s="39">
        <f>SUM(V43:V56,V58,V63,V65:V70)</f>
        <v>6</v>
      </c>
      <c r="W71" s="40">
        <f>SUM(W43:W56,W58,W63,W65:W70)</f>
        <v>9</v>
      </c>
      <c r="X71" s="41"/>
      <c r="Y71" s="39">
        <f>SUM(Y43:Y56,Y58,Y63,Y65:Y70)</f>
        <v>7</v>
      </c>
      <c r="Z71" s="40">
        <f>SUM(Z43:Z56,Z58,Z63,Z65:Z70)</f>
        <v>12</v>
      </c>
      <c r="AA71" s="41"/>
      <c r="AB71" s="39">
        <f>SUM(AB43:AB56,AB58,AB63,AB65:AB70)</f>
        <v>8</v>
      </c>
      <c r="AC71" s="40">
        <f>SUM(AC43:AC56,AC58,AC63,AC65:AC70)</f>
        <v>11</v>
      </c>
      <c r="AD71" s="41"/>
      <c r="AE71" s="42">
        <f>SUM(AE43:AE56,AE58,AE63,AE65:AE70)</f>
        <v>11</v>
      </c>
      <c r="AF71" s="43">
        <f>SUM(AF43:AF56,AF58,AF63,AF65:AF70)</f>
        <v>26</v>
      </c>
      <c r="AG71" s="44"/>
      <c r="AH71" s="45">
        <f>SUM(AH43:AH56,AH58,AH63,AH65:AH70)</f>
        <v>10</v>
      </c>
      <c r="AI71" s="43">
        <f>SUM(AI43:AI56,AI58,AI63,AI65:AI70)</f>
        <v>24</v>
      </c>
      <c r="AJ71" s="44"/>
      <c r="AK71" s="154">
        <f>SUM(AK43:AK55,AK58,AK63,AK65:AK70)</f>
        <v>795</v>
      </c>
      <c r="AL71" s="112">
        <f>SUM(AL43:AL56,AL58,AL63,AL65:AL70)</f>
        <v>100</v>
      </c>
    </row>
    <row r="72" spans="1:38" ht="12.75" thickTop="1" thickBot="1" x14ac:dyDescent="0.3">
      <c r="A72" s="246" t="s">
        <v>39</v>
      </c>
      <c r="B72" s="247"/>
      <c r="C72" s="247"/>
      <c r="D72" s="247"/>
      <c r="E72" s="247"/>
      <c r="F72" s="247"/>
      <c r="G72" s="75">
        <f>SUM(G37,G71)</f>
        <v>22</v>
      </c>
      <c r="H72" s="33">
        <f>SUM(H37,H71)</f>
        <v>31</v>
      </c>
      <c r="I72" s="34"/>
      <c r="J72" s="32">
        <f>SUM(J37,J71)</f>
        <v>21</v>
      </c>
      <c r="K72" s="33">
        <f>SUM(K37,K71)</f>
        <v>30</v>
      </c>
      <c r="L72" s="34"/>
      <c r="M72" s="32">
        <f>SUM(M37,M71)</f>
        <v>22.5</v>
      </c>
      <c r="N72" s="33">
        <f>SUM(N37,N71)</f>
        <v>29</v>
      </c>
      <c r="O72" s="34"/>
      <c r="P72" s="32">
        <f>SUM(P37,P71)</f>
        <v>23.5</v>
      </c>
      <c r="Q72" s="33">
        <f>SUM(Q37,Q71)</f>
        <v>33</v>
      </c>
      <c r="R72" s="34"/>
      <c r="S72" s="32">
        <f>SUM(S37,S71)</f>
        <v>19.5</v>
      </c>
      <c r="T72" s="33">
        <f>SUM(T37,T71)</f>
        <v>28</v>
      </c>
      <c r="U72" s="34"/>
      <c r="V72" s="32">
        <f>SUM(V37,V71)</f>
        <v>20.5</v>
      </c>
      <c r="W72" s="33">
        <f>SUM(W37,W71)</f>
        <v>33</v>
      </c>
      <c r="X72" s="34"/>
      <c r="Y72" s="32">
        <f>SUM(Y37,Y71)</f>
        <v>16.5</v>
      </c>
      <c r="Z72" s="33">
        <f>SUM(Z37,Z71)</f>
        <v>29</v>
      </c>
      <c r="AA72" s="34"/>
      <c r="AB72" s="32">
        <f>SUM(AB37,AB71)</f>
        <v>17.5</v>
      </c>
      <c r="AC72" s="33">
        <f>SUM(AC37,AC71)</f>
        <v>29</v>
      </c>
      <c r="AD72" s="34"/>
      <c r="AE72" s="35">
        <f>SUM(AE37,AE71)</f>
        <v>11</v>
      </c>
      <c r="AF72" s="36">
        <f>SUM(AF37,AF71)</f>
        <v>30</v>
      </c>
      <c r="AG72" s="37"/>
      <c r="AH72" s="38">
        <f>SUM(AH37,AH71)</f>
        <v>10</v>
      </c>
      <c r="AI72" s="36">
        <f>SUM(AI37,AI71)</f>
        <v>28</v>
      </c>
      <c r="AJ72" s="37"/>
      <c r="AK72" s="155">
        <f>SUM(AK37,AK71)</f>
        <v>2730</v>
      </c>
      <c r="AL72" s="113">
        <f>SUM(AL37,AL71)</f>
        <v>300</v>
      </c>
    </row>
    <row r="73" spans="1:38" ht="12" thickTop="1" x14ac:dyDescent="0.25"/>
    <row r="74" spans="1:38" ht="12" x14ac:dyDescent="0.2">
      <c r="A74" s="153" t="s">
        <v>679</v>
      </c>
    </row>
    <row r="76" spans="1:38" ht="12" x14ac:dyDescent="0.2">
      <c r="A76" s="142" t="s">
        <v>325</v>
      </c>
      <c r="B76" s="142"/>
      <c r="C76" s="143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3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8" ht="12" x14ac:dyDescent="0.2">
      <c r="A77" s="142" t="s">
        <v>353</v>
      </c>
      <c r="B77" s="142"/>
      <c r="C77" s="143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3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8" ht="12" x14ac:dyDescent="0.2">
      <c r="A78" s="142" t="s">
        <v>354</v>
      </c>
      <c r="B78" s="142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3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8" ht="12" x14ac:dyDescent="0.2">
      <c r="A79" s="142" t="s">
        <v>355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8" ht="12" x14ac:dyDescent="0.2">
      <c r="A80" s="142"/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5" t="s">
        <v>326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6" t="s">
        <v>327</v>
      </c>
      <c r="B82" s="142"/>
      <c r="C82" s="143"/>
      <c r="D82" s="114"/>
      <c r="E82" s="114"/>
      <c r="F82" s="114"/>
      <c r="G82" s="142" t="s">
        <v>328</v>
      </c>
      <c r="H82" s="146"/>
      <c r="I82" s="142"/>
      <c r="J82" s="114"/>
      <c r="K82" s="114"/>
      <c r="L82" s="114"/>
      <c r="M82" s="142" t="s">
        <v>329</v>
      </c>
      <c r="N82" s="146"/>
      <c r="O82" s="142"/>
      <c r="P82" s="142"/>
      <c r="Q82" s="146"/>
      <c r="R82" s="146"/>
      <c r="S82" s="114"/>
      <c r="T82" s="146" t="s">
        <v>330</v>
      </c>
      <c r="U82" s="142"/>
      <c r="V82" s="146"/>
      <c r="W82" s="142"/>
      <c r="X82" s="14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6" t="s">
        <v>331</v>
      </c>
      <c r="B83" s="142"/>
      <c r="C83" s="143"/>
      <c r="D83" s="114"/>
      <c r="E83" s="114"/>
      <c r="F83" s="114"/>
      <c r="G83" s="142" t="s">
        <v>332</v>
      </c>
      <c r="H83" s="146"/>
      <c r="I83" s="142"/>
      <c r="J83" s="114"/>
      <c r="K83" s="114"/>
      <c r="L83" s="114"/>
      <c r="M83" s="142" t="s">
        <v>333</v>
      </c>
      <c r="N83" s="146"/>
      <c r="O83" s="142"/>
      <c r="P83" s="142"/>
      <c r="Q83" s="146"/>
      <c r="R83" s="146"/>
      <c r="S83" s="114"/>
      <c r="T83" s="146" t="s">
        <v>334</v>
      </c>
      <c r="U83" s="142"/>
      <c r="V83" s="146"/>
      <c r="W83" s="142"/>
      <c r="X83" s="14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335</v>
      </c>
      <c r="B84" s="142"/>
      <c r="C84" s="143"/>
      <c r="D84" s="114"/>
      <c r="E84" s="114"/>
      <c r="F84" s="114"/>
      <c r="G84" s="142" t="s">
        <v>336</v>
      </c>
      <c r="H84" s="142"/>
      <c r="I84" s="142"/>
      <c r="J84" s="114"/>
      <c r="K84" s="114"/>
      <c r="L84" s="114"/>
      <c r="M84" s="142" t="s">
        <v>337</v>
      </c>
      <c r="N84" s="142"/>
      <c r="O84" s="142"/>
      <c r="P84" s="142"/>
      <c r="Q84" s="142"/>
      <c r="R84" s="142"/>
      <c r="S84" s="114"/>
      <c r="T84" s="142" t="s">
        <v>338</v>
      </c>
      <c r="U84" s="142"/>
      <c r="V84" s="142"/>
      <c r="W84" s="142"/>
      <c r="X84" s="143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339</v>
      </c>
      <c r="B85" s="142"/>
      <c r="C85" s="143"/>
      <c r="D85" s="114"/>
      <c r="E85" s="114"/>
      <c r="F85" s="114"/>
      <c r="G85" s="142"/>
      <c r="H85" s="142"/>
      <c r="I85" s="142"/>
      <c r="J85" s="114"/>
      <c r="K85" s="114"/>
      <c r="L85" s="114"/>
      <c r="M85" s="142" t="s">
        <v>340</v>
      </c>
      <c r="N85" s="142"/>
      <c r="O85" s="142"/>
      <c r="P85" s="142"/>
      <c r="Q85" s="142"/>
      <c r="R85" s="142"/>
      <c r="S85" s="114"/>
      <c r="T85" s="153" t="s">
        <v>356</v>
      </c>
      <c r="U85" s="153"/>
      <c r="V85" s="153"/>
      <c r="W85" s="153"/>
      <c r="X85" s="175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2" t="s">
        <v>341</v>
      </c>
      <c r="B86" s="142"/>
      <c r="C86" s="143"/>
      <c r="D86" s="114"/>
      <c r="E86" s="114"/>
      <c r="F86" s="114"/>
      <c r="G86" s="142"/>
      <c r="H86" s="142"/>
      <c r="I86" s="142"/>
      <c r="J86" s="114"/>
      <c r="K86" s="114"/>
      <c r="L86" s="114"/>
      <c r="M86" s="142" t="s">
        <v>342</v>
      </c>
      <c r="N86" s="142"/>
      <c r="O86" s="142"/>
      <c r="P86" s="142"/>
      <c r="Q86" s="142"/>
      <c r="R86" s="142"/>
      <c r="S86" s="142"/>
      <c r="T86" s="176" t="s">
        <v>696</v>
      </c>
      <c r="U86" s="153"/>
      <c r="V86" s="153"/>
      <c r="W86" s="153"/>
      <c r="X86" s="175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</row>
    <row r="87" spans="1:44" ht="12" x14ac:dyDescent="0.2">
      <c r="A87" s="142" t="s">
        <v>345</v>
      </c>
      <c r="B87" s="142"/>
      <c r="C87" s="143"/>
      <c r="D87" s="114"/>
      <c r="E87" s="114"/>
      <c r="F87" s="114"/>
      <c r="G87" s="142"/>
      <c r="H87" s="142"/>
      <c r="I87" s="142"/>
      <c r="J87" s="114"/>
      <c r="K87" s="114"/>
      <c r="L87" s="114"/>
      <c r="M87" s="142"/>
      <c r="N87" s="142"/>
      <c r="O87" s="142"/>
      <c r="P87" s="142"/>
      <c r="Q87" s="142"/>
      <c r="R87" s="142"/>
      <c r="S87" s="142"/>
      <c r="T87" s="177" t="s">
        <v>702</v>
      </c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</row>
    <row r="88" spans="1:44" ht="12" x14ac:dyDescent="0.2">
      <c r="A88" s="142" t="s">
        <v>346</v>
      </c>
      <c r="B88" s="142"/>
      <c r="C88" s="143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3"/>
      <c r="S88" s="142"/>
      <c r="T88" s="176" t="s">
        <v>697</v>
      </c>
      <c r="U88" s="153"/>
      <c r="V88" s="153"/>
      <c r="W88" s="153"/>
      <c r="X88" s="175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</row>
    <row r="89" spans="1:44" ht="12" x14ac:dyDescent="0.2">
      <c r="A89" s="142"/>
      <c r="B89" s="142"/>
      <c r="C89" s="143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75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</row>
    <row r="90" spans="1:44" ht="12" x14ac:dyDescent="0.2">
      <c r="A90" s="145" t="s">
        <v>343</v>
      </c>
      <c r="B90" s="142"/>
      <c r="C90" s="143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3"/>
      <c r="T90" s="143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</row>
    <row r="91" spans="1:44" ht="12" x14ac:dyDescent="0.2">
      <c r="A91" s="142" t="s">
        <v>351</v>
      </c>
      <c r="B91" s="142"/>
      <c r="C91" s="143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3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</row>
    <row r="92" spans="1:44" ht="12" x14ac:dyDescent="0.2">
      <c r="A92" s="142" t="s">
        <v>347</v>
      </c>
      <c r="B92" s="142"/>
      <c r="C92" s="143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3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</row>
    <row r="93" spans="1:44" ht="12" x14ac:dyDescent="0.2">
      <c r="A93" s="142" t="s">
        <v>348</v>
      </c>
      <c r="B93" s="142"/>
      <c r="C93" s="143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3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"/>
      <c r="AL93" s="1"/>
      <c r="AQ93" s="114"/>
      <c r="AR93" s="114"/>
    </row>
    <row r="94" spans="1:44" ht="12" x14ac:dyDescent="0.2">
      <c r="A94" s="142" t="s">
        <v>352</v>
      </c>
      <c r="B94" s="142"/>
      <c r="C94" s="143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3"/>
      <c r="U94" s="114"/>
      <c r="V94" s="114"/>
      <c r="W94" s="114"/>
      <c r="X94" s="114"/>
      <c r="Y94" s="114"/>
      <c r="Z94" s="114"/>
      <c r="AA94" s="114"/>
      <c r="AB94" s="114"/>
      <c r="AK94" s="1"/>
      <c r="AL94" s="1"/>
      <c r="AQ94" s="114"/>
      <c r="AR94" s="114"/>
    </row>
    <row r="95" spans="1:44" ht="12" x14ac:dyDescent="0.2">
      <c r="A95" s="142" t="s">
        <v>344</v>
      </c>
      <c r="B95" s="142"/>
      <c r="C95" s="143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3"/>
      <c r="U95" s="114"/>
      <c r="V95" s="114"/>
      <c r="W95" s="114"/>
      <c r="X95" s="114"/>
      <c r="Y95" s="114"/>
      <c r="Z95" s="114"/>
      <c r="AA95" s="114"/>
      <c r="AB95" s="114"/>
      <c r="AK95" s="1"/>
      <c r="AL95" s="1"/>
      <c r="AQ95" s="114"/>
      <c r="AR95" s="114"/>
    </row>
    <row r="96" spans="1:44" ht="12" x14ac:dyDescent="0.2">
      <c r="A96" s="142"/>
      <c r="B96" s="142"/>
      <c r="C96" s="143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3"/>
      <c r="T96" s="143"/>
      <c r="U96" s="114"/>
      <c r="V96" s="114"/>
      <c r="W96" s="114"/>
      <c r="X96" s="114"/>
      <c r="Y96" s="114"/>
      <c r="Z96" s="114"/>
      <c r="AA96" s="114"/>
      <c r="AB96" s="114"/>
    </row>
  </sheetData>
  <sheetProtection password="CEBE" sheet="1" objects="1" scenarios="1"/>
  <mergeCells count="66">
    <mergeCell ref="A72:F72"/>
    <mergeCell ref="A42:F42"/>
    <mergeCell ref="G42:AJ42"/>
    <mergeCell ref="A57:F57"/>
    <mergeCell ref="G57:AJ57"/>
    <mergeCell ref="A64:AL64"/>
    <mergeCell ref="AK57:AL57"/>
    <mergeCell ref="A71:F71"/>
    <mergeCell ref="A62:F62"/>
    <mergeCell ref="G62:AJ62"/>
    <mergeCell ref="AK42:AL42"/>
    <mergeCell ref="D39:D41"/>
    <mergeCell ref="E39:E41"/>
    <mergeCell ref="F39:F41"/>
    <mergeCell ref="G39:AJ39"/>
    <mergeCell ref="AK39:AL39"/>
    <mergeCell ref="AH40:AJ40"/>
    <mergeCell ref="AK40:AK41"/>
    <mergeCell ref="G40:I40"/>
    <mergeCell ref="J40:L40"/>
    <mergeCell ref="M40:O40"/>
    <mergeCell ref="P40:R40"/>
    <mergeCell ref="S40:U40"/>
    <mergeCell ref="AL40:AL41"/>
    <mergeCell ref="A31:F31"/>
    <mergeCell ref="G31:AJ31"/>
    <mergeCell ref="AK31:AL31"/>
    <mergeCell ref="A34:F34"/>
    <mergeCell ref="G34:AJ34"/>
    <mergeCell ref="AK34:AL34"/>
    <mergeCell ref="V40:X40"/>
    <mergeCell ref="Y40:AA40"/>
    <mergeCell ref="AB40:AD40"/>
    <mergeCell ref="AE40:AG40"/>
    <mergeCell ref="A37:F37"/>
    <mergeCell ref="A38:AL38"/>
    <mergeCell ref="A39:A41"/>
    <mergeCell ref="B39:B41"/>
    <mergeCell ref="C39:C41"/>
    <mergeCell ref="AH5:AJ5"/>
    <mergeCell ref="AK5:AK6"/>
    <mergeCell ref="AL5:AL6"/>
    <mergeCell ref="A7:F7"/>
    <mergeCell ref="G7:AJ7"/>
    <mergeCell ref="AK7:AL7"/>
    <mergeCell ref="S5:U5"/>
    <mergeCell ref="V5:X5"/>
    <mergeCell ref="Y5:AA5"/>
    <mergeCell ref="AB5:AD5"/>
    <mergeCell ref="AE5:AG5"/>
    <mergeCell ref="B2:AD2"/>
    <mergeCell ref="AE2:AL2"/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</mergeCells>
  <pageMargins left="0.47244094488188976" right="0.47244094488188976" top="0.27559055118110237" bottom="0.27559055118110237" header="0.11811023622047244" footer="0.11811023622047244"/>
  <pageSetup paperSize="9" scale="70" orientation="landscape" r:id="rId1"/>
  <rowBreaks count="1" manualBreakCount="1">
    <brk id="6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97"/>
  <sheetViews>
    <sheetView zoomScaleNormal="100" workbookViewId="0">
      <selection activeCell="N19" sqref="N19"/>
    </sheetView>
  </sheetViews>
  <sheetFormatPr defaultRowHeight="11.25" x14ac:dyDescent="0.25"/>
  <cols>
    <col min="1" max="1" width="34.7109375" style="1" customWidth="1"/>
    <col min="2" max="2" width="11" style="1" customWidth="1"/>
    <col min="3" max="3" width="13.140625" style="114" customWidth="1"/>
    <col min="4" max="6" width="4.42578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263"/>
      <c r="B2" s="257" t="s">
        <v>745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64"/>
      <c r="AF2" s="264"/>
      <c r="AG2" s="264"/>
      <c r="AH2" s="264"/>
      <c r="AI2" s="264"/>
      <c r="AJ2" s="264"/>
      <c r="AK2" s="264"/>
      <c r="AL2" s="265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11" t="s">
        <v>0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3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15" t="s">
        <v>2</v>
      </c>
      <c r="H5" s="216"/>
      <c r="I5" s="217"/>
      <c r="J5" s="215" t="s">
        <v>3</v>
      </c>
      <c r="K5" s="216"/>
      <c r="L5" s="217"/>
      <c r="M5" s="215" t="s">
        <v>4</v>
      </c>
      <c r="N5" s="216"/>
      <c r="O5" s="217"/>
      <c r="P5" s="215" t="s">
        <v>5</v>
      </c>
      <c r="Q5" s="216"/>
      <c r="R5" s="217"/>
      <c r="S5" s="215" t="s">
        <v>6</v>
      </c>
      <c r="T5" s="216"/>
      <c r="U5" s="217"/>
      <c r="V5" s="215" t="s">
        <v>7</v>
      </c>
      <c r="W5" s="216"/>
      <c r="X5" s="217"/>
      <c r="Y5" s="215" t="s">
        <v>8</v>
      </c>
      <c r="Z5" s="216"/>
      <c r="AA5" s="217"/>
      <c r="AB5" s="215" t="s">
        <v>9</v>
      </c>
      <c r="AC5" s="216"/>
      <c r="AD5" s="217"/>
      <c r="AE5" s="215" t="s">
        <v>10</v>
      </c>
      <c r="AF5" s="216"/>
      <c r="AG5" s="217"/>
      <c r="AH5" s="215" t="s">
        <v>11</v>
      </c>
      <c r="AI5" s="216"/>
      <c r="AJ5" s="217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99</v>
      </c>
      <c r="B8" s="77" t="s">
        <v>662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6</v>
      </c>
      <c r="I8" s="49" t="s">
        <v>42</v>
      </c>
      <c r="J8" s="47">
        <v>2</v>
      </c>
      <c r="K8" s="48">
        <v>6</v>
      </c>
      <c r="L8" s="49" t="s">
        <v>42</v>
      </c>
      <c r="M8" s="47">
        <v>2</v>
      </c>
      <c r="N8" s="48">
        <v>6</v>
      </c>
      <c r="O8" s="49" t="s">
        <v>42</v>
      </c>
      <c r="P8" s="47">
        <v>2</v>
      </c>
      <c r="Q8" s="48">
        <v>6</v>
      </c>
      <c r="R8" s="49" t="s">
        <v>42</v>
      </c>
      <c r="S8" s="47">
        <v>2</v>
      </c>
      <c r="T8" s="48">
        <v>6</v>
      </c>
      <c r="U8" s="49" t="s">
        <v>42</v>
      </c>
      <c r="V8" s="47">
        <v>2</v>
      </c>
      <c r="W8" s="48">
        <v>6</v>
      </c>
      <c r="X8" s="49" t="s">
        <v>42</v>
      </c>
      <c r="Y8" s="47">
        <v>2</v>
      </c>
      <c r="Z8" s="48">
        <v>6</v>
      </c>
      <c r="AA8" s="49" t="s">
        <v>42</v>
      </c>
      <c r="AB8" s="47">
        <v>2</v>
      </c>
      <c r="AC8" s="48">
        <v>6</v>
      </c>
      <c r="AD8" s="49" t="s">
        <v>42</v>
      </c>
      <c r="AE8" s="50"/>
      <c r="AF8" s="51"/>
      <c r="AG8" s="52"/>
      <c r="AH8" s="50"/>
      <c r="AI8" s="51"/>
      <c r="AJ8" s="52"/>
      <c r="AK8" s="156">
        <f t="shared" ref="AK8:AK31" si="0">SUM(G8,J8,M8,P8,S8,V8,Y8,AB8,AE8,AH8)*15</f>
        <v>240</v>
      </c>
      <c r="AL8" s="53">
        <f t="shared" ref="AL8:AL31" si="1">SUM(H8,K8,N8,Q8,T8,W8,Z8,AC8,AF8,AI8)</f>
        <v>48</v>
      </c>
      <c r="AN8" s="17"/>
      <c r="AO8" s="17"/>
      <c r="AP8" s="17"/>
    </row>
    <row r="9" spans="1:42" ht="12.6" customHeight="1" x14ac:dyDescent="0.25">
      <c r="A9" s="54" t="s">
        <v>240</v>
      </c>
      <c r="B9" s="80" t="s">
        <v>663</v>
      </c>
      <c r="C9" s="56" t="s">
        <v>665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si="0"/>
        <v>0</v>
      </c>
      <c r="AL9" s="61">
        <f t="shared" si="1"/>
        <v>2</v>
      </c>
    </row>
    <row r="10" spans="1:42" ht="12.6" customHeight="1" x14ac:dyDescent="0.25">
      <c r="A10" s="54" t="s">
        <v>296</v>
      </c>
      <c r="B10" s="80" t="s">
        <v>754</v>
      </c>
      <c r="C10" s="56" t="s">
        <v>321</v>
      </c>
      <c r="D10" s="81" t="s">
        <v>300</v>
      </c>
      <c r="E10" s="81" t="s">
        <v>43</v>
      </c>
      <c r="F10" s="82">
        <v>60</v>
      </c>
      <c r="G10" s="55">
        <v>0.5</v>
      </c>
      <c r="H10" s="56">
        <v>2</v>
      </c>
      <c r="I10" s="57" t="s">
        <v>42</v>
      </c>
      <c r="J10" s="55">
        <v>0.5</v>
      </c>
      <c r="K10" s="56">
        <v>2</v>
      </c>
      <c r="L10" s="57" t="s">
        <v>42</v>
      </c>
      <c r="M10" s="55">
        <v>0.5</v>
      </c>
      <c r="N10" s="56">
        <v>2</v>
      </c>
      <c r="O10" s="57" t="s">
        <v>42</v>
      </c>
      <c r="P10" s="55">
        <v>0.5</v>
      </c>
      <c r="Q10" s="56">
        <v>2</v>
      </c>
      <c r="R10" s="57" t="s">
        <v>42</v>
      </c>
      <c r="S10" s="55">
        <v>0.5</v>
      </c>
      <c r="T10" s="56">
        <v>2</v>
      </c>
      <c r="U10" s="57" t="s">
        <v>42</v>
      </c>
      <c r="V10" s="55">
        <v>0.5</v>
      </c>
      <c r="W10" s="56">
        <v>2</v>
      </c>
      <c r="X10" s="57" t="s">
        <v>42</v>
      </c>
      <c r="Y10" s="55">
        <v>0.5</v>
      </c>
      <c r="Z10" s="56">
        <v>2</v>
      </c>
      <c r="AA10" s="57" t="s">
        <v>42</v>
      </c>
      <c r="AB10" s="55">
        <v>0.5</v>
      </c>
      <c r="AC10" s="56">
        <v>2</v>
      </c>
      <c r="AD10" s="57" t="s">
        <v>42</v>
      </c>
      <c r="AE10" s="58"/>
      <c r="AF10" s="59"/>
      <c r="AG10" s="60"/>
      <c r="AH10" s="58"/>
      <c r="AI10" s="59"/>
      <c r="AJ10" s="60"/>
      <c r="AK10" s="157">
        <f t="shared" si="0"/>
        <v>60</v>
      </c>
      <c r="AL10" s="61">
        <f t="shared" si="1"/>
        <v>16</v>
      </c>
    </row>
    <row r="11" spans="1:42" ht="12.6" customHeight="1" x14ac:dyDescent="0.25">
      <c r="A11" s="54" t="s">
        <v>170</v>
      </c>
      <c r="B11" s="80" t="s">
        <v>664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2</v>
      </c>
      <c r="H11" s="56">
        <v>2</v>
      </c>
      <c r="I11" s="57" t="s">
        <v>43</v>
      </c>
      <c r="J11" s="55">
        <v>2</v>
      </c>
      <c r="K11" s="56">
        <v>2</v>
      </c>
      <c r="L11" s="57" t="s">
        <v>43</v>
      </c>
      <c r="M11" s="55">
        <v>2</v>
      </c>
      <c r="N11" s="56">
        <v>2</v>
      </c>
      <c r="O11" s="57" t="s">
        <v>43</v>
      </c>
      <c r="P11" s="55">
        <v>2</v>
      </c>
      <c r="Q11" s="56">
        <v>2</v>
      </c>
      <c r="R11" s="57" t="s">
        <v>43</v>
      </c>
      <c r="S11" s="55">
        <v>2</v>
      </c>
      <c r="T11" s="56">
        <v>2</v>
      </c>
      <c r="U11" s="57" t="s">
        <v>43</v>
      </c>
      <c r="V11" s="55">
        <v>2</v>
      </c>
      <c r="W11" s="56">
        <v>2</v>
      </c>
      <c r="X11" s="57" t="s">
        <v>43</v>
      </c>
      <c r="Y11" s="55">
        <v>2</v>
      </c>
      <c r="Z11" s="56">
        <v>2</v>
      </c>
      <c r="AA11" s="57" t="s">
        <v>43</v>
      </c>
      <c r="AB11" s="55">
        <v>2</v>
      </c>
      <c r="AC11" s="56">
        <v>2</v>
      </c>
      <c r="AD11" s="57" t="s">
        <v>43</v>
      </c>
      <c r="AE11" s="58"/>
      <c r="AF11" s="59"/>
      <c r="AG11" s="60"/>
      <c r="AH11" s="58"/>
      <c r="AI11" s="59"/>
      <c r="AJ11" s="60"/>
      <c r="AK11" s="157">
        <f t="shared" si="0"/>
        <v>240</v>
      </c>
      <c r="AL11" s="61">
        <f t="shared" si="1"/>
        <v>16</v>
      </c>
    </row>
    <row r="12" spans="1:42" ht="12.6" customHeight="1" x14ac:dyDescent="0.25">
      <c r="A12" s="54" t="s">
        <v>171</v>
      </c>
      <c r="B12" s="80" t="s">
        <v>595</v>
      </c>
      <c r="C12" s="56" t="s">
        <v>321</v>
      </c>
      <c r="D12" s="81" t="s">
        <v>301</v>
      </c>
      <c r="E12" s="81" t="s">
        <v>43</v>
      </c>
      <c r="F12" s="82">
        <v>60</v>
      </c>
      <c r="G12" s="55"/>
      <c r="H12" s="56"/>
      <c r="I12" s="57"/>
      <c r="J12" s="55"/>
      <c r="K12" s="56"/>
      <c r="L12" s="57"/>
      <c r="M12" s="55"/>
      <c r="N12" s="56"/>
      <c r="O12" s="57"/>
      <c r="P12" s="55"/>
      <c r="Q12" s="56"/>
      <c r="R12" s="57"/>
      <c r="S12" s="55">
        <v>2</v>
      </c>
      <c r="T12" s="56">
        <v>1</v>
      </c>
      <c r="U12" s="57" t="s">
        <v>43</v>
      </c>
      <c r="V12" s="55">
        <v>2</v>
      </c>
      <c r="W12" s="56">
        <v>1</v>
      </c>
      <c r="X12" s="57" t="s">
        <v>43</v>
      </c>
      <c r="Y12" s="55">
        <v>1</v>
      </c>
      <c r="Z12" s="56">
        <v>1</v>
      </c>
      <c r="AA12" s="57" t="s">
        <v>43</v>
      </c>
      <c r="AB12" s="55">
        <v>1</v>
      </c>
      <c r="AC12" s="56">
        <v>1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90</v>
      </c>
      <c r="AL12" s="61">
        <f t="shared" si="1"/>
        <v>4</v>
      </c>
    </row>
    <row r="13" spans="1:42" ht="12.6" customHeight="1" x14ac:dyDescent="0.25">
      <c r="A13" s="54" t="s">
        <v>173</v>
      </c>
      <c r="B13" s="80" t="s">
        <v>597</v>
      </c>
      <c r="C13" s="56" t="s">
        <v>321</v>
      </c>
      <c r="D13" s="81" t="s">
        <v>301</v>
      </c>
      <c r="E13" s="81" t="s">
        <v>43</v>
      </c>
      <c r="F13" s="82">
        <v>60</v>
      </c>
      <c r="G13" s="55">
        <v>2</v>
      </c>
      <c r="H13" s="56">
        <v>2</v>
      </c>
      <c r="I13" s="57" t="s">
        <v>43</v>
      </c>
      <c r="J13" s="55">
        <v>2</v>
      </c>
      <c r="K13" s="56">
        <v>2</v>
      </c>
      <c r="L13" s="57" t="s">
        <v>43</v>
      </c>
      <c r="M13" s="55">
        <v>2</v>
      </c>
      <c r="N13" s="56">
        <v>2</v>
      </c>
      <c r="O13" s="57" t="s">
        <v>43</v>
      </c>
      <c r="P13" s="55">
        <v>2</v>
      </c>
      <c r="Q13" s="56">
        <v>2</v>
      </c>
      <c r="R13" s="57" t="s">
        <v>43</v>
      </c>
      <c r="S13" s="55"/>
      <c r="T13" s="56"/>
      <c r="U13" s="57"/>
      <c r="V13" s="55"/>
      <c r="W13" s="56"/>
      <c r="X13" s="57"/>
      <c r="Y13" s="55"/>
      <c r="Z13" s="56"/>
      <c r="AA13" s="57"/>
      <c r="AB13" s="55"/>
      <c r="AC13" s="56"/>
      <c r="AD13" s="57"/>
      <c r="AE13" s="58"/>
      <c r="AF13" s="59"/>
      <c r="AG13" s="60"/>
      <c r="AH13" s="58"/>
      <c r="AI13" s="59"/>
      <c r="AJ13" s="60"/>
      <c r="AK13" s="157">
        <f t="shared" si="0"/>
        <v>120</v>
      </c>
      <c r="AL13" s="61">
        <f t="shared" si="1"/>
        <v>8</v>
      </c>
    </row>
    <row r="14" spans="1:42" ht="12.6" customHeight="1" x14ac:dyDescent="0.25">
      <c r="A14" s="54" t="s">
        <v>174</v>
      </c>
      <c r="B14" s="80" t="s">
        <v>688</v>
      </c>
      <c r="C14" s="56" t="s">
        <v>321</v>
      </c>
      <c r="D14" s="81" t="s">
        <v>301</v>
      </c>
      <c r="E14" s="81" t="s">
        <v>43</v>
      </c>
      <c r="F14" s="82">
        <v>60</v>
      </c>
      <c r="G14" s="101">
        <v>2</v>
      </c>
      <c r="H14" s="103">
        <v>2</v>
      </c>
      <c r="I14" s="102" t="s">
        <v>43</v>
      </c>
      <c r="J14" s="101">
        <v>2</v>
      </c>
      <c r="K14" s="103">
        <v>2</v>
      </c>
      <c r="L14" s="102" t="s">
        <v>43</v>
      </c>
      <c r="M14" s="55"/>
      <c r="N14" s="56"/>
      <c r="O14" s="57"/>
      <c r="P14" s="55"/>
      <c r="Q14" s="56"/>
      <c r="R14" s="57"/>
      <c r="S14" s="55"/>
      <c r="T14" s="56"/>
      <c r="U14" s="57"/>
      <c r="V14" s="55"/>
      <c r="W14" s="56"/>
      <c r="X14" s="57"/>
      <c r="Y14" s="55"/>
      <c r="Z14" s="56"/>
      <c r="AA14" s="57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60</v>
      </c>
      <c r="AL14" s="61">
        <f t="shared" si="1"/>
        <v>4</v>
      </c>
    </row>
    <row r="15" spans="1:42" ht="12.6" customHeight="1" x14ac:dyDescent="0.25">
      <c r="A15" s="54" t="s">
        <v>280</v>
      </c>
      <c r="B15" s="80" t="s">
        <v>598</v>
      </c>
      <c r="C15" s="56" t="s">
        <v>321</v>
      </c>
      <c r="D15" s="81" t="s">
        <v>301</v>
      </c>
      <c r="E15" s="81" t="s">
        <v>305</v>
      </c>
      <c r="F15" s="82">
        <v>45</v>
      </c>
      <c r="G15" s="55">
        <v>2</v>
      </c>
      <c r="H15" s="56">
        <v>2</v>
      </c>
      <c r="I15" s="57" t="s">
        <v>42</v>
      </c>
      <c r="J15" s="55">
        <v>2</v>
      </c>
      <c r="K15" s="56">
        <v>2</v>
      </c>
      <c r="L15" s="57" t="s">
        <v>42</v>
      </c>
      <c r="M15" s="55">
        <v>2</v>
      </c>
      <c r="N15" s="56">
        <v>2</v>
      </c>
      <c r="O15" s="57" t="s">
        <v>42</v>
      </c>
      <c r="P15" s="55">
        <v>2</v>
      </c>
      <c r="Q15" s="56">
        <v>2</v>
      </c>
      <c r="R15" s="57" t="s">
        <v>43</v>
      </c>
      <c r="S15" s="55"/>
      <c r="T15" s="56"/>
      <c r="U15" s="57"/>
      <c r="V15" s="55"/>
      <c r="W15" s="56"/>
      <c r="X15" s="57"/>
      <c r="Y15" s="55"/>
      <c r="Z15" s="56"/>
      <c r="AA15" s="57"/>
      <c r="AB15" s="55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120</v>
      </c>
      <c r="AL15" s="61">
        <f t="shared" si="1"/>
        <v>8</v>
      </c>
    </row>
    <row r="16" spans="1:42" ht="12.6" customHeight="1" x14ac:dyDescent="0.25">
      <c r="A16" s="54" t="s">
        <v>281</v>
      </c>
      <c r="B16" s="80" t="s">
        <v>599</v>
      </c>
      <c r="C16" s="56" t="s">
        <v>610</v>
      </c>
      <c r="D16" s="81"/>
      <c r="E16" s="81"/>
      <c r="F16" s="82"/>
      <c r="G16" s="55"/>
      <c r="H16" s="56"/>
      <c r="I16" s="57"/>
      <c r="J16" s="55"/>
      <c r="K16" s="56"/>
      <c r="L16" s="57"/>
      <c r="M16" s="55"/>
      <c r="N16" s="56"/>
      <c r="O16" s="57"/>
      <c r="P16" s="101">
        <v>0</v>
      </c>
      <c r="Q16" s="103">
        <v>1</v>
      </c>
      <c r="R16" s="102" t="s">
        <v>48</v>
      </c>
      <c r="S16" s="55"/>
      <c r="T16" s="56"/>
      <c r="U16" s="57"/>
      <c r="V16" s="55"/>
      <c r="W16" s="56"/>
      <c r="X16" s="57"/>
      <c r="Y16" s="55"/>
      <c r="Z16" s="56"/>
      <c r="AA16" s="57"/>
      <c r="AB16" s="55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0</v>
      </c>
      <c r="AL16" s="61">
        <f t="shared" si="1"/>
        <v>1</v>
      </c>
    </row>
    <row r="17" spans="1:38" ht="12.6" customHeight="1" x14ac:dyDescent="0.25">
      <c r="A17" s="54" t="s">
        <v>282</v>
      </c>
      <c r="B17" s="80" t="s">
        <v>600</v>
      </c>
      <c r="C17" s="56" t="s">
        <v>321</v>
      </c>
      <c r="D17" s="81" t="s">
        <v>301</v>
      </c>
      <c r="E17" s="81" t="s">
        <v>306</v>
      </c>
      <c r="F17" s="82">
        <v>45</v>
      </c>
      <c r="G17" s="101">
        <v>2</v>
      </c>
      <c r="H17" s="103">
        <v>2</v>
      </c>
      <c r="I17" s="102" t="s">
        <v>42</v>
      </c>
      <c r="J17" s="101">
        <v>2</v>
      </c>
      <c r="K17" s="103">
        <v>2</v>
      </c>
      <c r="L17" s="102" t="s">
        <v>42</v>
      </c>
      <c r="M17" s="101">
        <v>2</v>
      </c>
      <c r="N17" s="103">
        <v>2</v>
      </c>
      <c r="O17" s="102" t="s">
        <v>42</v>
      </c>
      <c r="P17" s="101">
        <v>2</v>
      </c>
      <c r="Q17" s="103">
        <v>2</v>
      </c>
      <c r="R17" s="102" t="s">
        <v>42</v>
      </c>
      <c r="S17" s="101">
        <v>1</v>
      </c>
      <c r="T17" s="103">
        <v>1</v>
      </c>
      <c r="U17" s="102" t="s">
        <v>42</v>
      </c>
      <c r="V17" s="101">
        <v>1</v>
      </c>
      <c r="W17" s="103">
        <v>1</v>
      </c>
      <c r="X17" s="102" t="s">
        <v>43</v>
      </c>
      <c r="Y17" s="55"/>
      <c r="Z17" s="56"/>
      <c r="AA17" s="57"/>
      <c r="AB17" s="55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150</v>
      </c>
      <c r="AL17" s="61">
        <f t="shared" si="1"/>
        <v>10</v>
      </c>
    </row>
    <row r="18" spans="1:38" ht="12.6" customHeight="1" x14ac:dyDescent="0.25">
      <c r="A18" s="54" t="s">
        <v>283</v>
      </c>
      <c r="B18" s="80" t="s">
        <v>601</v>
      </c>
      <c r="C18" s="56" t="s">
        <v>611</v>
      </c>
      <c r="D18" s="81"/>
      <c r="E18" s="81"/>
      <c r="F18" s="82"/>
      <c r="G18" s="55"/>
      <c r="H18" s="56"/>
      <c r="I18" s="57"/>
      <c r="J18" s="55"/>
      <c r="K18" s="56"/>
      <c r="L18" s="57"/>
      <c r="M18" s="55"/>
      <c r="N18" s="56"/>
      <c r="O18" s="57"/>
      <c r="P18" s="55"/>
      <c r="Q18" s="56"/>
      <c r="R18" s="57"/>
      <c r="S18" s="55"/>
      <c r="T18" s="56"/>
      <c r="U18" s="57"/>
      <c r="V18" s="101">
        <v>0</v>
      </c>
      <c r="W18" s="103">
        <v>1</v>
      </c>
      <c r="X18" s="102" t="s">
        <v>48</v>
      </c>
      <c r="Y18" s="55"/>
      <c r="Z18" s="56"/>
      <c r="AA18" s="57"/>
      <c r="AB18" s="55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0</v>
      </c>
      <c r="AL18" s="61">
        <f t="shared" si="1"/>
        <v>1</v>
      </c>
    </row>
    <row r="19" spans="1:38" ht="12.6" customHeight="1" x14ac:dyDescent="0.25">
      <c r="A19" s="117" t="s">
        <v>176</v>
      </c>
      <c r="B19" s="80" t="s">
        <v>603</v>
      </c>
      <c r="C19" s="56" t="s">
        <v>321</v>
      </c>
      <c r="D19" s="81" t="s">
        <v>301</v>
      </c>
      <c r="E19" s="81" t="s">
        <v>305</v>
      </c>
      <c r="F19" s="82">
        <v>45</v>
      </c>
      <c r="G19" s="101"/>
      <c r="H19" s="103"/>
      <c r="I19" s="102"/>
      <c r="J19" s="101"/>
      <c r="K19" s="103"/>
      <c r="L19" s="102"/>
      <c r="M19" s="101">
        <v>2</v>
      </c>
      <c r="N19" s="103">
        <v>2</v>
      </c>
      <c r="O19" s="102" t="s">
        <v>43</v>
      </c>
      <c r="P19" s="101">
        <v>2</v>
      </c>
      <c r="Q19" s="103">
        <v>2</v>
      </c>
      <c r="R19" s="102" t="s">
        <v>43</v>
      </c>
      <c r="S19" s="101"/>
      <c r="T19" s="103"/>
      <c r="U19" s="102"/>
      <c r="V19" s="101"/>
      <c r="W19" s="103"/>
      <c r="X19" s="102"/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60</v>
      </c>
      <c r="AL19" s="61">
        <f t="shared" si="1"/>
        <v>4</v>
      </c>
    </row>
    <row r="20" spans="1:38" ht="12.6" customHeight="1" x14ac:dyDescent="0.25">
      <c r="A20" s="54" t="s">
        <v>175</v>
      </c>
      <c r="B20" s="80" t="s">
        <v>602</v>
      </c>
      <c r="C20" s="103" t="s">
        <v>321</v>
      </c>
      <c r="D20" s="96" t="s">
        <v>301</v>
      </c>
      <c r="E20" s="96" t="s">
        <v>305</v>
      </c>
      <c r="F20" s="82" t="s">
        <v>313</v>
      </c>
      <c r="G20" s="55">
        <v>0.5</v>
      </c>
      <c r="H20" s="56">
        <v>1</v>
      </c>
      <c r="I20" s="57" t="s">
        <v>43</v>
      </c>
      <c r="J20" s="55">
        <v>0.5</v>
      </c>
      <c r="K20" s="56">
        <v>1</v>
      </c>
      <c r="L20" s="57" t="s">
        <v>43</v>
      </c>
      <c r="M20" s="55">
        <v>0.5</v>
      </c>
      <c r="N20" s="56">
        <v>1</v>
      </c>
      <c r="O20" s="57" t="s">
        <v>43</v>
      </c>
      <c r="P20" s="55">
        <v>0.5</v>
      </c>
      <c r="Q20" s="56">
        <v>1</v>
      </c>
      <c r="R20" s="57" t="s">
        <v>43</v>
      </c>
      <c r="S20" s="55">
        <v>1</v>
      </c>
      <c r="T20" s="56">
        <v>1</v>
      </c>
      <c r="U20" s="57" t="s">
        <v>43</v>
      </c>
      <c r="V20" s="55">
        <v>1</v>
      </c>
      <c r="W20" s="56">
        <v>1</v>
      </c>
      <c r="X20" s="57" t="s">
        <v>43</v>
      </c>
      <c r="Y20" s="55"/>
      <c r="Z20" s="56"/>
      <c r="AA20" s="57"/>
      <c r="AB20" s="55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60</v>
      </c>
      <c r="AL20" s="61">
        <f t="shared" si="1"/>
        <v>6</v>
      </c>
    </row>
    <row r="21" spans="1:38" ht="12.6" customHeight="1" x14ac:dyDescent="0.25">
      <c r="A21" s="117" t="s">
        <v>177</v>
      </c>
      <c r="B21" s="80" t="s">
        <v>604</v>
      </c>
      <c r="C21" s="103" t="s">
        <v>321</v>
      </c>
      <c r="D21" s="96" t="s">
        <v>301</v>
      </c>
      <c r="E21" s="96" t="s">
        <v>305</v>
      </c>
      <c r="F21" s="97">
        <v>45</v>
      </c>
      <c r="G21" s="101">
        <v>1</v>
      </c>
      <c r="H21" s="103">
        <v>1</v>
      </c>
      <c r="I21" s="102" t="s">
        <v>42</v>
      </c>
      <c r="J21" s="101">
        <v>1</v>
      </c>
      <c r="K21" s="103">
        <v>1</v>
      </c>
      <c r="L21" s="102" t="s">
        <v>42</v>
      </c>
      <c r="M21" s="101">
        <v>1</v>
      </c>
      <c r="N21" s="103">
        <v>1</v>
      </c>
      <c r="O21" s="102" t="s">
        <v>42</v>
      </c>
      <c r="P21" s="101">
        <v>1</v>
      </c>
      <c r="Q21" s="103">
        <v>1</v>
      </c>
      <c r="R21" s="102" t="s">
        <v>42</v>
      </c>
      <c r="S21" s="101">
        <v>1</v>
      </c>
      <c r="T21" s="103">
        <v>1</v>
      </c>
      <c r="U21" s="102" t="s">
        <v>42</v>
      </c>
      <c r="V21" s="101">
        <v>1</v>
      </c>
      <c r="W21" s="103">
        <v>1</v>
      </c>
      <c r="X21" s="102" t="s">
        <v>43</v>
      </c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90</v>
      </c>
      <c r="AL21" s="61">
        <f t="shared" si="1"/>
        <v>6</v>
      </c>
    </row>
    <row r="22" spans="1:38" ht="12.6" customHeight="1" x14ac:dyDescent="0.25">
      <c r="A22" s="117" t="s">
        <v>284</v>
      </c>
      <c r="B22" s="80" t="s">
        <v>605</v>
      </c>
      <c r="C22" s="103" t="s">
        <v>612</v>
      </c>
      <c r="D22" s="96"/>
      <c r="E22" s="96"/>
      <c r="F22" s="97"/>
      <c r="G22" s="101"/>
      <c r="H22" s="103"/>
      <c r="I22" s="102"/>
      <c r="J22" s="101"/>
      <c r="K22" s="103"/>
      <c r="L22" s="102"/>
      <c r="M22" s="101"/>
      <c r="N22" s="103"/>
      <c r="O22" s="102"/>
      <c r="P22" s="101"/>
      <c r="Q22" s="103"/>
      <c r="R22" s="102"/>
      <c r="S22" s="101"/>
      <c r="T22" s="103"/>
      <c r="U22" s="102"/>
      <c r="V22" s="101">
        <v>0</v>
      </c>
      <c r="W22" s="103">
        <v>1</v>
      </c>
      <c r="X22" s="102" t="s">
        <v>48</v>
      </c>
      <c r="Y22" s="101"/>
      <c r="Z22" s="103"/>
      <c r="AA22" s="102"/>
      <c r="AB22" s="101"/>
      <c r="AC22" s="56"/>
      <c r="AD22" s="57"/>
      <c r="AE22" s="58"/>
      <c r="AF22" s="59"/>
      <c r="AG22" s="60"/>
      <c r="AH22" s="58"/>
      <c r="AI22" s="59"/>
      <c r="AJ22" s="60"/>
      <c r="AK22" s="157">
        <f t="shared" si="0"/>
        <v>0</v>
      </c>
      <c r="AL22" s="61">
        <f t="shared" si="1"/>
        <v>1</v>
      </c>
    </row>
    <row r="23" spans="1:38" ht="12.6" customHeight="1" x14ac:dyDescent="0.25">
      <c r="A23" s="117" t="s">
        <v>178</v>
      </c>
      <c r="B23" s="80" t="s">
        <v>606</v>
      </c>
      <c r="C23" s="103" t="s">
        <v>321</v>
      </c>
      <c r="D23" s="96" t="s">
        <v>301</v>
      </c>
      <c r="E23" s="96" t="s">
        <v>305</v>
      </c>
      <c r="F23" s="97">
        <v>45</v>
      </c>
      <c r="G23" s="101">
        <v>2</v>
      </c>
      <c r="H23" s="103">
        <v>2</v>
      </c>
      <c r="I23" s="102" t="s">
        <v>42</v>
      </c>
      <c r="J23" s="101">
        <v>2</v>
      </c>
      <c r="K23" s="103">
        <v>2</v>
      </c>
      <c r="L23" s="102" t="s">
        <v>42</v>
      </c>
      <c r="M23" s="101">
        <v>2</v>
      </c>
      <c r="N23" s="103">
        <v>2</v>
      </c>
      <c r="O23" s="102" t="s">
        <v>42</v>
      </c>
      <c r="P23" s="101">
        <v>2</v>
      </c>
      <c r="Q23" s="103">
        <v>2</v>
      </c>
      <c r="R23" s="102" t="s">
        <v>42</v>
      </c>
      <c r="S23" s="101">
        <v>2</v>
      </c>
      <c r="T23" s="103">
        <v>2</v>
      </c>
      <c r="U23" s="102" t="s">
        <v>42</v>
      </c>
      <c r="V23" s="101">
        <v>2</v>
      </c>
      <c r="W23" s="103">
        <v>2</v>
      </c>
      <c r="X23" s="102" t="s">
        <v>43</v>
      </c>
      <c r="Y23" s="101"/>
      <c r="Z23" s="103"/>
      <c r="AA23" s="102"/>
      <c r="AB23" s="101"/>
      <c r="AC23" s="56"/>
      <c r="AD23" s="57"/>
      <c r="AE23" s="58"/>
      <c r="AF23" s="59"/>
      <c r="AG23" s="60"/>
      <c r="AH23" s="58"/>
      <c r="AI23" s="59"/>
      <c r="AJ23" s="60"/>
      <c r="AK23" s="157">
        <f t="shared" si="0"/>
        <v>180</v>
      </c>
      <c r="AL23" s="61">
        <f t="shared" si="1"/>
        <v>12</v>
      </c>
    </row>
    <row r="24" spans="1:38" ht="12.6" customHeight="1" x14ac:dyDescent="0.25">
      <c r="A24" s="117" t="s">
        <v>241</v>
      </c>
      <c r="B24" s="80" t="s">
        <v>607</v>
      </c>
      <c r="C24" s="103" t="s">
        <v>613</v>
      </c>
      <c r="D24" s="96"/>
      <c r="E24" s="96"/>
      <c r="F24" s="97"/>
      <c r="G24" s="101"/>
      <c r="H24" s="103"/>
      <c r="I24" s="102"/>
      <c r="J24" s="101"/>
      <c r="K24" s="103"/>
      <c r="L24" s="102"/>
      <c r="M24" s="101"/>
      <c r="N24" s="103"/>
      <c r="O24" s="102"/>
      <c r="P24" s="101"/>
      <c r="Q24" s="103"/>
      <c r="R24" s="102"/>
      <c r="S24" s="101"/>
      <c r="T24" s="103"/>
      <c r="U24" s="102"/>
      <c r="V24" s="101">
        <v>0</v>
      </c>
      <c r="W24" s="103">
        <v>1</v>
      </c>
      <c r="X24" s="102" t="s">
        <v>48</v>
      </c>
      <c r="Y24" s="101"/>
      <c r="Z24" s="103"/>
      <c r="AA24" s="102"/>
      <c r="AB24" s="101"/>
      <c r="AC24" s="56"/>
      <c r="AD24" s="57"/>
      <c r="AE24" s="58"/>
      <c r="AF24" s="59"/>
      <c r="AG24" s="60"/>
      <c r="AH24" s="58"/>
      <c r="AI24" s="59"/>
      <c r="AJ24" s="60"/>
      <c r="AK24" s="157">
        <f t="shared" si="0"/>
        <v>0</v>
      </c>
      <c r="AL24" s="61">
        <f t="shared" si="1"/>
        <v>1</v>
      </c>
    </row>
    <row r="25" spans="1:38" ht="12.6" customHeight="1" x14ac:dyDescent="0.25">
      <c r="A25" s="117" t="s">
        <v>49</v>
      </c>
      <c r="B25" s="80" t="s">
        <v>365</v>
      </c>
      <c r="C25" s="103" t="s">
        <v>614</v>
      </c>
      <c r="D25" s="96" t="s">
        <v>301</v>
      </c>
      <c r="E25" s="96" t="s">
        <v>305</v>
      </c>
      <c r="F25" s="97">
        <v>45</v>
      </c>
      <c r="G25" s="101"/>
      <c r="H25" s="103"/>
      <c r="I25" s="102"/>
      <c r="J25" s="101"/>
      <c r="K25" s="103"/>
      <c r="L25" s="102"/>
      <c r="M25" s="101"/>
      <c r="N25" s="103"/>
      <c r="O25" s="102"/>
      <c r="P25" s="101"/>
      <c r="Q25" s="103"/>
      <c r="R25" s="102"/>
      <c r="S25" s="101"/>
      <c r="T25" s="103"/>
      <c r="U25" s="102"/>
      <c r="V25" s="101"/>
      <c r="W25" s="103"/>
      <c r="X25" s="102"/>
      <c r="Y25" s="101">
        <v>2</v>
      </c>
      <c r="Z25" s="103">
        <v>2</v>
      </c>
      <c r="AA25" s="102" t="s">
        <v>43</v>
      </c>
      <c r="AB25" s="101">
        <v>2</v>
      </c>
      <c r="AC25" s="56">
        <v>2</v>
      </c>
      <c r="AD25" s="57" t="s">
        <v>43</v>
      </c>
      <c r="AE25" s="58"/>
      <c r="AF25" s="59"/>
      <c r="AG25" s="60"/>
      <c r="AH25" s="58"/>
      <c r="AI25" s="59"/>
      <c r="AJ25" s="60"/>
      <c r="AK25" s="157">
        <f t="shared" si="0"/>
        <v>60</v>
      </c>
      <c r="AL25" s="61">
        <f t="shared" si="1"/>
        <v>4</v>
      </c>
    </row>
    <row r="26" spans="1:38" ht="12.6" customHeight="1" x14ac:dyDescent="0.25">
      <c r="A26" s="117" t="s">
        <v>50</v>
      </c>
      <c r="B26" s="80" t="s">
        <v>620</v>
      </c>
      <c r="C26" s="103" t="s">
        <v>321</v>
      </c>
      <c r="D26" s="96" t="s">
        <v>300</v>
      </c>
      <c r="E26" s="96" t="s">
        <v>43</v>
      </c>
      <c r="F26" s="97">
        <v>60</v>
      </c>
      <c r="G26" s="101">
        <v>0.5</v>
      </c>
      <c r="H26" s="103">
        <v>1</v>
      </c>
      <c r="I26" s="102" t="s">
        <v>43</v>
      </c>
      <c r="J26" s="101">
        <v>0.5</v>
      </c>
      <c r="K26" s="103">
        <v>1</v>
      </c>
      <c r="L26" s="57" t="s">
        <v>42</v>
      </c>
      <c r="M26" s="101"/>
      <c r="N26" s="103"/>
      <c r="O26" s="102"/>
      <c r="P26" s="101"/>
      <c r="Q26" s="103"/>
      <c r="R26" s="102"/>
      <c r="S26" s="101"/>
      <c r="T26" s="103"/>
      <c r="U26" s="102"/>
      <c r="V26" s="101"/>
      <c r="W26" s="103"/>
      <c r="X26" s="102"/>
      <c r="Y26" s="101"/>
      <c r="Z26" s="103"/>
      <c r="AA26" s="102"/>
      <c r="AB26" s="101"/>
      <c r="AC26" s="56"/>
      <c r="AD26" s="57"/>
      <c r="AE26" s="58"/>
      <c r="AF26" s="59"/>
      <c r="AG26" s="60"/>
      <c r="AH26" s="58"/>
      <c r="AI26" s="59"/>
      <c r="AJ26" s="60"/>
      <c r="AK26" s="157">
        <f t="shared" si="0"/>
        <v>15</v>
      </c>
      <c r="AL26" s="61">
        <f t="shared" si="1"/>
        <v>2</v>
      </c>
    </row>
    <row r="27" spans="1:38" ht="12.6" customHeight="1" x14ac:dyDescent="0.25">
      <c r="A27" s="117" t="s">
        <v>25</v>
      </c>
      <c r="B27" s="80" t="s">
        <v>366</v>
      </c>
      <c r="C27" s="103"/>
      <c r="D27" s="96" t="s">
        <v>301</v>
      </c>
      <c r="E27" s="96" t="s">
        <v>306</v>
      </c>
      <c r="F27" s="97">
        <v>45</v>
      </c>
      <c r="G27" s="101">
        <v>2</v>
      </c>
      <c r="H27" s="103">
        <v>2</v>
      </c>
      <c r="I27" s="102" t="s">
        <v>42</v>
      </c>
      <c r="J27" s="101">
        <v>2</v>
      </c>
      <c r="K27" s="103">
        <v>2</v>
      </c>
      <c r="L27" s="102" t="s">
        <v>42</v>
      </c>
      <c r="M27" s="101">
        <v>2</v>
      </c>
      <c r="N27" s="103">
        <v>2</v>
      </c>
      <c r="O27" s="102" t="s">
        <v>42</v>
      </c>
      <c r="P27" s="101">
        <v>2</v>
      </c>
      <c r="Q27" s="103">
        <v>2</v>
      </c>
      <c r="R27" s="102" t="s">
        <v>42</v>
      </c>
      <c r="S27" s="101">
        <v>2</v>
      </c>
      <c r="T27" s="103">
        <v>2</v>
      </c>
      <c r="U27" s="102" t="s">
        <v>42</v>
      </c>
      <c r="V27" s="101">
        <v>2</v>
      </c>
      <c r="W27" s="103">
        <v>2</v>
      </c>
      <c r="X27" s="102" t="s">
        <v>42</v>
      </c>
      <c r="Y27" s="101"/>
      <c r="Z27" s="103"/>
      <c r="AA27" s="102"/>
      <c r="AB27" s="101"/>
      <c r="AC27" s="56"/>
      <c r="AD27" s="57"/>
      <c r="AE27" s="58"/>
      <c r="AF27" s="59"/>
      <c r="AG27" s="60"/>
      <c r="AH27" s="58"/>
      <c r="AI27" s="59"/>
      <c r="AJ27" s="60"/>
      <c r="AK27" s="157">
        <f t="shared" si="0"/>
        <v>180</v>
      </c>
      <c r="AL27" s="61">
        <f t="shared" si="1"/>
        <v>12</v>
      </c>
    </row>
    <row r="28" spans="1:38" ht="12.6" customHeight="1" x14ac:dyDescent="0.25">
      <c r="A28" s="117" t="s">
        <v>37</v>
      </c>
      <c r="B28" s="80" t="s">
        <v>367</v>
      </c>
      <c r="C28" s="103"/>
      <c r="D28" s="96" t="s">
        <v>301</v>
      </c>
      <c r="E28" s="96" t="s">
        <v>306</v>
      </c>
      <c r="F28" s="97">
        <v>45</v>
      </c>
      <c r="G28" s="101"/>
      <c r="H28" s="103"/>
      <c r="I28" s="102"/>
      <c r="J28" s="101"/>
      <c r="K28" s="103"/>
      <c r="L28" s="102"/>
      <c r="M28" s="101"/>
      <c r="N28" s="103"/>
      <c r="O28" s="102"/>
      <c r="P28" s="101"/>
      <c r="Q28" s="103"/>
      <c r="R28" s="102"/>
      <c r="S28" s="101"/>
      <c r="T28" s="103"/>
      <c r="U28" s="102"/>
      <c r="V28" s="101">
        <v>1</v>
      </c>
      <c r="W28" s="103">
        <v>2</v>
      </c>
      <c r="X28" s="102" t="s">
        <v>42</v>
      </c>
      <c r="Y28" s="101"/>
      <c r="Z28" s="103"/>
      <c r="AA28" s="102"/>
      <c r="AB28" s="101"/>
      <c r="AC28" s="103"/>
      <c r="AD28" s="102"/>
      <c r="AE28" s="58"/>
      <c r="AF28" s="59"/>
      <c r="AG28" s="60"/>
      <c r="AH28" s="58"/>
      <c r="AI28" s="59"/>
      <c r="AJ28" s="60"/>
      <c r="AK28" s="157">
        <f t="shared" si="0"/>
        <v>15</v>
      </c>
      <c r="AL28" s="61">
        <f t="shared" si="1"/>
        <v>2</v>
      </c>
    </row>
    <row r="29" spans="1:38" ht="12.6" customHeight="1" x14ac:dyDescent="0.25">
      <c r="A29" s="117" t="s">
        <v>38</v>
      </c>
      <c r="B29" s="80" t="s">
        <v>368</v>
      </c>
      <c r="C29" s="103" t="s">
        <v>321</v>
      </c>
      <c r="D29" s="96" t="s">
        <v>301</v>
      </c>
      <c r="E29" s="96" t="s">
        <v>306</v>
      </c>
      <c r="F29" s="97">
        <v>45</v>
      </c>
      <c r="G29" s="55">
        <v>1</v>
      </c>
      <c r="H29" s="56">
        <v>2</v>
      </c>
      <c r="I29" s="57" t="s">
        <v>43</v>
      </c>
      <c r="J29" s="55">
        <v>1</v>
      </c>
      <c r="K29" s="56">
        <v>2</v>
      </c>
      <c r="L29" s="57" t="s">
        <v>43</v>
      </c>
      <c r="M29" s="101"/>
      <c r="N29" s="103"/>
      <c r="O29" s="102"/>
      <c r="P29" s="101"/>
      <c r="Q29" s="103"/>
      <c r="R29" s="102"/>
      <c r="S29" s="101"/>
      <c r="T29" s="103"/>
      <c r="U29" s="102"/>
      <c r="V29" s="101"/>
      <c r="W29" s="103"/>
      <c r="X29" s="102"/>
      <c r="Y29" s="101"/>
      <c r="Z29" s="103"/>
      <c r="AA29" s="102"/>
      <c r="AB29" s="101"/>
      <c r="AC29" s="56"/>
      <c r="AD29" s="57"/>
      <c r="AE29" s="58"/>
      <c r="AF29" s="59"/>
      <c r="AG29" s="60"/>
      <c r="AH29" s="58"/>
      <c r="AI29" s="59"/>
      <c r="AJ29" s="60"/>
      <c r="AK29" s="157">
        <f t="shared" si="0"/>
        <v>30</v>
      </c>
      <c r="AL29" s="61">
        <f t="shared" si="1"/>
        <v>4</v>
      </c>
    </row>
    <row r="30" spans="1:38" ht="12.6" customHeight="1" x14ac:dyDescent="0.25">
      <c r="A30" s="121" t="s">
        <v>179</v>
      </c>
      <c r="B30" s="122" t="s">
        <v>608</v>
      </c>
      <c r="C30" s="103" t="s">
        <v>321</v>
      </c>
      <c r="D30" s="96" t="s">
        <v>301</v>
      </c>
      <c r="E30" s="96" t="s">
        <v>306</v>
      </c>
      <c r="F30" s="97">
        <v>45</v>
      </c>
      <c r="G30" s="132"/>
      <c r="H30" s="133"/>
      <c r="I30" s="137"/>
      <c r="J30" s="132"/>
      <c r="K30" s="133"/>
      <c r="L30" s="137"/>
      <c r="M30" s="134">
        <v>1</v>
      </c>
      <c r="N30" s="135">
        <v>1</v>
      </c>
      <c r="O30" s="136" t="s">
        <v>42</v>
      </c>
      <c r="P30" s="134">
        <v>1</v>
      </c>
      <c r="Q30" s="135">
        <v>1</v>
      </c>
      <c r="R30" s="136" t="s">
        <v>42</v>
      </c>
      <c r="S30" s="134"/>
      <c r="T30" s="135"/>
      <c r="U30" s="136"/>
      <c r="V30" s="134"/>
      <c r="W30" s="135"/>
      <c r="X30" s="136"/>
      <c r="Y30" s="134"/>
      <c r="Z30" s="135"/>
      <c r="AA30" s="136"/>
      <c r="AB30" s="134"/>
      <c r="AC30" s="133"/>
      <c r="AD30" s="137"/>
      <c r="AE30" s="125"/>
      <c r="AF30" s="126"/>
      <c r="AG30" s="127"/>
      <c r="AH30" s="125"/>
      <c r="AI30" s="126"/>
      <c r="AJ30" s="127"/>
      <c r="AK30" s="157">
        <f t="shared" si="0"/>
        <v>30</v>
      </c>
      <c r="AL30" s="61">
        <f t="shared" si="1"/>
        <v>2</v>
      </c>
    </row>
    <row r="31" spans="1:38" ht="12" customHeight="1" thickBot="1" x14ac:dyDescent="0.3">
      <c r="A31" s="118" t="s">
        <v>26</v>
      </c>
      <c r="B31" s="83" t="s">
        <v>369</v>
      </c>
      <c r="C31" s="141"/>
      <c r="D31" s="98" t="s">
        <v>301</v>
      </c>
      <c r="E31" s="98" t="s">
        <v>306</v>
      </c>
      <c r="F31" s="99">
        <v>45</v>
      </c>
      <c r="G31" s="104">
        <v>1</v>
      </c>
      <c r="H31" s="105">
        <v>1</v>
      </c>
      <c r="I31" s="106" t="s">
        <v>43</v>
      </c>
      <c r="J31" s="104"/>
      <c r="K31" s="105"/>
      <c r="L31" s="106"/>
      <c r="M31" s="104"/>
      <c r="N31" s="105"/>
      <c r="O31" s="106"/>
      <c r="P31" s="104"/>
      <c r="Q31" s="105"/>
      <c r="R31" s="106"/>
      <c r="S31" s="104"/>
      <c r="T31" s="105"/>
      <c r="U31" s="106"/>
      <c r="V31" s="104"/>
      <c r="W31" s="105"/>
      <c r="X31" s="106"/>
      <c r="Y31" s="104"/>
      <c r="Z31" s="105"/>
      <c r="AA31" s="106"/>
      <c r="AB31" s="104"/>
      <c r="AC31" s="64"/>
      <c r="AD31" s="65"/>
      <c r="AE31" s="66"/>
      <c r="AF31" s="67"/>
      <c r="AG31" s="68"/>
      <c r="AH31" s="66"/>
      <c r="AI31" s="67"/>
      <c r="AJ31" s="68"/>
      <c r="AK31" s="158">
        <f t="shared" si="0"/>
        <v>15</v>
      </c>
      <c r="AL31" s="69">
        <f t="shared" si="1"/>
        <v>1</v>
      </c>
    </row>
    <row r="32" spans="1:38" ht="12.6" customHeight="1" thickBot="1" x14ac:dyDescent="0.3">
      <c r="A32" s="222" t="s">
        <v>64</v>
      </c>
      <c r="B32" s="223"/>
      <c r="C32" s="223"/>
      <c r="D32" s="223"/>
      <c r="E32" s="223"/>
      <c r="F32" s="224"/>
      <c r="G32" s="225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  <c r="AK32" s="228"/>
      <c r="AL32" s="229"/>
    </row>
    <row r="33" spans="1:42" ht="12.6" customHeight="1" x14ac:dyDescent="0.25">
      <c r="A33" s="46" t="s">
        <v>65</v>
      </c>
      <c r="B33" s="77" t="s">
        <v>372</v>
      </c>
      <c r="C33" s="48" t="s">
        <v>321</v>
      </c>
      <c r="D33" s="78" t="s">
        <v>301</v>
      </c>
      <c r="E33" s="78" t="s">
        <v>306</v>
      </c>
      <c r="F33" s="79">
        <v>45</v>
      </c>
      <c r="G33" s="47">
        <v>1</v>
      </c>
      <c r="H33" s="48">
        <v>1</v>
      </c>
      <c r="I33" s="49" t="s">
        <v>43</v>
      </c>
      <c r="J33" s="47">
        <v>1</v>
      </c>
      <c r="K33" s="48">
        <v>1</v>
      </c>
      <c r="L33" s="49" t="s">
        <v>43</v>
      </c>
      <c r="M33" s="47"/>
      <c r="N33" s="48"/>
      <c r="O33" s="49"/>
      <c r="P33" s="47"/>
      <c r="Q33" s="48"/>
      <c r="R33" s="49"/>
      <c r="S33" s="47"/>
      <c r="T33" s="48"/>
      <c r="U33" s="49"/>
      <c r="V33" s="47"/>
      <c r="W33" s="48"/>
      <c r="X33" s="49"/>
      <c r="Y33" s="47"/>
      <c r="Z33" s="48"/>
      <c r="AA33" s="49"/>
      <c r="AB33" s="47"/>
      <c r="AC33" s="48"/>
      <c r="AD33" s="49"/>
      <c r="AE33" s="50"/>
      <c r="AF33" s="51"/>
      <c r="AG33" s="52"/>
      <c r="AH33" s="50"/>
      <c r="AI33" s="51"/>
      <c r="AJ33" s="52"/>
      <c r="AK33" s="156">
        <f>SUM(G33,J33,M33,P33,S33,V33,Y33,AB33,AE33,AH33)*15</f>
        <v>30</v>
      </c>
      <c r="AL33" s="53">
        <f>SUM(H33,K33,N33,Q33,T33,W33,Z33,AC33,AF33,AI33)</f>
        <v>2</v>
      </c>
    </row>
    <row r="34" spans="1:42" ht="12.6" customHeight="1" thickBot="1" x14ac:dyDescent="0.3">
      <c r="A34" s="62" t="s">
        <v>66</v>
      </c>
      <c r="B34" s="83" t="s">
        <v>373</v>
      </c>
      <c r="C34" s="64" t="s">
        <v>321</v>
      </c>
      <c r="D34" s="84" t="s">
        <v>301</v>
      </c>
      <c r="E34" s="84" t="s">
        <v>306</v>
      </c>
      <c r="F34" s="85">
        <v>45</v>
      </c>
      <c r="G34" s="63">
        <v>1</v>
      </c>
      <c r="H34" s="64">
        <v>1</v>
      </c>
      <c r="I34" s="65" t="s">
        <v>43</v>
      </c>
      <c r="J34" s="63">
        <v>1</v>
      </c>
      <c r="K34" s="64">
        <v>1</v>
      </c>
      <c r="L34" s="65" t="s">
        <v>43</v>
      </c>
      <c r="M34" s="63"/>
      <c r="N34" s="64"/>
      <c r="O34" s="65"/>
      <c r="P34" s="63"/>
      <c r="Q34" s="64"/>
      <c r="R34" s="65"/>
      <c r="S34" s="63"/>
      <c r="T34" s="64"/>
      <c r="U34" s="65"/>
      <c r="V34" s="63"/>
      <c r="W34" s="64"/>
      <c r="X34" s="65"/>
      <c r="Y34" s="63"/>
      <c r="Z34" s="64"/>
      <c r="AA34" s="65"/>
      <c r="AB34" s="63"/>
      <c r="AC34" s="64"/>
      <c r="AD34" s="65"/>
      <c r="AE34" s="66"/>
      <c r="AF34" s="67"/>
      <c r="AG34" s="68"/>
      <c r="AH34" s="66"/>
      <c r="AI34" s="67"/>
      <c r="AJ34" s="68"/>
      <c r="AK34" s="158">
        <f>SUM(G34,J34,M34,P34,S34,V34,Y34,AB34,AE34,AH34)*15</f>
        <v>30</v>
      </c>
      <c r="AL34" s="69">
        <f>SUM(H34,K34,N34,Q34,T34,W34,Z34,AC34,AF34,AI34)</f>
        <v>2</v>
      </c>
    </row>
    <row r="35" spans="1:42" ht="12.6" customHeight="1" thickBot="1" x14ac:dyDescent="0.3">
      <c r="A35" s="230" t="s">
        <v>41</v>
      </c>
      <c r="B35" s="231"/>
      <c r="C35" s="231"/>
      <c r="D35" s="231"/>
      <c r="E35" s="231"/>
      <c r="F35" s="232"/>
      <c r="G35" s="233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5"/>
      <c r="AK35" s="228"/>
      <c r="AL35" s="229"/>
    </row>
    <row r="36" spans="1:42" ht="12.6" customHeight="1" thickBot="1" x14ac:dyDescent="0.3">
      <c r="A36" s="76" t="s">
        <v>350</v>
      </c>
      <c r="B36" s="86" t="s">
        <v>374</v>
      </c>
      <c r="C36" s="2"/>
      <c r="D36" s="87"/>
      <c r="E36" s="87"/>
      <c r="F36" s="88"/>
      <c r="G36" s="20"/>
      <c r="H36" s="21">
        <v>2</v>
      </c>
      <c r="I36" s="19"/>
      <c r="J36" s="20"/>
      <c r="K36" s="21">
        <v>2</v>
      </c>
      <c r="L36" s="19"/>
      <c r="M36" s="20"/>
      <c r="N36" s="21"/>
      <c r="O36" s="19"/>
      <c r="P36" s="20"/>
      <c r="Q36" s="21"/>
      <c r="R36" s="19"/>
      <c r="S36" s="20"/>
      <c r="T36" s="21">
        <v>4</v>
      </c>
      <c r="U36" s="19"/>
      <c r="V36" s="20"/>
      <c r="W36" s="21"/>
      <c r="X36" s="19"/>
      <c r="Y36" s="20"/>
      <c r="Z36" s="21">
        <v>4</v>
      </c>
      <c r="AA36" s="19"/>
      <c r="AB36" s="20"/>
      <c r="AC36" s="21">
        <v>3</v>
      </c>
      <c r="AD36" s="19"/>
      <c r="AE36" s="130"/>
      <c r="AF36" s="129"/>
      <c r="AG36" s="18"/>
      <c r="AH36" s="130"/>
      <c r="AI36" s="129"/>
      <c r="AJ36" s="18"/>
      <c r="AK36" s="159"/>
      <c r="AL36" s="164">
        <f>SUM(H36,K36,N36,Q36,T36,W36,Z36,AC36,AF36,AI36)</f>
        <v>15</v>
      </c>
    </row>
    <row r="37" spans="1:42" ht="12.6" customHeight="1" thickBot="1" x14ac:dyDescent="0.3">
      <c r="A37" s="107" t="s">
        <v>24</v>
      </c>
      <c r="B37" s="151" t="s">
        <v>375</v>
      </c>
      <c r="C37" s="22"/>
      <c r="D37" s="149"/>
      <c r="E37" s="152" t="s">
        <v>307</v>
      </c>
      <c r="F37" s="150"/>
      <c r="G37" s="108"/>
      <c r="H37" s="109"/>
      <c r="I37" s="110"/>
      <c r="J37" s="108"/>
      <c r="K37" s="109"/>
      <c r="L37" s="110"/>
      <c r="M37" s="108"/>
      <c r="N37" s="109"/>
      <c r="O37" s="110"/>
      <c r="P37" s="108"/>
      <c r="Q37" s="109"/>
      <c r="R37" s="110"/>
      <c r="S37" s="108"/>
      <c r="T37" s="109"/>
      <c r="U37" s="110"/>
      <c r="V37" s="108"/>
      <c r="W37" s="109"/>
      <c r="X37" s="110"/>
      <c r="Y37" s="108"/>
      <c r="Z37" s="109"/>
      <c r="AA37" s="110"/>
      <c r="AB37" s="108"/>
      <c r="AC37" s="2"/>
      <c r="AD37" s="71"/>
      <c r="AE37" s="72">
        <v>0</v>
      </c>
      <c r="AF37" s="73">
        <v>4</v>
      </c>
      <c r="AG37" s="74" t="s">
        <v>43</v>
      </c>
      <c r="AH37" s="72">
        <v>0</v>
      </c>
      <c r="AI37" s="73">
        <v>4</v>
      </c>
      <c r="AJ37" s="74" t="s">
        <v>43</v>
      </c>
      <c r="AK37" s="162">
        <f>SUM(G37,J37,M37,P37,S37,V37,Y37,AB37,AE37,AH37)*15</f>
        <v>0</v>
      </c>
      <c r="AL37" s="131">
        <f>SUM(H37,K37,N37,Q37,T37,W37,Z37,AC37,AF37,AI37)</f>
        <v>8</v>
      </c>
    </row>
    <row r="38" spans="1:42" ht="12.6" customHeight="1" thickBot="1" x14ac:dyDescent="0.3">
      <c r="A38" s="236" t="s">
        <v>23</v>
      </c>
      <c r="B38" s="237"/>
      <c r="C38" s="237"/>
      <c r="D38" s="237"/>
      <c r="E38" s="237"/>
      <c r="F38" s="238"/>
      <c r="G38" s="25">
        <f>SUM(G8:G31,G33,G36,G37)</f>
        <v>21.5</v>
      </c>
      <c r="H38" s="26">
        <f>SUM(H8:H31,H33,H36,H37)</f>
        <v>31</v>
      </c>
      <c r="I38" s="27"/>
      <c r="J38" s="25">
        <f>SUM(J8:J31,J33,J36,J37)</f>
        <v>20.5</v>
      </c>
      <c r="K38" s="26">
        <f>SUM(K8:K31,K33,K36,K37)</f>
        <v>30</v>
      </c>
      <c r="L38" s="27"/>
      <c r="M38" s="25">
        <f>SUM(M8:M31,M33,M36,M37)</f>
        <v>19</v>
      </c>
      <c r="N38" s="26">
        <f>SUM(N8:N31,N33,N36,N37)</f>
        <v>25</v>
      </c>
      <c r="O38" s="27"/>
      <c r="P38" s="25">
        <f>SUM(P8:P31,P33,P36,P37)</f>
        <v>19</v>
      </c>
      <c r="Q38" s="26">
        <f>SUM(Q8:Q31,Q33,Q36,Q37)</f>
        <v>26</v>
      </c>
      <c r="R38" s="27"/>
      <c r="S38" s="25">
        <f>SUM(S8:S31,S33,S36,S37)</f>
        <v>13.5</v>
      </c>
      <c r="T38" s="26">
        <f>SUM(T8:T31,T33,T36,T37)</f>
        <v>22</v>
      </c>
      <c r="U38" s="27"/>
      <c r="V38" s="25">
        <f>SUM(V8:V31,V33,V36,V37)</f>
        <v>14.5</v>
      </c>
      <c r="W38" s="26">
        <f>SUM(W8:W31,W33,W36,W37)</f>
        <v>23</v>
      </c>
      <c r="X38" s="27"/>
      <c r="Y38" s="25">
        <f>SUM(Y8:Y31,Y33,Y36,Y37)</f>
        <v>7.5</v>
      </c>
      <c r="Z38" s="26">
        <f>SUM(Z8:Z31,Z33,Z36,Z37)</f>
        <v>17</v>
      </c>
      <c r="AA38" s="27"/>
      <c r="AB38" s="25">
        <f>SUM(AB8:AB31,AB33,AB36,AB37)</f>
        <v>7.5</v>
      </c>
      <c r="AC38" s="26">
        <f>SUM(AC8:AC31,AC33,AC36,AC37)</f>
        <v>18</v>
      </c>
      <c r="AD38" s="27"/>
      <c r="AE38" s="28">
        <f>SUM(AE8:AE31,AE33,AE36,AE37)</f>
        <v>0</v>
      </c>
      <c r="AF38" s="29">
        <f>SUM(AF8:AF31,AF33,AF36,AF37)</f>
        <v>4</v>
      </c>
      <c r="AG38" s="30"/>
      <c r="AH38" s="31">
        <f>SUM(AH8:AH31,AH33,AH36,AH37)</f>
        <v>0</v>
      </c>
      <c r="AI38" s="29">
        <f>SUM(AI8:AI31,AI33,AI36,AI37)</f>
        <v>4</v>
      </c>
      <c r="AJ38" s="30"/>
      <c r="AK38" s="160">
        <f>SUM(AK8:AK31,AK33,AK36,AK37)</f>
        <v>1845</v>
      </c>
      <c r="AL38" s="111">
        <f>SUM(AL8:AL31,AL33,AL36,AL37)</f>
        <v>200</v>
      </c>
    </row>
    <row r="39" spans="1:42" ht="12.6" customHeight="1" thickTop="1" thickBot="1" x14ac:dyDescent="0.3">
      <c r="A39" s="194" t="s">
        <v>28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6"/>
    </row>
    <row r="40" spans="1:42" ht="12.6" customHeight="1" thickBot="1" x14ac:dyDescent="0.3">
      <c r="A40" s="197" t="s">
        <v>303</v>
      </c>
      <c r="B40" s="199" t="s">
        <v>304</v>
      </c>
      <c r="C40" s="202" t="s">
        <v>302</v>
      </c>
      <c r="D40" s="205" t="s">
        <v>299</v>
      </c>
      <c r="E40" s="205" t="s">
        <v>54</v>
      </c>
      <c r="F40" s="208" t="s">
        <v>298</v>
      </c>
      <c r="G40" s="211" t="s">
        <v>0</v>
      </c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3"/>
      <c r="AK40" s="211"/>
      <c r="AL40" s="214"/>
    </row>
    <row r="41" spans="1:42" ht="12.6" customHeight="1" x14ac:dyDescent="0.25">
      <c r="A41" s="197"/>
      <c r="B41" s="200"/>
      <c r="C41" s="203"/>
      <c r="D41" s="206"/>
      <c r="E41" s="206"/>
      <c r="F41" s="209"/>
      <c r="G41" s="215" t="s">
        <v>2</v>
      </c>
      <c r="H41" s="216"/>
      <c r="I41" s="217"/>
      <c r="J41" s="215" t="s">
        <v>3</v>
      </c>
      <c r="K41" s="216"/>
      <c r="L41" s="217"/>
      <c r="M41" s="215" t="s">
        <v>4</v>
      </c>
      <c r="N41" s="216"/>
      <c r="O41" s="217"/>
      <c r="P41" s="215" t="s">
        <v>5</v>
      </c>
      <c r="Q41" s="216"/>
      <c r="R41" s="217"/>
      <c r="S41" s="215" t="s">
        <v>6</v>
      </c>
      <c r="T41" s="216"/>
      <c r="U41" s="217"/>
      <c r="V41" s="215" t="s">
        <v>7</v>
      </c>
      <c r="W41" s="216"/>
      <c r="X41" s="217"/>
      <c r="Y41" s="215" t="s">
        <v>8</v>
      </c>
      <c r="Z41" s="216"/>
      <c r="AA41" s="217"/>
      <c r="AB41" s="215" t="s">
        <v>9</v>
      </c>
      <c r="AC41" s="216"/>
      <c r="AD41" s="217"/>
      <c r="AE41" s="215" t="s">
        <v>10</v>
      </c>
      <c r="AF41" s="216"/>
      <c r="AG41" s="217"/>
      <c r="AH41" s="215" t="s">
        <v>11</v>
      </c>
      <c r="AI41" s="216"/>
      <c r="AJ41" s="217"/>
      <c r="AK41" s="218" t="s">
        <v>308</v>
      </c>
      <c r="AL41" s="220" t="s">
        <v>61</v>
      </c>
      <c r="AN41" s="16"/>
      <c r="AO41" s="16"/>
      <c r="AP41" s="16"/>
    </row>
    <row r="42" spans="1:42" ht="12.6" customHeight="1" thickBot="1" x14ac:dyDescent="0.3">
      <c r="A42" s="198"/>
      <c r="B42" s="201"/>
      <c r="C42" s="204"/>
      <c r="D42" s="207"/>
      <c r="E42" s="207"/>
      <c r="F42" s="210"/>
      <c r="G42" s="100" t="s">
        <v>1</v>
      </c>
      <c r="H42" s="22" t="s">
        <v>12</v>
      </c>
      <c r="I42" s="115" t="s">
        <v>27</v>
      </c>
      <c r="J42" s="100" t="s">
        <v>1</v>
      </c>
      <c r="K42" s="22" t="s">
        <v>12</v>
      </c>
      <c r="L42" s="115" t="s">
        <v>27</v>
      </c>
      <c r="M42" s="100" t="s">
        <v>1</v>
      </c>
      <c r="N42" s="22" t="s">
        <v>12</v>
      </c>
      <c r="O42" s="115" t="s">
        <v>27</v>
      </c>
      <c r="P42" s="100" t="s">
        <v>1</v>
      </c>
      <c r="Q42" s="22" t="s">
        <v>12</v>
      </c>
      <c r="R42" s="115" t="s">
        <v>27</v>
      </c>
      <c r="S42" s="100" t="s">
        <v>1</v>
      </c>
      <c r="T42" s="22" t="s">
        <v>12</v>
      </c>
      <c r="U42" s="115" t="s">
        <v>27</v>
      </c>
      <c r="V42" s="100" t="s">
        <v>1</v>
      </c>
      <c r="W42" s="22" t="s">
        <v>12</v>
      </c>
      <c r="X42" s="115" t="s">
        <v>27</v>
      </c>
      <c r="Y42" s="100" t="s">
        <v>1</v>
      </c>
      <c r="Z42" s="22" t="s">
        <v>12</v>
      </c>
      <c r="AA42" s="115" t="s">
        <v>27</v>
      </c>
      <c r="AB42" s="100" t="s">
        <v>1</v>
      </c>
      <c r="AC42" s="22" t="s">
        <v>12</v>
      </c>
      <c r="AD42" s="115" t="s">
        <v>27</v>
      </c>
      <c r="AE42" s="100" t="s">
        <v>1</v>
      </c>
      <c r="AF42" s="22" t="s">
        <v>12</v>
      </c>
      <c r="AG42" s="115" t="s">
        <v>27</v>
      </c>
      <c r="AH42" s="100" t="s">
        <v>1</v>
      </c>
      <c r="AI42" s="22" t="s">
        <v>12</v>
      </c>
      <c r="AJ42" s="115" t="s">
        <v>27</v>
      </c>
      <c r="AK42" s="219"/>
      <c r="AL42" s="221"/>
      <c r="AN42" s="3"/>
      <c r="AO42" s="3"/>
      <c r="AP42" s="3"/>
    </row>
    <row r="43" spans="1:42" ht="12.6" customHeight="1" thickBot="1" x14ac:dyDescent="0.3">
      <c r="A43" s="222" t="s">
        <v>63</v>
      </c>
      <c r="B43" s="223"/>
      <c r="C43" s="223"/>
      <c r="D43" s="223"/>
      <c r="E43" s="223"/>
      <c r="F43" s="224"/>
      <c r="G43" s="225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7"/>
      <c r="AK43" s="228"/>
      <c r="AL43" s="229"/>
    </row>
    <row r="44" spans="1:42" ht="12.6" customHeight="1" x14ac:dyDescent="0.25">
      <c r="A44" s="46" t="s">
        <v>14</v>
      </c>
      <c r="B44" s="77" t="s">
        <v>376</v>
      </c>
      <c r="C44" s="48" t="s">
        <v>386</v>
      </c>
      <c r="D44" s="78" t="s">
        <v>301</v>
      </c>
      <c r="E44" s="78" t="s">
        <v>305</v>
      </c>
      <c r="F44" s="79">
        <v>45</v>
      </c>
      <c r="G44" s="47"/>
      <c r="H44" s="48"/>
      <c r="I44" s="49"/>
      <c r="J44" s="47"/>
      <c r="K44" s="48"/>
      <c r="L44" s="49"/>
      <c r="M44" s="47"/>
      <c r="N44" s="48"/>
      <c r="O44" s="49"/>
      <c r="P44" s="47"/>
      <c r="Q44" s="48"/>
      <c r="R44" s="49"/>
      <c r="S44" s="47">
        <v>3</v>
      </c>
      <c r="T44" s="48">
        <v>4</v>
      </c>
      <c r="U44" s="49" t="s">
        <v>42</v>
      </c>
      <c r="V44" s="47"/>
      <c r="W44" s="48"/>
      <c r="X44" s="49"/>
      <c r="Y44" s="47"/>
      <c r="Z44" s="48"/>
      <c r="AA44" s="49"/>
      <c r="AB44" s="47"/>
      <c r="AC44" s="48"/>
      <c r="AD44" s="49"/>
      <c r="AE44" s="50"/>
      <c r="AF44" s="51"/>
      <c r="AG44" s="52"/>
      <c r="AH44" s="50"/>
      <c r="AI44" s="51"/>
      <c r="AJ44" s="52"/>
      <c r="AK44" s="156">
        <f t="shared" ref="AK44:AK57" si="2">SUM(G44,J44,M44,P44,S44,V44,Y44,AB44,AE44,AH44)*15</f>
        <v>45</v>
      </c>
      <c r="AL44" s="53">
        <f t="shared" ref="AL44:AL57" si="3">SUM(H44,K44,N44,Q44,T44,W44,Z44,AC44,AF44,AI44)</f>
        <v>4</v>
      </c>
    </row>
    <row r="45" spans="1:42" ht="12.6" customHeight="1" x14ac:dyDescent="0.25">
      <c r="A45" s="54" t="s">
        <v>15</v>
      </c>
      <c r="B45" s="80" t="s">
        <v>377</v>
      </c>
      <c r="C45" s="56" t="s">
        <v>397</v>
      </c>
      <c r="D45" s="81" t="s">
        <v>301</v>
      </c>
      <c r="E45" s="81" t="s">
        <v>305</v>
      </c>
      <c r="F45" s="82">
        <v>45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2</v>
      </c>
      <c r="Z45" s="56">
        <v>3</v>
      </c>
      <c r="AA45" s="57" t="s">
        <v>43</v>
      </c>
      <c r="AB45" s="55">
        <v>2</v>
      </c>
      <c r="AC45" s="56">
        <v>3</v>
      </c>
      <c r="AD45" s="57" t="s">
        <v>42</v>
      </c>
      <c r="AE45" s="58"/>
      <c r="AF45" s="59"/>
      <c r="AG45" s="60"/>
      <c r="AH45" s="58"/>
      <c r="AI45" s="59"/>
      <c r="AJ45" s="60"/>
      <c r="AK45" s="157">
        <f t="shared" si="2"/>
        <v>60</v>
      </c>
      <c r="AL45" s="61">
        <f t="shared" si="3"/>
        <v>6</v>
      </c>
    </row>
    <row r="46" spans="1:42" ht="12.6" customHeight="1" x14ac:dyDescent="0.25">
      <c r="A46" s="54" t="s">
        <v>13</v>
      </c>
      <c r="B46" s="80" t="s">
        <v>378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>
        <v>3</v>
      </c>
      <c r="W46" s="56">
        <v>4</v>
      </c>
      <c r="X46" s="57" t="s">
        <v>42</v>
      </c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45</v>
      </c>
      <c r="AL46" s="61">
        <f t="shared" si="3"/>
        <v>4</v>
      </c>
    </row>
    <row r="47" spans="1:42" ht="12.6" customHeight="1" x14ac:dyDescent="0.25">
      <c r="A47" s="54" t="s">
        <v>16</v>
      </c>
      <c r="B47" s="80" t="s">
        <v>379</v>
      </c>
      <c r="C47" s="56" t="s">
        <v>398</v>
      </c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/>
      <c r="N47" s="56"/>
      <c r="O47" s="57"/>
      <c r="P47" s="55"/>
      <c r="Q47" s="56"/>
      <c r="R47" s="57"/>
      <c r="S47" s="55"/>
      <c r="T47" s="56"/>
      <c r="U47" s="57"/>
      <c r="V47" s="55"/>
      <c r="W47" s="56"/>
      <c r="X47" s="57"/>
      <c r="Y47" s="55">
        <v>2</v>
      </c>
      <c r="Z47" s="56">
        <v>3</v>
      </c>
      <c r="AA47" s="57" t="s">
        <v>43</v>
      </c>
      <c r="AB47" s="55">
        <v>2</v>
      </c>
      <c r="AC47" s="56">
        <v>3</v>
      </c>
      <c r="AD47" s="57" t="s">
        <v>42</v>
      </c>
      <c r="AE47" s="58"/>
      <c r="AF47" s="59"/>
      <c r="AG47" s="60"/>
      <c r="AH47" s="58"/>
      <c r="AI47" s="59"/>
      <c r="AJ47" s="60"/>
      <c r="AK47" s="157">
        <f t="shared" si="2"/>
        <v>60</v>
      </c>
      <c r="AL47" s="61">
        <f t="shared" si="3"/>
        <v>6</v>
      </c>
    </row>
    <row r="48" spans="1:42" ht="12.6" customHeight="1" x14ac:dyDescent="0.25">
      <c r="A48" s="54" t="s">
        <v>20</v>
      </c>
      <c r="B48" s="80" t="s">
        <v>380</v>
      </c>
      <c r="C48" s="56"/>
      <c r="D48" s="81" t="s">
        <v>301</v>
      </c>
      <c r="E48" s="81" t="s">
        <v>305</v>
      </c>
      <c r="F48" s="82">
        <v>45</v>
      </c>
      <c r="G48" s="55"/>
      <c r="H48" s="56"/>
      <c r="I48" s="57"/>
      <c r="J48" s="55"/>
      <c r="K48" s="56"/>
      <c r="L48" s="57"/>
      <c r="M48" s="55">
        <v>1</v>
      </c>
      <c r="N48" s="56">
        <v>0</v>
      </c>
      <c r="O48" s="57" t="s">
        <v>62</v>
      </c>
      <c r="P48" s="55"/>
      <c r="Q48" s="56"/>
      <c r="R48" s="57"/>
      <c r="S48" s="55"/>
      <c r="T48" s="56"/>
      <c r="U48" s="57"/>
      <c r="V48" s="55"/>
      <c r="W48" s="56"/>
      <c r="X48" s="57"/>
      <c r="Y48" s="55"/>
      <c r="Z48" s="56"/>
      <c r="AA48" s="57"/>
      <c r="AB48" s="55"/>
      <c r="AC48" s="56"/>
      <c r="AD48" s="57"/>
      <c r="AE48" s="58"/>
      <c r="AF48" s="59"/>
      <c r="AG48" s="60"/>
      <c r="AH48" s="58"/>
      <c r="AI48" s="59"/>
      <c r="AJ48" s="60"/>
      <c r="AK48" s="157">
        <f t="shared" si="2"/>
        <v>15</v>
      </c>
      <c r="AL48" s="61">
        <f t="shared" si="3"/>
        <v>0</v>
      </c>
    </row>
    <row r="49" spans="1:38" ht="12.6" customHeight="1" x14ac:dyDescent="0.25">
      <c r="A49" s="54" t="s">
        <v>695</v>
      </c>
      <c r="B49" s="80" t="s">
        <v>700</v>
      </c>
      <c r="C49" s="56" t="s">
        <v>321</v>
      </c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55">
        <v>2</v>
      </c>
      <c r="N49" s="56">
        <v>4</v>
      </c>
      <c r="O49" s="57" t="s">
        <v>43</v>
      </c>
      <c r="P49" s="55">
        <v>2</v>
      </c>
      <c r="Q49" s="56">
        <v>4</v>
      </c>
      <c r="R49" s="57" t="s">
        <v>43</v>
      </c>
      <c r="S49" s="55"/>
      <c r="T49" s="56"/>
      <c r="U49" s="57"/>
      <c r="V49" s="55"/>
      <c r="W49" s="56"/>
      <c r="X49" s="57"/>
      <c r="Y49" s="55"/>
      <c r="Z49" s="56"/>
      <c r="AA49" s="57"/>
      <c r="AB49" s="55"/>
      <c r="AC49" s="56"/>
      <c r="AD49" s="57"/>
      <c r="AE49" s="58"/>
      <c r="AF49" s="59"/>
      <c r="AG49" s="60"/>
      <c r="AH49" s="58"/>
      <c r="AI49" s="59"/>
      <c r="AJ49" s="60"/>
      <c r="AK49" s="157">
        <f t="shared" si="2"/>
        <v>60</v>
      </c>
      <c r="AL49" s="61">
        <f t="shared" si="3"/>
        <v>8</v>
      </c>
    </row>
    <row r="50" spans="1:38" ht="12.6" customHeight="1" x14ac:dyDescent="0.25">
      <c r="A50" s="116" t="s">
        <v>201</v>
      </c>
      <c r="B50" s="92" t="s">
        <v>739</v>
      </c>
      <c r="C50" s="178" t="s">
        <v>703</v>
      </c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182"/>
      <c r="N50" s="181"/>
      <c r="O50" s="180"/>
      <c r="P50" s="182"/>
      <c r="Q50" s="181"/>
      <c r="R50" s="180"/>
      <c r="S50" s="55">
        <v>1</v>
      </c>
      <c r="T50" s="56">
        <v>2</v>
      </c>
      <c r="U50" s="57" t="s">
        <v>43</v>
      </c>
      <c r="V50" s="55">
        <v>1</v>
      </c>
      <c r="W50" s="56">
        <v>2</v>
      </c>
      <c r="X50" s="57" t="s">
        <v>43</v>
      </c>
      <c r="Y50" s="55"/>
      <c r="Z50" s="56"/>
      <c r="AA50" s="57"/>
      <c r="AB50" s="55"/>
      <c r="AC50" s="56"/>
      <c r="AD50" s="57"/>
      <c r="AE50" s="58"/>
      <c r="AF50" s="59"/>
      <c r="AG50" s="60"/>
      <c r="AH50" s="58"/>
      <c r="AI50" s="59"/>
      <c r="AJ50" s="60"/>
      <c r="AK50" s="157">
        <f t="shared" si="2"/>
        <v>30</v>
      </c>
      <c r="AL50" s="61">
        <f t="shared" si="3"/>
        <v>4</v>
      </c>
    </row>
    <row r="51" spans="1:38" ht="24" customHeight="1" x14ac:dyDescent="0.25">
      <c r="A51" s="179" t="s">
        <v>738</v>
      </c>
      <c r="B51" s="92" t="s">
        <v>740</v>
      </c>
      <c r="C51" s="178" t="s">
        <v>741</v>
      </c>
      <c r="D51" s="81"/>
      <c r="E51" s="81"/>
      <c r="F51" s="82"/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>
        <v>0</v>
      </c>
      <c r="W51" s="56">
        <v>2</v>
      </c>
      <c r="X51" s="57" t="s">
        <v>699</v>
      </c>
      <c r="Y51" s="55"/>
      <c r="Z51" s="56"/>
      <c r="AA51" s="57"/>
      <c r="AB51" s="55"/>
      <c r="AC51" s="56"/>
      <c r="AD51" s="57"/>
      <c r="AE51" s="58"/>
      <c r="AF51" s="59"/>
      <c r="AG51" s="60"/>
      <c r="AH51" s="58"/>
      <c r="AI51" s="59"/>
      <c r="AJ51" s="60"/>
      <c r="AK51" s="157">
        <f t="shared" si="2"/>
        <v>0</v>
      </c>
      <c r="AL51" s="61">
        <f t="shared" si="3"/>
        <v>2</v>
      </c>
    </row>
    <row r="52" spans="1:38" ht="12.6" customHeight="1" x14ac:dyDescent="0.25">
      <c r="A52" s="54" t="s">
        <v>202</v>
      </c>
      <c r="B52" s="80" t="s">
        <v>666</v>
      </c>
      <c r="C52" s="56" t="s">
        <v>322</v>
      </c>
      <c r="D52" s="81" t="s">
        <v>301</v>
      </c>
      <c r="E52" s="81" t="s">
        <v>305</v>
      </c>
      <c r="F52" s="82">
        <v>45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/>
      <c r="AC52" s="56"/>
      <c r="AD52" s="57"/>
      <c r="AE52" s="58">
        <v>1</v>
      </c>
      <c r="AF52" s="59">
        <v>2</v>
      </c>
      <c r="AG52" s="60" t="s">
        <v>43</v>
      </c>
      <c r="AH52" s="58">
        <v>1</v>
      </c>
      <c r="AI52" s="59">
        <v>2</v>
      </c>
      <c r="AJ52" s="60" t="s">
        <v>43</v>
      </c>
      <c r="AK52" s="157">
        <f t="shared" si="2"/>
        <v>30</v>
      </c>
      <c r="AL52" s="61">
        <f t="shared" si="3"/>
        <v>4</v>
      </c>
    </row>
    <row r="53" spans="1:38" ht="12.6" customHeight="1" x14ac:dyDescent="0.25">
      <c r="A53" s="54" t="s">
        <v>17</v>
      </c>
      <c r="B53" s="80" t="s">
        <v>383</v>
      </c>
      <c r="C53" s="56" t="s">
        <v>667</v>
      </c>
      <c r="D53" s="81" t="s">
        <v>301</v>
      </c>
      <c r="E53" s="81" t="s">
        <v>43</v>
      </c>
      <c r="F53" s="82" t="s">
        <v>324</v>
      </c>
      <c r="G53" s="55"/>
      <c r="H53" s="56"/>
      <c r="I53" s="57"/>
      <c r="J53" s="55"/>
      <c r="K53" s="56"/>
      <c r="L53" s="57"/>
      <c r="M53" s="55"/>
      <c r="N53" s="56"/>
      <c r="O53" s="57"/>
      <c r="P53" s="55"/>
      <c r="Q53" s="56"/>
      <c r="R53" s="57"/>
      <c r="S53" s="55">
        <v>2</v>
      </c>
      <c r="T53" s="56">
        <v>1</v>
      </c>
      <c r="U53" s="57" t="s">
        <v>43</v>
      </c>
      <c r="V53" s="55">
        <v>2</v>
      </c>
      <c r="W53" s="56">
        <v>1</v>
      </c>
      <c r="X53" s="57" t="s">
        <v>43</v>
      </c>
      <c r="Y53" s="55"/>
      <c r="Z53" s="56"/>
      <c r="AA53" s="57"/>
      <c r="AB53" s="55"/>
      <c r="AC53" s="56"/>
      <c r="AD53" s="57"/>
      <c r="AE53" s="58"/>
      <c r="AF53" s="59"/>
      <c r="AG53" s="60"/>
      <c r="AH53" s="58"/>
      <c r="AI53" s="59"/>
      <c r="AJ53" s="60"/>
      <c r="AK53" s="157">
        <f t="shared" si="2"/>
        <v>60</v>
      </c>
      <c r="AL53" s="61">
        <f t="shared" si="3"/>
        <v>2</v>
      </c>
    </row>
    <row r="54" spans="1:38" ht="12.6" customHeight="1" x14ac:dyDescent="0.25">
      <c r="A54" s="54" t="s">
        <v>18</v>
      </c>
      <c r="B54" s="80" t="s">
        <v>384</v>
      </c>
      <c r="C54" s="56" t="s">
        <v>401</v>
      </c>
      <c r="D54" s="81" t="s">
        <v>300</v>
      </c>
      <c r="E54" s="81" t="s">
        <v>43</v>
      </c>
      <c r="F54" s="82" t="s">
        <v>324</v>
      </c>
      <c r="G54" s="55"/>
      <c r="H54" s="56"/>
      <c r="I54" s="57"/>
      <c r="J54" s="55"/>
      <c r="K54" s="56"/>
      <c r="L54" s="57"/>
      <c r="M54" s="55"/>
      <c r="N54" s="56"/>
      <c r="O54" s="57"/>
      <c r="P54" s="55"/>
      <c r="Q54" s="56"/>
      <c r="R54" s="57"/>
      <c r="S54" s="55"/>
      <c r="T54" s="56"/>
      <c r="U54" s="57"/>
      <c r="V54" s="55"/>
      <c r="W54" s="56"/>
      <c r="X54" s="57"/>
      <c r="Y54" s="55">
        <v>2</v>
      </c>
      <c r="Z54" s="56">
        <v>2</v>
      </c>
      <c r="AA54" s="57" t="s">
        <v>43</v>
      </c>
      <c r="AB54" s="55">
        <v>2</v>
      </c>
      <c r="AC54" s="56">
        <v>2</v>
      </c>
      <c r="AD54" s="57" t="s">
        <v>43</v>
      </c>
      <c r="AE54" s="58"/>
      <c r="AF54" s="59"/>
      <c r="AG54" s="60"/>
      <c r="AH54" s="58"/>
      <c r="AI54" s="59"/>
      <c r="AJ54" s="60"/>
      <c r="AK54" s="157">
        <f t="shared" si="2"/>
        <v>60</v>
      </c>
      <c r="AL54" s="61">
        <f t="shared" si="3"/>
        <v>4</v>
      </c>
    </row>
    <row r="55" spans="1:38" ht="12.6" customHeight="1" x14ac:dyDescent="0.25">
      <c r="A55" s="54" t="s">
        <v>19</v>
      </c>
      <c r="B55" s="80" t="s">
        <v>385</v>
      </c>
      <c r="C55" s="56"/>
      <c r="D55" s="81" t="s">
        <v>301</v>
      </c>
      <c r="E55" s="81" t="s">
        <v>43</v>
      </c>
      <c r="F55" s="82" t="s">
        <v>324</v>
      </c>
      <c r="G55" s="55"/>
      <c r="H55" s="56"/>
      <c r="I55" s="57"/>
      <c r="J55" s="55"/>
      <c r="K55" s="56"/>
      <c r="L55" s="57"/>
      <c r="M55" s="55"/>
      <c r="N55" s="56"/>
      <c r="O55" s="57"/>
      <c r="P55" s="55"/>
      <c r="Q55" s="56"/>
      <c r="R55" s="57"/>
      <c r="S55" s="55"/>
      <c r="T55" s="56"/>
      <c r="U55" s="57"/>
      <c r="V55" s="55"/>
      <c r="W55" s="56"/>
      <c r="X55" s="57"/>
      <c r="Y55" s="55">
        <v>1</v>
      </c>
      <c r="Z55" s="56">
        <v>1</v>
      </c>
      <c r="AA55" s="57" t="s">
        <v>43</v>
      </c>
      <c r="AB55" s="55"/>
      <c r="AC55" s="56"/>
      <c r="AD55" s="57"/>
      <c r="AE55" s="58"/>
      <c r="AF55" s="59"/>
      <c r="AG55" s="60"/>
      <c r="AH55" s="58"/>
      <c r="AI55" s="59"/>
      <c r="AJ55" s="60"/>
      <c r="AK55" s="157">
        <f t="shared" si="2"/>
        <v>15</v>
      </c>
      <c r="AL55" s="61">
        <f t="shared" si="3"/>
        <v>1</v>
      </c>
    </row>
    <row r="56" spans="1:38" ht="12.6" customHeight="1" x14ac:dyDescent="0.25">
      <c r="A56" s="54" t="s">
        <v>309</v>
      </c>
      <c r="B56" s="80" t="s">
        <v>386</v>
      </c>
      <c r="C56" s="56"/>
      <c r="D56" s="81" t="s">
        <v>301</v>
      </c>
      <c r="E56" s="81" t="s">
        <v>305</v>
      </c>
      <c r="F56" s="82">
        <v>45</v>
      </c>
      <c r="G56" s="55"/>
      <c r="H56" s="56"/>
      <c r="I56" s="57"/>
      <c r="J56" s="55"/>
      <c r="K56" s="56"/>
      <c r="L56" s="57"/>
      <c r="M56" s="55"/>
      <c r="N56" s="56"/>
      <c r="O56" s="57"/>
      <c r="P56" s="55">
        <v>2</v>
      </c>
      <c r="Q56" s="56">
        <v>3</v>
      </c>
      <c r="R56" s="57" t="s">
        <v>43</v>
      </c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8"/>
      <c r="AF56" s="59"/>
      <c r="AG56" s="60"/>
      <c r="AH56" s="58"/>
      <c r="AI56" s="59"/>
      <c r="AJ56" s="60"/>
      <c r="AK56" s="157">
        <f t="shared" si="2"/>
        <v>30</v>
      </c>
      <c r="AL56" s="61">
        <f t="shared" si="3"/>
        <v>3</v>
      </c>
    </row>
    <row r="57" spans="1:38" ht="12.6" customHeight="1" thickBot="1" x14ac:dyDescent="0.3">
      <c r="A57" s="62" t="s">
        <v>232</v>
      </c>
      <c r="B57" s="83" t="s">
        <v>387</v>
      </c>
      <c r="C57" s="64" t="s">
        <v>323</v>
      </c>
      <c r="D57" s="84" t="s">
        <v>301</v>
      </c>
      <c r="E57" s="84" t="s">
        <v>305</v>
      </c>
      <c r="F57" s="85">
        <v>45</v>
      </c>
      <c r="G57" s="63"/>
      <c r="H57" s="64"/>
      <c r="I57" s="65"/>
      <c r="J57" s="63"/>
      <c r="K57" s="64"/>
      <c r="L57" s="65"/>
      <c r="M57" s="63"/>
      <c r="N57" s="64"/>
      <c r="O57" s="65"/>
      <c r="P57" s="63"/>
      <c r="Q57" s="64"/>
      <c r="R57" s="65"/>
      <c r="S57" s="63"/>
      <c r="T57" s="64"/>
      <c r="U57" s="65"/>
      <c r="V57" s="63"/>
      <c r="W57" s="64"/>
      <c r="X57" s="65"/>
      <c r="Y57" s="63"/>
      <c r="Z57" s="64"/>
      <c r="AA57" s="65"/>
      <c r="AB57" s="63"/>
      <c r="AC57" s="64"/>
      <c r="AD57" s="65"/>
      <c r="AE57" s="66">
        <v>2</v>
      </c>
      <c r="AF57" s="67">
        <v>2</v>
      </c>
      <c r="AG57" s="68" t="s">
        <v>43</v>
      </c>
      <c r="AH57" s="66"/>
      <c r="AI57" s="67"/>
      <c r="AJ57" s="68"/>
      <c r="AK57" s="158">
        <f t="shared" si="2"/>
        <v>30</v>
      </c>
      <c r="AL57" s="69">
        <f t="shared" si="3"/>
        <v>2</v>
      </c>
    </row>
    <row r="58" spans="1:38" ht="12.6" customHeight="1" thickBot="1" x14ac:dyDescent="0.3">
      <c r="A58" s="222" t="s">
        <v>64</v>
      </c>
      <c r="B58" s="223"/>
      <c r="C58" s="223"/>
      <c r="D58" s="223"/>
      <c r="E58" s="223"/>
      <c r="F58" s="224"/>
      <c r="G58" s="225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7"/>
      <c r="AK58" s="228"/>
      <c r="AL58" s="229"/>
    </row>
    <row r="59" spans="1:38" ht="12.6" customHeight="1" x14ac:dyDescent="0.25">
      <c r="A59" s="165" t="s">
        <v>680</v>
      </c>
      <c r="B59" s="166" t="s">
        <v>681</v>
      </c>
      <c r="C59" s="78"/>
      <c r="D59" s="78" t="s">
        <v>301</v>
      </c>
      <c r="E59" s="78" t="s">
        <v>305</v>
      </c>
      <c r="F59" s="79">
        <v>45</v>
      </c>
      <c r="G59" s="47"/>
      <c r="H59" s="48"/>
      <c r="I59" s="49"/>
      <c r="J59" s="47"/>
      <c r="K59" s="48"/>
      <c r="L59" s="49"/>
      <c r="M59" s="47"/>
      <c r="N59" s="48"/>
      <c r="O59" s="49"/>
      <c r="P59" s="47"/>
      <c r="Q59" s="48"/>
      <c r="R59" s="49"/>
      <c r="S59" s="47"/>
      <c r="T59" s="48"/>
      <c r="U59" s="49"/>
      <c r="V59" s="47"/>
      <c r="W59" s="48"/>
      <c r="X59" s="49"/>
      <c r="Y59" s="47"/>
      <c r="Z59" s="48"/>
      <c r="AA59" s="49"/>
      <c r="AB59" s="47">
        <v>2</v>
      </c>
      <c r="AC59" s="48">
        <v>3</v>
      </c>
      <c r="AD59" s="49" t="s">
        <v>43</v>
      </c>
      <c r="AE59" s="50"/>
      <c r="AF59" s="51"/>
      <c r="AG59" s="52"/>
      <c r="AH59" s="50"/>
      <c r="AI59" s="51"/>
      <c r="AJ59" s="52"/>
      <c r="AK59" s="156">
        <f>SUM(G59,J59,M59,P59,S59,V59,Y59,AB59,AE59,AH59)*15</f>
        <v>30</v>
      </c>
      <c r="AL59" s="53">
        <f>SUM(H59,K59,N59,Q59,T59,W59,Z59,AC59,AF59,AI59)</f>
        <v>3</v>
      </c>
    </row>
    <row r="60" spans="1:38" ht="12.6" customHeight="1" x14ac:dyDescent="0.25">
      <c r="A60" s="119" t="s">
        <v>233</v>
      </c>
      <c r="B60" s="80" t="s">
        <v>388</v>
      </c>
      <c r="C60" s="81"/>
      <c r="D60" s="81" t="s">
        <v>301</v>
      </c>
      <c r="E60" s="81" t="s">
        <v>305</v>
      </c>
      <c r="F60" s="82">
        <v>45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>
        <v>2</v>
      </c>
      <c r="AC60" s="56">
        <v>3</v>
      </c>
      <c r="AD60" s="57" t="s">
        <v>43</v>
      </c>
      <c r="AE60" s="58"/>
      <c r="AF60" s="59"/>
      <c r="AG60" s="60"/>
      <c r="AH60" s="58"/>
      <c r="AI60" s="59"/>
      <c r="AJ60" s="60"/>
      <c r="AK60" s="157">
        <f>SUM(G60,J60,M60,P60,S60,V60,Y60,AB60,AE60,AH60)*15</f>
        <v>30</v>
      </c>
      <c r="AL60" s="61">
        <f>SUM(H60,K60,N60,Q60,T60,W60,Z60,AC60,AF60,AI60)</f>
        <v>3</v>
      </c>
    </row>
    <row r="61" spans="1:38" ht="12.6" customHeight="1" x14ac:dyDescent="0.25">
      <c r="A61" s="119" t="s">
        <v>235</v>
      </c>
      <c r="B61" s="80" t="s">
        <v>389</v>
      </c>
      <c r="C61" s="81"/>
      <c r="D61" s="81" t="s">
        <v>301</v>
      </c>
      <c r="E61" s="81" t="s">
        <v>305</v>
      </c>
      <c r="F61" s="82">
        <v>45</v>
      </c>
      <c r="G61" s="55"/>
      <c r="H61" s="56"/>
      <c r="I61" s="57"/>
      <c r="J61" s="55"/>
      <c r="K61" s="56"/>
      <c r="L61" s="57"/>
      <c r="M61" s="55"/>
      <c r="N61" s="56"/>
      <c r="O61" s="57"/>
      <c r="P61" s="55"/>
      <c r="Q61" s="56"/>
      <c r="R61" s="57"/>
      <c r="S61" s="55"/>
      <c r="T61" s="56"/>
      <c r="U61" s="57"/>
      <c r="V61" s="55"/>
      <c r="W61" s="56"/>
      <c r="X61" s="57"/>
      <c r="Y61" s="55"/>
      <c r="Z61" s="56"/>
      <c r="AA61" s="57"/>
      <c r="AB61" s="55">
        <v>2</v>
      </c>
      <c r="AC61" s="56">
        <v>3</v>
      </c>
      <c r="AD61" s="57" t="s">
        <v>43</v>
      </c>
      <c r="AE61" s="58"/>
      <c r="AF61" s="59"/>
      <c r="AG61" s="60"/>
      <c r="AH61" s="58"/>
      <c r="AI61" s="59"/>
      <c r="AJ61" s="60"/>
      <c r="AK61" s="157">
        <f>SUM(G61,J61,M61,P61,S61,V61,Y61,AB61,AE61,AH61)*15</f>
        <v>30</v>
      </c>
      <c r="AL61" s="61">
        <f>SUM(H61,K61,N61,Q61,T61,W61,Z61,AC61,AF61,AI61)</f>
        <v>3</v>
      </c>
    </row>
    <row r="62" spans="1:38" ht="12.6" customHeight="1" thickBot="1" x14ac:dyDescent="0.3">
      <c r="A62" s="120" t="s">
        <v>234</v>
      </c>
      <c r="B62" s="83" t="s">
        <v>390</v>
      </c>
      <c r="C62" s="84"/>
      <c r="D62" s="84" t="s">
        <v>301</v>
      </c>
      <c r="E62" s="84" t="s">
        <v>305</v>
      </c>
      <c r="F62" s="85">
        <v>45</v>
      </c>
      <c r="G62" s="63"/>
      <c r="H62" s="64"/>
      <c r="I62" s="65"/>
      <c r="J62" s="63"/>
      <c r="K62" s="64"/>
      <c r="L62" s="65"/>
      <c r="M62" s="63"/>
      <c r="N62" s="64"/>
      <c r="O62" s="65"/>
      <c r="P62" s="63"/>
      <c r="Q62" s="64"/>
      <c r="R62" s="65"/>
      <c r="S62" s="63"/>
      <c r="T62" s="64"/>
      <c r="U62" s="65"/>
      <c r="V62" s="63"/>
      <c r="W62" s="64"/>
      <c r="X62" s="65"/>
      <c r="Y62" s="63"/>
      <c r="Z62" s="64"/>
      <c r="AA62" s="65"/>
      <c r="AB62" s="63">
        <v>2</v>
      </c>
      <c r="AC62" s="64">
        <v>3</v>
      </c>
      <c r="AD62" s="65" t="s">
        <v>43</v>
      </c>
      <c r="AE62" s="66"/>
      <c r="AF62" s="67"/>
      <c r="AG62" s="68"/>
      <c r="AH62" s="66"/>
      <c r="AI62" s="67"/>
      <c r="AJ62" s="68"/>
      <c r="AK62" s="158">
        <f>SUM(G62,J62,M62,P62,S62,V62,Y62,AB62,AE62,AH62)*15</f>
        <v>30</v>
      </c>
      <c r="AL62" s="69">
        <f>SUM(H62,K62,N62,Q62,T62,W62,Z62,AC62,AF62,AI62)</f>
        <v>3</v>
      </c>
    </row>
    <row r="63" spans="1:38" ht="12.6" customHeight="1" thickBot="1" x14ac:dyDescent="0.3">
      <c r="A63" s="230" t="s">
        <v>41</v>
      </c>
      <c r="B63" s="231"/>
      <c r="C63" s="231"/>
      <c r="D63" s="231"/>
      <c r="E63" s="231"/>
      <c r="F63" s="232"/>
      <c r="G63" s="248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50"/>
      <c r="AK63" s="228"/>
      <c r="AL63" s="229"/>
    </row>
    <row r="64" spans="1:38" ht="12.6" customHeight="1" thickBot="1" x14ac:dyDescent="0.3">
      <c r="A64" s="76" t="s">
        <v>350</v>
      </c>
      <c r="B64" s="86" t="s">
        <v>374</v>
      </c>
      <c r="C64" s="2"/>
      <c r="D64" s="87"/>
      <c r="E64" s="87"/>
      <c r="F64" s="88"/>
      <c r="G64" s="20"/>
      <c r="H64" s="21"/>
      <c r="I64" s="19"/>
      <c r="J64" s="20"/>
      <c r="K64" s="21"/>
      <c r="L64" s="19"/>
      <c r="M64" s="20"/>
      <c r="N64" s="21"/>
      <c r="O64" s="19"/>
      <c r="P64" s="20"/>
      <c r="Q64" s="21"/>
      <c r="R64" s="19"/>
      <c r="S64" s="20"/>
      <c r="T64" s="21"/>
      <c r="U64" s="19"/>
      <c r="V64" s="20"/>
      <c r="W64" s="21"/>
      <c r="X64" s="19"/>
      <c r="Y64" s="20"/>
      <c r="Z64" s="21">
        <v>3</v>
      </c>
      <c r="AA64" s="19"/>
      <c r="AB64" s="20"/>
      <c r="AC64" s="21"/>
      <c r="AD64" s="19"/>
      <c r="AE64" s="130"/>
      <c r="AF64" s="129"/>
      <c r="AG64" s="18"/>
      <c r="AH64" s="130"/>
      <c r="AI64" s="129"/>
      <c r="AJ64" s="18"/>
      <c r="AK64" s="156"/>
      <c r="AL64" s="53">
        <f>SUM(H64,K64,N64,Q64,T64,W64,Z64,AC64,AF64,AI64)</f>
        <v>3</v>
      </c>
    </row>
    <row r="65" spans="1:38" ht="12.6" customHeight="1" thickBot="1" x14ac:dyDescent="0.3">
      <c r="A65" s="251" t="s">
        <v>21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3"/>
    </row>
    <row r="66" spans="1:38" ht="12.6" customHeight="1" x14ac:dyDescent="0.25">
      <c r="A66" s="46" t="s">
        <v>29</v>
      </c>
      <c r="B66" s="77" t="s">
        <v>391</v>
      </c>
      <c r="C66" s="48" t="s">
        <v>322</v>
      </c>
      <c r="D66" s="78" t="s">
        <v>300</v>
      </c>
      <c r="E66" s="78" t="s">
        <v>43</v>
      </c>
      <c r="F66" s="79" t="s">
        <v>324</v>
      </c>
      <c r="G66" s="47"/>
      <c r="H66" s="48"/>
      <c r="I66" s="49"/>
      <c r="J66" s="47"/>
      <c r="K66" s="48"/>
      <c r="L66" s="49"/>
      <c r="M66" s="47"/>
      <c r="N66" s="48"/>
      <c r="O66" s="49"/>
      <c r="P66" s="47"/>
      <c r="Q66" s="48"/>
      <c r="R66" s="49"/>
      <c r="S66" s="47"/>
      <c r="T66" s="48"/>
      <c r="U66" s="49"/>
      <c r="V66" s="47"/>
      <c r="W66" s="48"/>
      <c r="X66" s="49"/>
      <c r="Y66" s="47"/>
      <c r="Z66" s="48"/>
      <c r="AA66" s="49"/>
      <c r="AB66" s="47"/>
      <c r="AC66" s="48"/>
      <c r="AD66" s="49"/>
      <c r="AE66" s="50">
        <v>5</v>
      </c>
      <c r="AF66" s="51">
        <v>11</v>
      </c>
      <c r="AG66" s="52" t="s">
        <v>43</v>
      </c>
      <c r="AH66" s="50">
        <v>5</v>
      </c>
      <c r="AI66" s="51">
        <v>11</v>
      </c>
      <c r="AJ66" s="52" t="s">
        <v>43</v>
      </c>
      <c r="AK66" s="156">
        <f t="shared" ref="AK66:AK71" si="4">SUM(G66,J66,M66,P66,S66,V66,Y66,AB66,AE66,AH66)*15</f>
        <v>150</v>
      </c>
      <c r="AL66" s="53">
        <f t="shared" ref="AL66:AL71" si="5">SUM(H66,K66,N66,Q66,T66,W66,Z66,AC66,AF66,AI66)</f>
        <v>22</v>
      </c>
    </row>
    <row r="67" spans="1:38" ht="12.6" customHeight="1" x14ac:dyDescent="0.25">
      <c r="A67" s="54" t="s">
        <v>30</v>
      </c>
      <c r="B67" s="80" t="s">
        <v>392</v>
      </c>
      <c r="C67" s="56" t="s">
        <v>323</v>
      </c>
      <c r="D67" s="81" t="s">
        <v>301</v>
      </c>
      <c r="E67" s="81" t="s">
        <v>43</v>
      </c>
      <c r="F67" s="82" t="s">
        <v>324</v>
      </c>
      <c r="G67" s="55"/>
      <c r="H67" s="56"/>
      <c r="I67" s="57"/>
      <c r="J67" s="55"/>
      <c r="K67" s="56"/>
      <c r="L67" s="57"/>
      <c r="M67" s="55"/>
      <c r="N67" s="56"/>
      <c r="O67" s="57"/>
      <c r="P67" s="55"/>
      <c r="Q67" s="56"/>
      <c r="R67" s="57"/>
      <c r="S67" s="55"/>
      <c r="T67" s="56"/>
      <c r="U67" s="57"/>
      <c r="V67" s="55"/>
      <c r="W67" s="56"/>
      <c r="X67" s="57"/>
      <c r="Y67" s="55"/>
      <c r="Z67" s="56"/>
      <c r="AA67" s="57"/>
      <c r="AB67" s="55"/>
      <c r="AC67" s="56"/>
      <c r="AD67" s="57"/>
      <c r="AE67" s="58"/>
      <c r="AF67" s="59"/>
      <c r="AG67" s="60"/>
      <c r="AH67" s="58">
        <v>2</v>
      </c>
      <c r="AI67" s="59">
        <v>3</v>
      </c>
      <c r="AJ67" s="60" t="s">
        <v>43</v>
      </c>
      <c r="AK67" s="157">
        <f t="shared" si="4"/>
        <v>30</v>
      </c>
      <c r="AL67" s="61">
        <f t="shared" si="5"/>
        <v>3</v>
      </c>
    </row>
    <row r="68" spans="1:38" ht="12.6" customHeight="1" x14ac:dyDescent="0.25">
      <c r="A68" s="54" t="s">
        <v>31</v>
      </c>
      <c r="B68" s="80" t="s">
        <v>393</v>
      </c>
      <c r="C68" s="56" t="s">
        <v>322</v>
      </c>
      <c r="D68" s="81" t="s">
        <v>301</v>
      </c>
      <c r="E68" s="81" t="s">
        <v>305</v>
      </c>
      <c r="F68" s="82">
        <v>45</v>
      </c>
      <c r="G68" s="55"/>
      <c r="H68" s="56"/>
      <c r="I68" s="57"/>
      <c r="J68" s="55"/>
      <c r="K68" s="56"/>
      <c r="L68" s="57"/>
      <c r="M68" s="55"/>
      <c r="N68" s="56"/>
      <c r="O68" s="57"/>
      <c r="P68" s="55"/>
      <c r="Q68" s="56"/>
      <c r="R68" s="57"/>
      <c r="S68" s="55"/>
      <c r="T68" s="56"/>
      <c r="U68" s="57"/>
      <c r="V68" s="55"/>
      <c r="W68" s="56"/>
      <c r="X68" s="57"/>
      <c r="Y68" s="55"/>
      <c r="Z68" s="56"/>
      <c r="AA68" s="57"/>
      <c r="AB68" s="55"/>
      <c r="AC68" s="56"/>
      <c r="AD68" s="57"/>
      <c r="AE68" s="58">
        <v>1</v>
      </c>
      <c r="AF68" s="59">
        <v>3</v>
      </c>
      <c r="AG68" s="60" t="s">
        <v>43</v>
      </c>
      <c r="AH68" s="58">
        <v>1</v>
      </c>
      <c r="AI68" s="59">
        <v>3</v>
      </c>
      <c r="AJ68" s="60" t="s">
        <v>43</v>
      </c>
      <c r="AK68" s="157">
        <f t="shared" si="4"/>
        <v>30</v>
      </c>
      <c r="AL68" s="61">
        <f t="shared" si="5"/>
        <v>6</v>
      </c>
    </row>
    <row r="69" spans="1:38" ht="12.6" customHeight="1" x14ac:dyDescent="0.25">
      <c r="A69" s="54" t="s">
        <v>32</v>
      </c>
      <c r="B69" s="80" t="s">
        <v>394</v>
      </c>
      <c r="C69" s="56" t="s">
        <v>322</v>
      </c>
      <c r="D69" s="81" t="s">
        <v>301</v>
      </c>
      <c r="E69" s="81" t="s">
        <v>43</v>
      </c>
      <c r="F69" s="82" t="s">
        <v>324</v>
      </c>
      <c r="G69" s="55"/>
      <c r="H69" s="56"/>
      <c r="I69" s="57"/>
      <c r="J69" s="55"/>
      <c r="K69" s="56"/>
      <c r="L69" s="57"/>
      <c r="M69" s="55"/>
      <c r="N69" s="56"/>
      <c r="O69" s="57"/>
      <c r="P69" s="55"/>
      <c r="Q69" s="56"/>
      <c r="R69" s="57"/>
      <c r="S69" s="55"/>
      <c r="T69" s="56"/>
      <c r="U69" s="57"/>
      <c r="V69" s="55"/>
      <c r="W69" s="56"/>
      <c r="X69" s="57"/>
      <c r="Y69" s="55"/>
      <c r="Z69" s="56"/>
      <c r="AA69" s="57"/>
      <c r="AB69" s="55"/>
      <c r="AC69" s="56"/>
      <c r="AD69" s="57"/>
      <c r="AE69" s="58">
        <v>1</v>
      </c>
      <c r="AF69" s="59">
        <v>3</v>
      </c>
      <c r="AG69" s="60" t="s">
        <v>43</v>
      </c>
      <c r="AH69" s="58">
        <v>1</v>
      </c>
      <c r="AI69" s="59">
        <v>3</v>
      </c>
      <c r="AJ69" s="60" t="s">
        <v>43</v>
      </c>
      <c r="AK69" s="157">
        <f t="shared" si="4"/>
        <v>30</v>
      </c>
      <c r="AL69" s="61">
        <f t="shared" si="5"/>
        <v>6</v>
      </c>
    </row>
    <row r="70" spans="1:38" ht="12.6" customHeight="1" thickBot="1" x14ac:dyDescent="0.3">
      <c r="A70" s="62" t="s">
        <v>33</v>
      </c>
      <c r="B70" s="83" t="s">
        <v>395</v>
      </c>
      <c r="C70" s="64" t="s">
        <v>323</v>
      </c>
      <c r="D70" s="84" t="s">
        <v>301</v>
      </c>
      <c r="E70" s="84" t="s">
        <v>305</v>
      </c>
      <c r="F70" s="85">
        <v>45</v>
      </c>
      <c r="G70" s="63"/>
      <c r="H70" s="64"/>
      <c r="I70" s="65"/>
      <c r="J70" s="63"/>
      <c r="K70" s="64"/>
      <c r="L70" s="65"/>
      <c r="M70" s="63"/>
      <c r="N70" s="64"/>
      <c r="O70" s="65"/>
      <c r="P70" s="63"/>
      <c r="Q70" s="64"/>
      <c r="R70" s="65"/>
      <c r="S70" s="63"/>
      <c r="T70" s="64"/>
      <c r="U70" s="65"/>
      <c r="V70" s="63"/>
      <c r="W70" s="64"/>
      <c r="X70" s="65"/>
      <c r="Y70" s="63"/>
      <c r="Z70" s="64"/>
      <c r="AA70" s="65"/>
      <c r="AB70" s="63"/>
      <c r="AC70" s="64"/>
      <c r="AD70" s="65"/>
      <c r="AE70" s="66">
        <v>1</v>
      </c>
      <c r="AF70" s="67">
        <v>3</v>
      </c>
      <c r="AG70" s="68" t="s">
        <v>43</v>
      </c>
      <c r="AH70" s="66"/>
      <c r="AI70" s="67"/>
      <c r="AJ70" s="68"/>
      <c r="AK70" s="161">
        <f t="shared" si="4"/>
        <v>15</v>
      </c>
      <c r="AL70" s="128">
        <f t="shared" si="5"/>
        <v>3</v>
      </c>
    </row>
    <row r="71" spans="1:38" ht="12.6" customHeight="1" thickBot="1" x14ac:dyDescent="0.3">
      <c r="A71" s="70" t="s">
        <v>22</v>
      </c>
      <c r="B71" s="86" t="s">
        <v>396</v>
      </c>
      <c r="C71" s="2" t="s">
        <v>322</v>
      </c>
      <c r="D71" s="87"/>
      <c r="E71" s="87" t="s">
        <v>307</v>
      </c>
      <c r="F71" s="88"/>
      <c r="G71" s="15"/>
      <c r="H71" s="2"/>
      <c r="I71" s="71"/>
      <c r="J71" s="15"/>
      <c r="K71" s="2"/>
      <c r="L71" s="71"/>
      <c r="M71" s="15"/>
      <c r="N71" s="2"/>
      <c r="O71" s="71"/>
      <c r="P71" s="15"/>
      <c r="Q71" s="2"/>
      <c r="R71" s="71"/>
      <c r="S71" s="15"/>
      <c r="T71" s="2"/>
      <c r="U71" s="71"/>
      <c r="V71" s="15"/>
      <c r="W71" s="2"/>
      <c r="X71" s="71"/>
      <c r="Y71" s="15"/>
      <c r="Z71" s="2"/>
      <c r="AA71" s="71"/>
      <c r="AB71" s="15"/>
      <c r="AC71" s="2"/>
      <c r="AD71" s="71"/>
      <c r="AE71" s="72">
        <v>0</v>
      </c>
      <c r="AF71" s="73">
        <v>2</v>
      </c>
      <c r="AG71" s="74" t="s">
        <v>43</v>
      </c>
      <c r="AH71" s="72">
        <v>0</v>
      </c>
      <c r="AI71" s="73">
        <v>2</v>
      </c>
      <c r="AJ71" s="74" t="s">
        <v>43</v>
      </c>
      <c r="AK71" s="162">
        <f t="shared" si="4"/>
        <v>0</v>
      </c>
      <c r="AL71" s="131">
        <f t="shared" si="5"/>
        <v>4</v>
      </c>
    </row>
    <row r="72" spans="1:38" ht="12.6" customHeight="1" thickBot="1" x14ac:dyDescent="0.3">
      <c r="A72" s="258" t="s">
        <v>23</v>
      </c>
      <c r="B72" s="259"/>
      <c r="C72" s="259"/>
      <c r="D72" s="259"/>
      <c r="E72" s="259"/>
      <c r="F72" s="260"/>
      <c r="G72" s="39">
        <f>SUM(G44:G57,G59,G64,G66:G71)</f>
        <v>0</v>
      </c>
      <c r="H72" s="40">
        <f>SUM(H44:H57,H59,H64,H66:H71)</f>
        <v>0</v>
      </c>
      <c r="I72" s="41"/>
      <c r="J72" s="39">
        <f>SUM(J44:J57,J59,J64,J66:J71)</f>
        <v>0</v>
      </c>
      <c r="K72" s="40">
        <f>SUM(K44:K57,K59,K64,K66:K71)</f>
        <v>0</v>
      </c>
      <c r="L72" s="41"/>
      <c r="M72" s="39">
        <f>SUM(M44:M57,M59,M64,M66:M71)</f>
        <v>3</v>
      </c>
      <c r="N72" s="40">
        <f>SUM(N44:N57,N59,N64,N66:N71)</f>
        <v>4</v>
      </c>
      <c r="O72" s="41"/>
      <c r="P72" s="39">
        <f>SUM(P44:P57,P59,P64,P66:P71)</f>
        <v>4</v>
      </c>
      <c r="Q72" s="40">
        <f>SUM(Q44:Q57,Q59,Q64,Q66:Q71)</f>
        <v>7</v>
      </c>
      <c r="R72" s="41"/>
      <c r="S72" s="39">
        <f>SUM(S44:S57,S59,S64,S66:S71)</f>
        <v>6</v>
      </c>
      <c r="T72" s="40">
        <f>SUM(T44:T57,T59,T64,T66:T71)</f>
        <v>7</v>
      </c>
      <c r="U72" s="41"/>
      <c r="V72" s="39">
        <f>SUM(V44:V57,V59,V64,V66:V71)</f>
        <v>6</v>
      </c>
      <c r="W72" s="40">
        <f>SUM(W44:W57,W59,W64,W66:W71)</f>
        <v>9</v>
      </c>
      <c r="X72" s="41"/>
      <c r="Y72" s="39">
        <f>SUM(Y44:Y57,Y59,Y64,Y66:Y71)</f>
        <v>7</v>
      </c>
      <c r="Z72" s="40">
        <f>SUM(Z44:Z57,Z59,Z64,Z66:Z71)</f>
        <v>12</v>
      </c>
      <c r="AA72" s="41"/>
      <c r="AB72" s="39">
        <f>SUM(AB44:AB57,AB59,AB64,AB66:AB71)</f>
        <v>8</v>
      </c>
      <c r="AC72" s="40">
        <f>SUM(AC44:AC57,AC59,AC64,AC66:AC71)</f>
        <v>11</v>
      </c>
      <c r="AD72" s="41"/>
      <c r="AE72" s="42">
        <f>SUM(AE44:AE57,AE59,AE64,AE66:AE71)</f>
        <v>11</v>
      </c>
      <c r="AF72" s="43">
        <f>SUM(AF44:AF57,AF59,AF64,AF66:AF71)</f>
        <v>26</v>
      </c>
      <c r="AG72" s="44"/>
      <c r="AH72" s="45">
        <f>SUM(AH44:AH57,AH59,AH64,AH66:AH71)</f>
        <v>10</v>
      </c>
      <c r="AI72" s="43">
        <f>SUM(AI44:AI57,AI59,AI64,AI66:AI71)</f>
        <v>24</v>
      </c>
      <c r="AJ72" s="44"/>
      <c r="AK72" s="154">
        <f>SUM(AK44:AK57,AK59,AK64,AK66:AK71)</f>
        <v>825</v>
      </c>
      <c r="AL72" s="112">
        <f>SUM(AL44:AL57,AL59,AL64,AL66:AL71)</f>
        <v>100</v>
      </c>
    </row>
    <row r="73" spans="1:38" ht="12.75" thickTop="1" thickBot="1" x14ac:dyDescent="0.3">
      <c r="A73" s="246" t="s">
        <v>39</v>
      </c>
      <c r="B73" s="247"/>
      <c r="C73" s="247"/>
      <c r="D73" s="247"/>
      <c r="E73" s="247"/>
      <c r="F73" s="247"/>
      <c r="G73" s="75">
        <f>SUM(G38,G72)</f>
        <v>21.5</v>
      </c>
      <c r="H73" s="33">
        <f>SUM(H38,H72)</f>
        <v>31</v>
      </c>
      <c r="I73" s="34"/>
      <c r="J73" s="32">
        <f>SUM(J38,J72)</f>
        <v>20.5</v>
      </c>
      <c r="K73" s="33">
        <f>SUM(K38,K72)</f>
        <v>30</v>
      </c>
      <c r="L73" s="34"/>
      <c r="M73" s="32">
        <f>SUM(M38,M72)</f>
        <v>22</v>
      </c>
      <c r="N73" s="33">
        <f>SUM(N38,N72)</f>
        <v>29</v>
      </c>
      <c r="O73" s="34"/>
      <c r="P73" s="32">
        <f>SUM(P38,P72)</f>
        <v>23</v>
      </c>
      <c r="Q73" s="33">
        <f>SUM(Q38,Q72)</f>
        <v>33</v>
      </c>
      <c r="R73" s="34"/>
      <c r="S73" s="32">
        <f>SUM(S38,S72)</f>
        <v>19.5</v>
      </c>
      <c r="T73" s="33">
        <f>SUM(T38,T72)</f>
        <v>29</v>
      </c>
      <c r="U73" s="34"/>
      <c r="V73" s="32">
        <f>SUM(V38,V72)</f>
        <v>20.5</v>
      </c>
      <c r="W73" s="33">
        <f>SUM(W38,W72)</f>
        <v>32</v>
      </c>
      <c r="X73" s="34"/>
      <c r="Y73" s="32">
        <f>SUM(Y38,Y72)</f>
        <v>14.5</v>
      </c>
      <c r="Z73" s="33">
        <f>SUM(Z38,Z72)</f>
        <v>29</v>
      </c>
      <c r="AA73" s="34"/>
      <c r="AB73" s="32">
        <f>SUM(AB38,AB72)</f>
        <v>15.5</v>
      </c>
      <c r="AC73" s="33">
        <f>SUM(AC38,AC72)</f>
        <v>29</v>
      </c>
      <c r="AD73" s="34"/>
      <c r="AE73" s="35">
        <f>SUM(AE38,AE72)</f>
        <v>11</v>
      </c>
      <c r="AF73" s="36">
        <f>SUM(AF38,AF72)</f>
        <v>30</v>
      </c>
      <c r="AG73" s="37"/>
      <c r="AH73" s="38">
        <f>SUM(AH38,AH72)</f>
        <v>10</v>
      </c>
      <c r="AI73" s="36">
        <f>SUM(AI38,AI72)</f>
        <v>28</v>
      </c>
      <c r="AJ73" s="37"/>
      <c r="AK73" s="155">
        <f>SUM(AK38,AK72)</f>
        <v>2670</v>
      </c>
      <c r="AL73" s="113">
        <f>SUM(AL38,AL72)</f>
        <v>300</v>
      </c>
    </row>
    <row r="74" spans="1:38" ht="12" thickTop="1" x14ac:dyDescent="0.25"/>
    <row r="75" spans="1:38" ht="12" x14ac:dyDescent="0.2">
      <c r="A75" s="153" t="s">
        <v>679</v>
      </c>
    </row>
    <row r="77" spans="1:38" ht="12" x14ac:dyDescent="0.2">
      <c r="A77" s="142" t="s">
        <v>325</v>
      </c>
      <c r="B77" s="142"/>
      <c r="C77" s="143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3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8" ht="12" x14ac:dyDescent="0.2">
      <c r="A78" s="142" t="s">
        <v>353</v>
      </c>
      <c r="B78" s="142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3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8" ht="12" x14ac:dyDescent="0.2">
      <c r="A79" s="142" t="s">
        <v>354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8" ht="12" x14ac:dyDescent="0.2">
      <c r="A80" s="142" t="s">
        <v>355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/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5" t="s">
        <v>326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6" t="s">
        <v>327</v>
      </c>
      <c r="B83" s="142"/>
      <c r="C83" s="143"/>
      <c r="D83" s="114"/>
      <c r="E83" s="114"/>
      <c r="F83" s="114"/>
      <c r="G83" s="142" t="s">
        <v>328</v>
      </c>
      <c r="H83" s="146"/>
      <c r="I83" s="142"/>
      <c r="J83" s="114"/>
      <c r="K83" s="114"/>
      <c r="L83" s="114"/>
      <c r="M83" s="142" t="s">
        <v>329</v>
      </c>
      <c r="N83" s="146"/>
      <c r="O83" s="142"/>
      <c r="P83" s="142"/>
      <c r="Q83" s="146"/>
      <c r="R83" s="146"/>
      <c r="S83" s="114"/>
      <c r="T83" s="146" t="s">
        <v>330</v>
      </c>
      <c r="U83" s="142"/>
      <c r="V83" s="146"/>
      <c r="W83" s="142"/>
      <c r="X83" s="14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6" t="s">
        <v>331</v>
      </c>
      <c r="B84" s="142"/>
      <c r="C84" s="143"/>
      <c r="D84" s="114"/>
      <c r="E84" s="114"/>
      <c r="F84" s="114"/>
      <c r="G84" s="142" t="s">
        <v>332</v>
      </c>
      <c r="H84" s="146"/>
      <c r="I84" s="142"/>
      <c r="J84" s="114"/>
      <c r="K84" s="114"/>
      <c r="L84" s="114"/>
      <c r="M84" s="142" t="s">
        <v>333</v>
      </c>
      <c r="N84" s="146"/>
      <c r="O84" s="142"/>
      <c r="P84" s="142"/>
      <c r="Q84" s="146"/>
      <c r="R84" s="146"/>
      <c r="S84" s="114"/>
      <c r="T84" s="146" t="s">
        <v>334</v>
      </c>
      <c r="U84" s="142"/>
      <c r="V84" s="146"/>
      <c r="W84" s="142"/>
      <c r="X84" s="14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335</v>
      </c>
      <c r="B85" s="142"/>
      <c r="C85" s="143"/>
      <c r="D85" s="114"/>
      <c r="E85" s="114"/>
      <c r="F85" s="114"/>
      <c r="G85" s="142" t="s">
        <v>336</v>
      </c>
      <c r="H85" s="142"/>
      <c r="I85" s="142"/>
      <c r="J85" s="114"/>
      <c r="K85" s="114"/>
      <c r="L85" s="114"/>
      <c r="M85" s="142" t="s">
        <v>337</v>
      </c>
      <c r="N85" s="142"/>
      <c r="O85" s="142"/>
      <c r="P85" s="142"/>
      <c r="Q85" s="142"/>
      <c r="R85" s="142"/>
      <c r="S85" s="114"/>
      <c r="T85" s="142" t="s">
        <v>338</v>
      </c>
      <c r="U85" s="142"/>
      <c r="V85" s="142"/>
      <c r="W85" s="142"/>
      <c r="X85" s="143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2" t="s">
        <v>339</v>
      </c>
      <c r="B86" s="142"/>
      <c r="C86" s="143"/>
      <c r="D86" s="114"/>
      <c r="E86" s="114"/>
      <c r="F86" s="114"/>
      <c r="G86" s="142"/>
      <c r="H86" s="142"/>
      <c r="I86" s="142"/>
      <c r="J86" s="114"/>
      <c r="K86" s="114"/>
      <c r="L86" s="114"/>
      <c r="M86" s="142" t="s">
        <v>340</v>
      </c>
      <c r="N86" s="142"/>
      <c r="O86" s="142"/>
      <c r="P86" s="142"/>
      <c r="Q86" s="142"/>
      <c r="R86" s="142"/>
      <c r="S86" s="114"/>
      <c r="T86" s="153" t="s">
        <v>356</v>
      </c>
      <c r="U86" s="153"/>
      <c r="V86" s="153"/>
      <c r="W86" s="153"/>
      <c r="X86" s="175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</row>
    <row r="87" spans="1:44" ht="12" x14ac:dyDescent="0.2">
      <c r="A87" s="142" t="s">
        <v>341</v>
      </c>
      <c r="B87" s="142"/>
      <c r="C87" s="143"/>
      <c r="D87" s="114"/>
      <c r="E87" s="114"/>
      <c r="F87" s="114"/>
      <c r="G87" s="142"/>
      <c r="H87" s="142"/>
      <c r="I87" s="142"/>
      <c r="J87" s="114"/>
      <c r="K87" s="114"/>
      <c r="L87" s="114"/>
      <c r="M87" s="142" t="s">
        <v>342</v>
      </c>
      <c r="N87" s="142"/>
      <c r="O87" s="142"/>
      <c r="P87" s="142"/>
      <c r="Q87" s="142"/>
      <c r="R87" s="142"/>
      <c r="S87" s="142"/>
      <c r="T87" s="176" t="s">
        <v>696</v>
      </c>
      <c r="U87" s="153"/>
      <c r="V87" s="153"/>
      <c r="W87" s="153"/>
      <c r="X87" s="175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</row>
    <row r="88" spans="1:44" ht="12" x14ac:dyDescent="0.2">
      <c r="A88" s="142" t="s">
        <v>345</v>
      </c>
      <c r="B88" s="142"/>
      <c r="C88" s="143"/>
      <c r="D88" s="114"/>
      <c r="E88" s="114"/>
      <c r="F88" s="114"/>
      <c r="G88" s="142"/>
      <c r="H88" s="142"/>
      <c r="I88" s="142"/>
      <c r="J88" s="114"/>
      <c r="K88" s="114"/>
      <c r="L88" s="114"/>
      <c r="M88" s="142"/>
      <c r="N88" s="142"/>
      <c r="O88" s="142"/>
      <c r="P88" s="142"/>
      <c r="Q88" s="142"/>
      <c r="R88" s="142"/>
      <c r="S88" s="142"/>
      <c r="T88" s="177" t="s">
        <v>702</v>
      </c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</row>
    <row r="89" spans="1:44" ht="12" x14ac:dyDescent="0.2">
      <c r="A89" s="142" t="s">
        <v>346</v>
      </c>
      <c r="B89" s="142"/>
      <c r="C89" s="143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3"/>
      <c r="S89" s="142"/>
      <c r="T89" s="176" t="s">
        <v>697</v>
      </c>
      <c r="U89" s="153"/>
      <c r="V89" s="153"/>
      <c r="W89" s="153"/>
      <c r="X89" s="175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</row>
    <row r="90" spans="1:44" ht="12" x14ac:dyDescent="0.2">
      <c r="A90" s="142"/>
      <c r="B90" s="142"/>
      <c r="C90" s="143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75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</row>
    <row r="91" spans="1:44" ht="12" x14ac:dyDescent="0.2">
      <c r="A91" s="145" t="s">
        <v>343</v>
      </c>
      <c r="B91" s="142"/>
      <c r="C91" s="143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3"/>
      <c r="T91" s="143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</row>
    <row r="92" spans="1:44" ht="12" x14ac:dyDescent="0.2">
      <c r="A92" s="142" t="s">
        <v>351</v>
      </c>
      <c r="B92" s="142"/>
      <c r="C92" s="143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3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</row>
    <row r="93" spans="1:44" ht="12" x14ac:dyDescent="0.2">
      <c r="A93" s="142" t="s">
        <v>347</v>
      </c>
      <c r="B93" s="142"/>
      <c r="C93" s="143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3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</row>
    <row r="94" spans="1:44" ht="12" x14ac:dyDescent="0.2">
      <c r="A94" s="142" t="s">
        <v>348</v>
      </c>
      <c r="B94" s="142"/>
      <c r="C94" s="143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3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Q94" s="114"/>
      <c r="AR94" s="114"/>
    </row>
    <row r="95" spans="1:44" ht="12" x14ac:dyDescent="0.2">
      <c r="A95" s="142" t="s">
        <v>352</v>
      </c>
      <c r="B95" s="142"/>
      <c r="C95" s="143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3"/>
      <c r="U95" s="114"/>
      <c r="V95" s="114"/>
      <c r="W95" s="114"/>
      <c r="X95" s="114"/>
      <c r="Y95" s="114"/>
      <c r="Z95" s="114"/>
      <c r="AA95" s="114"/>
      <c r="AB95" s="114"/>
      <c r="AK95" s="1"/>
      <c r="AL95" s="1"/>
      <c r="AQ95" s="114"/>
      <c r="AR95" s="114"/>
    </row>
    <row r="96" spans="1:44" ht="12" x14ac:dyDescent="0.2">
      <c r="A96" s="142" t="s">
        <v>344</v>
      </c>
      <c r="B96" s="142"/>
      <c r="C96" s="143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3"/>
      <c r="U96" s="114"/>
      <c r="V96" s="114"/>
      <c r="W96" s="114"/>
      <c r="X96" s="114"/>
      <c r="Y96" s="114"/>
      <c r="Z96" s="114"/>
      <c r="AA96" s="114"/>
      <c r="AB96" s="114"/>
      <c r="AK96" s="1"/>
      <c r="AL96" s="1"/>
      <c r="AQ96" s="114"/>
      <c r="AR96" s="114"/>
    </row>
    <row r="97" spans="1:38" ht="12" x14ac:dyDescent="0.2">
      <c r="A97" s="142"/>
      <c r="B97" s="142"/>
      <c r="C97" s="143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3"/>
      <c r="T97" s="143"/>
      <c r="U97" s="114"/>
      <c r="V97" s="114"/>
      <c r="W97" s="114"/>
      <c r="X97" s="114"/>
      <c r="Y97" s="114"/>
      <c r="Z97" s="114"/>
      <c r="AA97" s="114"/>
      <c r="AB97" s="114"/>
      <c r="AK97" s="1"/>
      <c r="AL97" s="1"/>
    </row>
  </sheetData>
  <sheetProtection password="CEBE" sheet="1" objects="1" scenarios="1"/>
  <mergeCells count="67">
    <mergeCell ref="A73:F73"/>
    <mergeCell ref="A43:F43"/>
    <mergeCell ref="G43:AJ43"/>
    <mergeCell ref="AK43:AL43"/>
    <mergeCell ref="A58:F58"/>
    <mergeCell ref="G58:AJ58"/>
    <mergeCell ref="AK58:AL58"/>
    <mergeCell ref="A63:F63"/>
    <mergeCell ref="G63:AJ63"/>
    <mergeCell ref="AK63:AL63"/>
    <mergeCell ref="A65:AL65"/>
    <mergeCell ref="A72:F72"/>
    <mergeCell ref="E40:E42"/>
    <mergeCell ref="F40:F42"/>
    <mergeCell ref="G40:AJ40"/>
    <mergeCell ref="AK40:AL40"/>
    <mergeCell ref="AL41:AL42"/>
    <mergeCell ref="G41:I41"/>
    <mergeCell ref="J41:L41"/>
    <mergeCell ref="M41:O41"/>
    <mergeCell ref="AK41:AK42"/>
    <mergeCell ref="V41:X41"/>
    <mergeCell ref="Y41:AA41"/>
    <mergeCell ref="AB41:AD41"/>
    <mergeCell ref="P41:R41"/>
    <mergeCell ref="S41:U41"/>
    <mergeCell ref="A32:F32"/>
    <mergeCell ref="G32:AJ32"/>
    <mergeCell ref="AK32:AL32"/>
    <mergeCell ref="A35:F35"/>
    <mergeCell ref="G35:AJ35"/>
    <mergeCell ref="AK35:AL35"/>
    <mergeCell ref="AE41:AG41"/>
    <mergeCell ref="AH41:AJ41"/>
    <mergeCell ref="A38:F38"/>
    <mergeCell ref="A39:AL39"/>
    <mergeCell ref="A40:A42"/>
    <mergeCell ref="B40:B42"/>
    <mergeCell ref="C40:C42"/>
    <mergeCell ref="D40:D42"/>
    <mergeCell ref="AH5:AJ5"/>
    <mergeCell ref="AK5:AK6"/>
    <mergeCell ref="AL5:AL6"/>
    <mergeCell ref="A7:F7"/>
    <mergeCell ref="G7:AJ7"/>
    <mergeCell ref="AK7:AL7"/>
    <mergeCell ref="S5:U5"/>
    <mergeCell ref="V5:X5"/>
    <mergeCell ref="Y5:AA5"/>
    <mergeCell ref="AB5:AD5"/>
    <mergeCell ref="AE5:AG5"/>
    <mergeCell ref="B2:AD2"/>
    <mergeCell ref="AE2:AL2"/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</mergeCells>
  <pageMargins left="0.47244094488188976" right="0.47244094488188976" top="0.27559055118110237" bottom="0.27559055118110237" header="0.11811023622047244" footer="0.11811023622047244"/>
  <pageSetup paperSize="9" scale="70" orientation="landscape" r:id="rId1"/>
  <rowBreaks count="1" manualBreakCount="1"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7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310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129</v>
      </c>
      <c r="B8" s="77" t="s">
        <v>415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245</v>
      </c>
      <c r="B9" s="80" t="s">
        <v>416</v>
      </c>
      <c r="C9" s="56" t="s">
        <v>424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2" si="0">SUM(G9,J9,M9,P9,S9,V9,Y9,AB9,AE9,AH9)*15</f>
        <v>0</v>
      </c>
      <c r="AL9" s="61">
        <f t="shared" ref="AL9:AL22" si="1">SUM(H9,K9,N9,Q9,T9,W9,Z9,AC9,AF9,AI9)</f>
        <v>2</v>
      </c>
    </row>
    <row r="10" spans="1:42" ht="12.6" customHeight="1" x14ac:dyDescent="0.25">
      <c r="A10" s="54" t="s">
        <v>130</v>
      </c>
      <c r="B10" s="80" t="s">
        <v>417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1</v>
      </c>
      <c r="H10" s="56">
        <v>3</v>
      </c>
      <c r="I10" s="57" t="s">
        <v>43</v>
      </c>
      <c r="J10" s="55">
        <v>1</v>
      </c>
      <c r="K10" s="56">
        <v>3</v>
      </c>
      <c r="L10" s="57" t="s">
        <v>43</v>
      </c>
      <c r="M10" s="55">
        <v>1</v>
      </c>
      <c r="N10" s="56">
        <v>3</v>
      </c>
      <c r="O10" s="57" t="s">
        <v>43</v>
      </c>
      <c r="P10" s="55">
        <v>1</v>
      </c>
      <c r="Q10" s="56">
        <v>3</v>
      </c>
      <c r="R10" s="57" t="s">
        <v>42</v>
      </c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60</v>
      </c>
      <c r="AL10" s="61">
        <f t="shared" si="1"/>
        <v>12</v>
      </c>
    </row>
    <row r="11" spans="1:42" ht="12.6" customHeight="1" x14ac:dyDescent="0.25">
      <c r="A11" s="54" t="s">
        <v>131</v>
      </c>
      <c r="B11" s="80" t="s">
        <v>418</v>
      </c>
      <c r="C11" s="56" t="s">
        <v>321</v>
      </c>
      <c r="D11" s="81" t="s">
        <v>301</v>
      </c>
      <c r="E11" s="81" t="s">
        <v>305</v>
      </c>
      <c r="F11" s="82">
        <v>45</v>
      </c>
      <c r="G11" s="55"/>
      <c r="H11" s="56"/>
      <c r="I11" s="57"/>
      <c r="J11" s="55"/>
      <c r="K11" s="56"/>
      <c r="L11" s="57"/>
      <c r="M11" s="55"/>
      <c r="N11" s="56"/>
      <c r="O11" s="57"/>
      <c r="P11" s="55"/>
      <c r="Q11" s="56"/>
      <c r="R11" s="57"/>
      <c r="S11" s="55">
        <v>2</v>
      </c>
      <c r="T11" s="56">
        <v>3</v>
      </c>
      <c r="U11" s="57" t="s">
        <v>43</v>
      </c>
      <c r="V11" s="55">
        <v>2</v>
      </c>
      <c r="W11" s="56">
        <v>3</v>
      </c>
      <c r="X11" s="57" t="s">
        <v>43</v>
      </c>
      <c r="Y11" s="55">
        <v>2</v>
      </c>
      <c r="Z11" s="56">
        <v>3</v>
      </c>
      <c r="AA11" s="57" t="s">
        <v>43</v>
      </c>
      <c r="AB11" s="55">
        <v>2</v>
      </c>
      <c r="AC11" s="56">
        <v>3</v>
      </c>
      <c r="AD11" s="57" t="s">
        <v>43</v>
      </c>
      <c r="AE11" s="58"/>
      <c r="AF11" s="59"/>
      <c r="AG11" s="60"/>
      <c r="AH11" s="58"/>
      <c r="AI11" s="59"/>
      <c r="AJ11" s="60"/>
      <c r="AK11" s="157">
        <f t="shared" si="0"/>
        <v>120</v>
      </c>
      <c r="AL11" s="61">
        <f t="shared" si="1"/>
        <v>12</v>
      </c>
    </row>
    <row r="12" spans="1:42" ht="12.6" customHeight="1" x14ac:dyDescent="0.25">
      <c r="A12" s="54" t="s">
        <v>40</v>
      </c>
      <c r="B12" s="80" t="s">
        <v>419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1</v>
      </c>
      <c r="H12" s="56">
        <v>3</v>
      </c>
      <c r="I12" s="57" t="s">
        <v>43</v>
      </c>
      <c r="J12" s="55">
        <v>1</v>
      </c>
      <c r="K12" s="56">
        <v>3</v>
      </c>
      <c r="L12" s="57" t="s">
        <v>42</v>
      </c>
      <c r="M12" s="55">
        <v>1</v>
      </c>
      <c r="N12" s="56">
        <v>3</v>
      </c>
      <c r="O12" s="57" t="s">
        <v>43</v>
      </c>
      <c r="P12" s="55">
        <v>1</v>
      </c>
      <c r="Q12" s="56">
        <v>3</v>
      </c>
      <c r="R12" s="57" t="s">
        <v>42</v>
      </c>
      <c r="S12" s="55">
        <v>1</v>
      </c>
      <c r="T12" s="56">
        <v>3</v>
      </c>
      <c r="U12" s="57" t="s">
        <v>43</v>
      </c>
      <c r="V12" s="55">
        <v>1</v>
      </c>
      <c r="W12" s="56">
        <v>3</v>
      </c>
      <c r="X12" s="57" t="s">
        <v>42</v>
      </c>
      <c r="Y12" s="55">
        <v>1</v>
      </c>
      <c r="Z12" s="56">
        <v>3</v>
      </c>
      <c r="AA12" s="57" t="s">
        <v>43</v>
      </c>
      <c r="AB12" s="55">
        <v>1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120</v>
      </c>
      <c r="AL12" s="61">
        <f t="shared" si="1"/>
        <v>24</v>
      </c>
    </row>
    <row r="13" spans="1:42" ht="12.6" customHeight="1" x14ac:dyDescent="0.25">
      <c r="A13" s="54" t="s">
        <v>132</v>
      </c>
      <c r="B13" s="80" t="s">
        <v>420</v>
      </c>
      <c r="C13" s="56" t="s">
        <v>321</v>
      </c>
      <c r="D13" s="81" t="s">
        <v>301</v>
      </c>
      <c r="E13" s="81" t="s">
        <v>43</v>
      </c>
      <c r="F13" s="82">
        <v>60</v>
      </c>
      <c r="G13" s="55">
        <v>1</v>
      </c>
      <c r="H13" s="56">
        <v>3</v>
      </c>
      <c r="I13" s="57" t="s">
        <v>43</v>
      </c>
      <c r="J13" s="55">
        <v>1</v>
      </c>
      <c r="K13" s="56">
        <v>3</v>
      </c>
      <c r="L13" s="57" t="s">
        <v>43</v>
      </c>
      <c r="M13" s="55">
        <v>1</v>
      </c>
      <c r="N13" s="56">
        <v>3</v>
      </c>
      <c r="O13" s="57" t="s">
        <v>43</v>
      </c>
      <c r="P13" s="55">
        <v>1</v>
      </c>
      <c r="Q13" s="56">
        <v>3</v>
      </c>
      <c r="R13" s="57" t="s">
        <v>43</v>
      </c>
      <c r="S13" s="55"/>
      <c r="T13" s="56"/>
      <c r="U13" s="57"/>
      <c r="V13" s="55"/>
      <c r="W13" s="56"/>
      <c r="X13" s="57"/>
      <c r="Y13" s="55"/>
      <c r="Z13" s="56"/>
      <c r="AA13" s="57"/>
      <c r="AB13" s="55"/>
      <c r="AC13" s="56"/>
      <c r="AD13" s="57"/>
      <c r="AE13" s="58"/>
      <c r="AF13" s="59"/>
      <c r="AG13" s="60"/>
      <c r="AH13" s="58"/>
      <c r="AI13" s="59"/>
      <c r="AJ13" s="60"/>
      <c r="AK13" s="157">
        <f t="shared" si="0"/>
        <v>60</v>
      </c>
      <c r="AL13" s="61">
        <f t="shared" si="1"/>
        <v>12</v>
      </c>
    </row>
    <row r="14" spans="1:42" ht="12.6" customHeight="1" x14ac:dyDescent="0.25">
      <c r="A14" s="117" t="s">
        <v>50</v>
      </c>
      <c r="B14" s="80" t="s">
        <v>421</v>
      </c>
      <c r="C14" s="103" t="s">
        <v>321</v>
      </c>
      <c r="D14" s="96" t="s">
        <v>300</v>
      </c>
      <c r="E14" s="96" t="s">
        <v>43</v>
      </c>
      <c r="F14" s="97">
        <v>60</v>
      </c>
      <c r="G14" s="101">
        <v>0.5</v>
      </c>
      <c r="H14" s="103">
        <v>2</v>
      </c>
      <c r="I14" s="102" t="s">
        <v>43</v>
      </c>
      <c r="J14" s="101">
        <v>0.5</v>
      </c>
      <c r="K14" s="103">
        <v>2</v>
      </c>
      <c r="L14" s="102" t="s">
        <v>43</v>
      </c>
      <c r="M14" s="101"/>
      <c r="N14" s="103"/>
      <c r="O14" s="102"/>
      <c r="P14" s="101"/>
      <c r="Q14" s="103"/>
      <c r="R14" s="102"/>
      <c r="S14" s="101"/>
      <c r="T14" s="103"/>
      <c r="U14" s="102"/>
      <c r="V14" s="101"/>
      <c r="W14" s="103"/>
      <c r="X14" s="102"/>
      <c r="Y14" s="101"/>
      <c r="Z14" s="103"/>
      <c r="AA14" s="102"/>
      <c r="AB14" s="101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15</v>
      </c>
      <c r="AL14" s="61">
        <f t="shared" si="1"/>
        <v>4</v>
      </c>
    </row>
    <row r="15" spans="1:42" ht="12.6" customHeight="1" x14ac:dyDescent="0.25">
      <c r="A15" s="117" t="s">
        <v>44</v>
      </c>
      <c r="B15" s="80" t="s">
        <v>362</v>
      </c>
      <c r="C15" s="103" t="s">
        <v>321</v>
      </c>
      <c r="D15" s="96" t="s">
        <v>301</v>
      </c>
      <c r="E15" s="96" t="s">
        <v>43</v>
      </c>
      <c r="F15" s="97">
        <v>45</v>
      </c>
      <c r="G15" s="101">
        <v>3</v>
      </c>
      <c r="H15" s="103">
        <v>2</v>
      </c>
      <c r="I15" s="102" t="s">
        <v>43</v>
      </c>
      <c r="J15" s="101">
        <v>3</v>
      </c>
      <c r="K15" s="103">
        <v>2</v>
      </c>
      <c r="L15" s="102" t="s">
        <v>43</v>
      </c>
      <c r="M15" s="101">
        <v>3</v>
      </c>
      <c r="N15" s="103">
        <v>2</v>
      </c>
      <c r="O15" s="102" t="s">
        <v>43</v>
      </c>
      <c r="P15" s="101">
        <v>3</v>
      </c>
      <c r="Q15" s="103">
        <v>2</v>
      </c>
      <c r="R15" s="102" t="s">
        <v>43</v>
      </c>
      <c r="S15" s="101"/>
      <c r="T15" s="103"/>
      <c r="U15" s="102"/>
      <c r="V15" s="101"/>
      <c r="W15" s="103"/>
      <c r="X15" s="102"/>
      <c r="Y15" s="101"/>
      <c r="Z15" s="103"/>
      <c r="AA15" s="102"/>
      <c r="AB15" s="101"/>
      <c r="AC15" s="56"/>
      <c r="AD15" s="57"/>
      <c r="AE15" s="58"/>
      <c r="AF15" s="59"/>
      <c r="AG15" s="60"/>
      <c r="AH15" s="58"/>
      <c r="AI15" s="59"/>
      <c r="AJ15" s="60"/>
      <c r="AK15" s="157">
        <f>SUM(G15,J15,M15,P15,S15,V15,Y15,AB15,AE15,AH15)*15</f>
        <v>180</v>
      </c>
      <c r="AL15" s="61">
        <f>SUM(H15,K15,N15,Q15,T15,W15,Z15,AC15,AF15,AI15)</f>
        <v>8</v>
      </c>
    </row>
    <row r="16" spans="1:42" ht="12.6" customHeight="1" x14ac:dyDescent="0.25">
      <c r="A16" s="117" t="s">
        <v>35</v>
      </c>
      <c r="B16" s="80" t="s">
        <v>363</v>
      </c>
      <c r="C16" s="103" t="s">
        <v>321</v>
      </c>
      <c r="D16" s="96" t="s">
        <v>301</v>
      </c>
      <c r="E16" s="96" t="s">
        <v>305</v>
      </c>
      <c r="F16" s="97">
        <v>45</v>
      </c>
      <c r="G16" s="101">
        <v>2</v>
      </c>
      <c r="H16" s="103">
        <v>2</v>
      </c>
      <c r="I16" s="102" t="s">
        <v>43</v>
      </c>
      <c r="J16" s="101">
        <v>2</v>
      </c>
      <c r="K16" s="103">
        <v>2</v>
      </c>
      <c r="L16" s="102" t="s">
        <v>42</v>
      </c>
      <c r="M16" s="101">
        <v>1</v>
      </c>
      <c r="N16" s="103">
        <v>1</v>
      </c>
      <c r="O16" s="102" t="s">
        <v>43</v>
      </c>
      <c r="P16" s="101">
        <v>1</v>
      </c>
      <c r="Q16" s="103">
        <v>1</v>
      </c>
      <c r="R16" s="102" t="s">
        <v>42</v>
      </c>
      <c r="S16" s="101">
        <v>1</v>
      </c>
      <c r="T16" s="103">
        <v>1</v>
      </c>
      <c r="U16" s="102" t="s">
        <v>43</v>
      </c>
      <c r="V16" s="101">
        <v>1</v>
      </c>
      <c r="W16" s="103">
        <v>1</v>
      </c>
      <c r="X16" s="102" t="s">
        <v>42</v>
      </c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42" ht="12.6" customHeight="1" x14ac:dyDescent="0.25">
      <c r="A17" s="117" t="s">
        <v>36</v>
      </c>
      <c r="B17" s="80" t="s">
        <v>364</v>
      </c>
      <c r="C17" s="103" t="s">
        <v>321</v>
      </c>
      <c r="D17" s="96" t="s">
        <v>301</v>
      </c>
      <c r="E17" s="96" t="s">
        <v>305</v>
      </c>
      <c r="F17" s="97">
        <v>45</v>
      </c>
      <c r="G17" s="101">
        <v>2</v>
      </c>
      <c r="H17" s="103">
        <v>2</v>
      </c>
      <c r="I17" s="102" t="s">
        <v>43</v>
      </c>
      <c r="J17" s="101">
        <v>2</v>
      </c>
      <c r="K17" s="103">
        <v>2</v>
      </c>
      <c r="L17" s="102" t="s">
        <v>42</v>
      </c>
      <c r="M17" s="101">
        <v>1</v>
      </c>
      <c r="N17" s="103">
        <v>1</v>
      </c>
      <c r="O17" s="102" t="s">
        <v>43</v>
      </c>
      <c r="P17" s="101">
        <v>1</v>
      </c>
      <c r="Q17" s="103">
        <v>1</v>
      </c>
      <c r="R17" s="102" t="s">
        <v>42</v>
      </c>
      <c r="S17" s="101">
        <v>1</v>
      </c>
      <c r="T17" s="103">
        <v>1</v>
      </c>
      <c r="U17" s="102" t="s">
        <v>43</v>
      </c>
      <c r="V17" s="101">
        <v>1</v>
      </c>
      <c r="W17" s="103">
        <v>1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120</v>
      </c>
      <c r="AL17" s="61">
        <f t="shared" si="1"/>
        <v>8</v>
      </c>
    </row>
    <row r="18" spans="1:42" ht="12.6" customHeight="1" x14ac:dyDescent="0.25">
      <c r="A18" s="117" t="s">
        <v>49</v>
      </c>
      <c r="B18" s="80" t="s">
        <v>365</v>
      </c>
      <c r="C18" s="103" t="s">
        <v>371</v>
      </c>
      <c r="D18" s="96" t="s">
        <v>301</v>
      </c>
      <c r="E18" s="96" t="s">
        <v>305</v>
      </c>
      <c r="F18" s="97">
        <v>45</v>
      </c>
      <c r="G18" s="101"/>
      <c r="H18" s="103"/>
      <c r="I18" s="102"/>
      <c r="J18" s="101"/>
      <c r="K18" s="103"/>
      <c r="L18" s="102"/>
      <c r="M18" s="101"/>
      <c r="N18" s="103"/>
      <c r="O18" s="102"/>
      <c r="P18" s="101"/>
      <c r="Q18" s="103"/>
      <c r="R18" s="102"/>
      <c r="S18" s="101"/>
      <c r="T18" s="103"/>
      <c r="U18" s="102"/>
      <c r="V18" s="101"/>
      <c r="W18" s="103"/>
      <c r="X18" s="102"/>
      <c r="Y18" s="101">
        <v>2</v>
      </c>
      <c r="Z18" s="103">
        <v>2</v>
      </c>
      <c r="AA18" s="102" t="s">
        <v>43</v>
      </c>
      <c r="AB18" s="101">
        <v>2</v>
      </c>
      <c r="AC18" s="56">
        <v>2</v>
      </c>
      <c r="AD18" s="57" t="s">
        <v>43</v>
      </c>
      <c r="AE18" s="58"/>
      <c r="AF18" s="59"/>
      <c r="AG18" s="60"/>
      <c r="AH18" s="58"/>
      <c r="AI18" s="59"/>
      <c r="AJ18" s="60"/>
      <c r="AK18" s="157">
        <f t="shared" si="0"/>
        <v>60</v>
      </c>
      <c r="AL18" s="61">
        <f t="shared" si="1"/>
        <v>4</v>
      </c>
    </row>
    <row r="19" spans="1:42" ht="12.6" customHeight="1" x14ac:dyDescent="0.25">
      <c r="A19" s="117" t="s">
        <v>25</v>
      </c>
      <c r="B19" s="80" t="s">
        <v>366</v>
      </c>
      <c r="C19" s="103"/>
      <c r="D19" s="96" t="s">
        <v>301</v>
      </c>
      <c r="E19" s="96" t="s">
        <v>306</v>
      </c>
      <c r="F19" s="97">
        <v>45</v>
      </c>
      <c r="G19" s="101">
        <v>2</v>
      </c>
      <c r="H19" s="103">
        <v>2</v>
      </c>
      <c r="I19" s="102" t="s">
        <v>42</v>
      </c>
      <c r="J19" s="101">
        <v>2</v>
      </c>
      <c r="K19" s="103">
        <v>2</v>
      </c>
      <c r="L19" s="102" t="s">
        <v>42</v>
      </c>
      <c r="M19" s="101">
        <v>2</v>
      </c>
      <c r="N19" s="103">
        <v>2</v>
      </c>
      <c r="O19" s="102" t="s">
        <v>42</v>
      </c>
      <c r="P19" s="101">
        <v>2</v>
      </c>
      <c r="Q19" s="103">
        <v>2</v>
      </c>
      <c r="R19" s="102" t="s">
        <v>42</v>
      </c>
      <c r="S19" s="101">
        <v>2</v>
      </c>
      <c r="T19" s="103">
        <v>2</v>
      </c>
      <c r="U19" s="102" t="s">
        <v>42</v>
      </c>
      <c r="V19" s="101">
        <v>2</v>
      </c>
      <c r="W19" s="103">
        <v>2</v>
      </c>
      <c r="X19" s="102" t="s">
        <v>42</v>
      </c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180</v>
      </c>
      <c r="AL19" s="61">
        <f t="shared" si="1"/>
        <v>12</v>
      </c>
    </row>
    <row r="20" spans="1:42" ht="12.6" customHeight="1" x14ac:dyDescent="0.25">
      <c r="A20" s="117" t="s">
        <v>37</v>
      </c>
      <c r="B20" s="80" t="s">
        <v>367</v>
      </c>
      <c r="C20" s="103"/>
      <c r="D20" s="96" t="s">
        <v>301</v>
      </c>
      <c r="E20" s="96" t="s">
        <v>306</v>
      </c>
      <c r="F20" s="97">
        <v>45</v>
      </c>
      <c r="G20" s="101"/>
      <c r="H20" s="103"/>
      <c r="I20" s="102"/>
      <c r="J20" s="101"/>
      <c r="K20" s="103"/>
      <c r="L20" s="102"/>
      <c r="M20" s="101"/>
      <c r="N20" s="103"/>
      <c r="O20" s="102"/>
      <c r="P20" s="101"/>
      <c r="Q20" s="103"/>
      <c r="R20" s="102"/>
      <c r="S20" s="101"/>
      <c r="T20" s="103"/>
      <c r="U20" s="102"/>
      <c r="V20" s="101">
        <v>1</v>
      </c>
      <c r="W20" s="103">
        <v>2</v>
      </c>
      <c r="X20" s="102" t="s">
        <v>42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15</v>
      </c>
      <c r="AL20" s="61">
        <f t="shared" si="1"/>
        <v>2</v>
      </c>
    </row>
    <row r="21" spans="1:42" ht="12.6" customHeight="1" x14ac:dyDescent="0.25">
      <c r="A21" s="121" t="s">
        <v>38</v>
      </c>
      <c r="B21" s="122" t="s">
        <v>368</v>
      </c>
      <c r="C21" s="103" t="s">
        <v>321</v>
      </c>
      <c r="D21" s="123" t="s">
        <v>301</v>
      </c>
      <c r="E21" s="123" t="s">
        <v>306</v>
      </c>
      <c r="F21" s="124">
        <v>45</v>
      </c>
      <c r="G21" s="55">
        <v>1</v>
      </c>
      <c r="H21" s="56">
        <v>2</v>
      </c>
      <c r="I21" s="57" t="s">
        <v>43</v>
      </c>
      <c r="J21" s="55">
        <v>1</v>
      </c>
      <c r="K21" s="56">
        <v>2</v>
      </c>
      <c r="L21" s="57" t="s">
        <v>43</v>
      </c>
      <c r="M21" s="101"/>
      <c r="N21" s="103"/>
      <c r="O21" s="102"/>
      <c r="P21" s="101"/>
      <c r="Q21" s="103"/>
      <c r="R21" s="102"/>
      <c r="S21" s="101"/>
      <c r="T21" s="103"/>
      <c r="U21" s="102"/>
      <c r="V21" s="101"/>
      <c r="W21" s="103"/>
      <c r="X21" s="102"/>
      <c r="Y21" s="101"/>
      <c r="Z21" s="103"/>
      <c r="AA21" s="102"/>
      <c r="AB21" s="101"/>
      <c r="AC21" s="56"/>
      <c r="AD21" s="57"/>
      <c r="AE21" s="125"/>
      <c r="AF21" s="126"/>
      <c r="AG21" s="127"/>
      <c r="AH21" s="125"/>
      <c r="AI21" s="126"/>
      <c r="AJ21" s="127"/>
      <c r="AK21" s="161">
        <f>SUM(G21,J21,M21,P21,S21,V21,Y21,AB21,AE21,AH21)*15</f>
        <v>30</v>
      </c>
      <c r="AL21" s="128">
        <f>SUM(H21,K21,N21,Q21,T21,W21,Z21,AC21,AF21,AI21)</f>
        <v>4</v>
      </c>
    </row>
    <row r="22" spans="1:42" ht="12.6" customHeight="1" thickBot="1" x14ac:dyDescent="0.3">
      <c r="A22" s="118" t="s">
        <v>26</v>
      </c>
      <c r="B22" s="83" t="s">
        <v>369</v>
      </c>
      <c r="C22" s="105"/>
      <c r="D22" s="98" t="s">
        <v>301</v>
      </c>
      <c r="E22" s="98" t="s">
        <v>306</v>
      </c>
      <c r="F22" s="99">
        <v>45</v>
      </c>
      <c r="G22" s="104">
        <v>1</v>
      </c>
      <c r="H22" s="105">
        <v>1</v>
      </c>
      <c r="I22" s="106" t="s">
        <v>43</v>
      </c>
      <c r="J22" s="104"/>
      <c r="K22" s="105"/>
      <c r="L22" s="106"/>
      <c r="M22" s="104"/>
      <c r="N22" s="105"/>
      <c r="O22" s="106"/>
      <c r="P22" s="104"/>
      <c r="Q22" s="105"/>
      <c r="R22" s="106"/>
      <c r="S22" s="104"/>
      <c r="T22" s="105"/>
      <c r="U22" s="106"/>
      <c r="V22" s="104"/>
      <c r="W22" s="105"/>
      <c r="X22" s="106"/>
      <c r="Y22" s="104"/>
      <c r="Z22" s="105"/>
      <c r="AA22" s="106"/>
      <c r="AB22" s="104"/>
      <c r="AC22" s="64"/>
      <c r="AD22" s="65"/>
      <c r="AE22" s="66"/>
      <c r="AF22" s="67"/>
      <c r="AG22" s="68"/>
      <c r="AH22" s="66"/>
      <c r="AI22" s="67"/>
      <c r="AJ22" s="68"/>
      <c r="AK22" s="158">
        <f t="shared" si="0"/>
        <v>15</v>
      </c>
      <c r="AL22" s="69">
        <f t="shared" si="1"/>
        <v>1</v>
      </c>
    </row>
    <row r="23" spans="1:42" ht="12.6" customHeight="1" thickBot="1" x14ac:dyDescent="0.3">
      <c r="A23" s="222" t="s">
        <v>64</v>
      </c>
      <c r="B23" s="223"/>
      <c r="C23" s="223"/>
      <c r="D23" s="223"/>
      <c r="E23" s="223"/>
      <c r="F23" s="224"/>
      <c r="G23" s="225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  <c r="AK23" s="228"/>
      <c r="AL23" s="229"/>
    </row>
    <row r="24" spans="1:42" ht="12.6" customHeight="1" x14ac:dyDescent="0.25">
      <c r="A24" s="46" t="s">
        <v>65</v>
      </c>
      <c r="B24" s="77" t="s">
        <v>372</v>
      </c>
      <c r="C24" s="48" t="s">
        <v>321</v>
      </c>
      <c r="D24" s="78" t="s">
        <v>301</v>
      </c>
      <c r="E24" s="78" t="s">
        <v>306</v>
      </c>
      <c r="F24" s="79">
        <v>45</v>
      </c>
      <c r="G24" s="47"/>
      <c r="H24" s="48"/>
      <c r="I24" s="49"/>
      <c r="J24" s="47"/>
      <c r="K24" s="48"/>
      <c r="L24" s="49"/>
      <c r="M24" s="47"/>
      <c r="N24" s="48"/>
      <c r="O24" s="49"/>
      <c r="P24" s="47"/>
      <c r="Q24" s="48"/>
      <c r="R24" s="49"/>
      <c r="S24" s="47"/>
      <c r="T24" s="48"/>
      <c r="U24" s="49"/>
      <c r="V24" s="47"/>
      <c r="W24" s="48"/>
      <c r="X24" s="49"/>
      <c r="Y24" s="47">
        <v>1</v>
      </c>
      <c r="Z24" s="48">
        <v>1</v>
      </c>
      <c r="AA24" s="49" t="s">
        <v>43</v>
      </c>
      <c r="AB24" s="47">
        <v>1</v>
      </c>
      <c r="AC24" s="48">
        <v>1</v>
      </c>
      <c r="AD24" s="49" t="s">
        <v>43</v>
      </c>
      <c r="AE24" s="50"/>
      <c r="AF24" s="51"/>
      <c r="AG24" s="52"/>
      <c r="AH24" s="50"/>
      <c r="AI24" s="51"/>
      <c r="AJ24" s="52"/>
      <c r="AK24" s="156">
        <f>SUM(G24,J24,M24,P24,S24,V24,Y24,AB24,AE24,AH24)*15</f>
        <v>30</v>
      </c>
      <c r="AL24" s="53">
        <f>SUM(H24,K24,N24,Q24,T24,W24,Z24,AC24,AF24,AI24)</f>
        <v>2</v>
      </c>
    </row>
    <row r="25" spans="1:42" ht="12.6" customHeight="1" thickBot="1" x14ac:dyDescent="0.3">
      <c r="A25" s="62" t="s">
        <v>66</v>
      </c>
      <c r="B25" s="83" t="s">
        <v>373</v>
      </c>
      <c r="C25" s="64" t="s">
        <v>321</v>
      </c>
      <c r="D25" s="84" t="s">
        <v>301</v>
      </c>
      <c r="E25" s="84" t="s">
        <v>306</v>
      </c>
      <c r="F25" s="85">
        <v>45</v>
      </c>
      <c r="G25" s="63"/>
      <c r="H25" s="64"/>
      <c r="I25" s="65"/>
      <c r="J25" s="63"/>
      <c r="K25" s="64"/>
      <c r="L25" s="65"/>
      <c r="M25" s="63"/>
      <c r="N25" s="64"/>
      <c r="O25" s="65"/>
      <c r="P25" s="63"/>
      <c r="Q25" s="64"/>
      <c r="R25" s="65"/>
      <c r="S25" s="63"/>
      <c r="T25" s="64"/>
      <c r="U25" s="65"/>
      <c r="V25" s="63"/>
      <c r="W25" s="64"/>
      <c r="X25" s="65"/>
      <c r="Y25" s="63">
        <v>1</v>
      </c>
      <c r="Z25" s="64">
        <v>1</v>
      </c>
      <c r="AA25" s="65" t="s">
        <v>43</v>
      </c>
      <c r="AB25" s="63">
        <v>1</v>
      </c>
      <c r="AC25" s="64">
        <v>1</v>
      </c>
      <c r="AD25" s="65" t="s">
        <v>43</v>
      </c>
      <c r="AE25" s="66"/>
      <c r="AF25" s="67"/>
      <c r="AG25" s="68"/>
      <c r="AH25" s="66"/>
      <c r="AI25" s="67"/>
      <c r="AJ25" s="68"/>
      <c r="AK25" s="158">
        <f>SUM(G25,J25,M25,P25,S25,V25,Y25,AB25,AE25,AH25)*15</f>
        <v>30</v>
      </c>
      <c r="AL25" s="69">
        <f>SUM(H25,K25,N25,Q25,T25,W25,Z25,AC25,AF25,AI25)</f>
        <v>2</v>
      </c>
    </row>
    <row r="26" spans="1:42" ht="12.6" customHeight="1" thickBot="1" x14ac:dyDescent="0.3">
      <c r="A26" s="230" t="s">
        <v>41</v>
      </c>
      <c r="B26" s="231"/>
      <c r="C26" s="231"/>
      <c r="D26" s="231"/>
      <c r="E26" s="231"/>
      <c r="F26" s="232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228"/>
      <c r="AL26" s="229"/>
    </row>
    <row r="27" spans="1:42" ht="12.6" customHeight="1" thickBot="1" x14ac:dyDescent="0.3">
      <c r="A27" s="76" t="s">
        <v>350</v>
      </c>
      <c r="B27" s="147" t="s">
        <v>374</v>
      </c>
      <c r="C27" s="21"/>
      <c r="D27" s="90"/>
      <c r="E27" s="90"/>
      <c r="F27" s="91"/>
      <c r="G27" s="20"/>
      <c r="H27" s="21"/>
      <c r="I27" s="19"/>
      <c r="J27" s="20"/>
      <c r="K27" s="21">
        <v>2</v>
      </c>
      <c r="L27" s="19"/>
      <c r="M27" s="20"/>
      <c r="N27" s="21">
        <v>4</v>
      </c>
      <c r="O27" s="19"/>
      <c r="P27" s="20"/>
      <c r="Q27" s="21">
        <v>3</v>
      </c>
      <c r="R27" s="19"/>
      <c r="S27" s="20"/>
      <c r="T27" s="21">
        <v>4</v>
      </c>
      <c r="U27" s="19"/>
      <c r="V27" s="20"/>
      <c r="W27" s="21"/>
      <c r="X27" s="19"/>
      <c r="Y27" s="20"/>
      <c r="Z27" s="21"/>
      <c r="AA27" s="19"/>
      <c r="AB27" s="20"/>
      <c r="AC27" s="21"/>
      <c r="AD27" s="19"/>
      <c r="AE27" s="23"/>
      <c r="AF27" s="24"/>
      <c r="AG27" s="18"/>
      <c r="AH27" s="23"/>
      <c r="AI27" s="24"/>
      <c r="AJ27" s="18"/>
      <c r="AK27" s="159"/>
      <c r="AL27" s="164">
        <f>SUM(H27,K27,N27,Q27,T27,W27,Z27,AC27,AF27,AI27)</f>
        <v>13</v>
      </c>
    </row>
    <row r="28" spans="1:42" ht="12.6" customHeight="1" thickBot="1" x14ac:dyDescent="0.3">
      <c r="A28" s="107" t="s">
        <v>24</v>
      </c>
      <c r="B28" s="148" t="s">
        <v>375</v>
      </c>
      <c r="C28" s="138"/>
      <c r="D28" s="93"/>
      <c r="E28" s="94" t="s">
        <v>307</v>
      </c>
      <c r="F28" s="95"/>
      <c r="G28" s="108"/>
      <c r="H28" s="109"/>
      <c r="I28" s="110"/>
      <c r="J28" s="108"/>
      <c r="K28" s="109"/>
      <c r="L28" s="110"/>
      <c r="M28" s="108"/>
      <c r="N28" s="109"/>
      <c r="O28" s="110"/>
      <c r="P28" s="108"/>
      <c r="Q28" s="109"/>
      <c r="R28" s="110"/>
      <c r="S28" s="108"/>
      <c r="T28" s="109"/>
      <c r="U28" s="110"/>
      <c r="V28" s="108"/>
      <c r="W28" s="109"/>
      <c r="X28" s="110"/>
      <c r="Y28" s="108"/>
      <c r="Z28" s="109"/>
      <c r="AA28" s="110"/>
      <c r="AB28" s="108"/>
      <c r="AC28" s="2"/>
      <c r="AD28" s="71"/>
      <c r="AE28" s="72">
        <v>0</v>
      </c>
      <c r="AF28" s="73">
        <v>4</v>
      </c>
      <c r="AG28" s="74" t="s">
        <v>43</v>
      </c>
      <c r="AH28" s="72">
        <v>0</v>
      </c>
      <c r="AI28" s="73">
        <v>4</v>
      </c>
      <c r="AJ28" s="74" t="s">
        <v>43</v>
      </c>
      <c r="AK28" s="162">
        <f>SUM(G28,J28,M28,P28,S28,V28,Y28,AB28,AE28,AH28)*15</f>
        <v>0</v>
      </c>
      <c r="AL28" s="131">
        <f>SUM(H28,K28,N28,Q28,T28,W28,Z28,AC28,AF28,AI28)</f>
        <v>8</v>
      </c>
    </row>
    <row r="29" spans="1:42" ht="12.6" customHeight="1" thickBot="1" x14ac:dyDescent="0.3">
      <c r="A29" s="236" t="s">
        <v>23</v>
      </c>
      <c r="B29" s="237"/>
      <c r="C29" s="237"/>
      <c r="D29" s="237"/>
      <c r="E29" s="237"/>
      <c r="F29" s="238"/>
      <c r="G29" s="25">
        <f>SUM(G8:G22,G24,G27,G28)</f>
        <v>16.5</v>
      </c>
      <c r="H29" s="26">
        <f>SUM(H8:H22,H24,H27,H28)</f>
        <v>30</v>
      </c>
      <c r="I29" s="27"/>
      <c r="J29" s="25">
        <f>SUM(J8:J22,J24,J27,J28)</f>
        <v>15.5</v>
      </c>
      <c r="K29" s="26">
        <f>SUM(K8:K22,K24,K27,K28)</f>
        <v>31</v>
      </c>
      <c r="L29" s="27"/>
      <c r="M29" s="25">
        <f>SUM(M8:M22,M24,M27,M28)</f>
        <v>12</v>
      </c>
      <c r="N29" s="26">
        <f>SUM(N8:N22,N24,N27,N28)</f>
        <v>27</v>
      </c>
      <c r="O29" s="27"/>
      <c r="P29" s="25">
        <f>SUM(P8:P22,P24,P27,P28)</f>
        <v>12</v>
      </c>
      <c r="Q29" s="26">
        <f>SUM(Q8:Q22,Q24,Q27,Q28)</f>
        <v>26</v>
      </c>
      <c r="R29" s="27"/>
      <c r="S29" s="25">
        <f>SUM(S8:S22,S24,S27,S28)</f>
        <v>9</v>
      </c>
      <c r="T29" s="26">
        <f>SUM(T8:T22,T24,T27,T28)</f>
        <v>22</v>
      </c>
      <c r="U29" s="27"/>
      <c r="V29" s="25">
        <f>SUM(V8:V22,V24,V27,V28)</f>
        <v>10</v>
      </c>
      <c r="W29" s="26">
        <f>SUM(W8:W22,W24,W27,W28)</f>
        <v>20</v>
      </c>
      <c r="X29" s="27"/>
      <c r="Y29" s="25">
        <f>SUM(Y8:Y22,Y24,Y27,Y28)</f>
        <v>8</v>
      </c>
      <c r="Z29" s="26">
        <f>SUM(Z8:Z22,Z24,Z27,Z28)</f>
        <v>17</v>
      </c>
      <c r="AA29" s="27"/>
      <c r="AB29" s="25">
        <f>SUM(AB8:AB22,AB24,AB27,AB28)</f>
        <v>8</v>
      </c>
      <c r="AC29" s="26">
        <f>SUM(AC8:AC22,AC24,AC27,AC28)</f>
        <v>19</v>
      </c>
      <c r="AD29" s="27"/>
      <c r="AE29" s="28">
        <f>SUM(AE8:AE22,AE24,AE27,AE28)</f>
        <v>0</v>
      </c>
      <c r="AF29" s="29">
        <f>SUM(AF8:AF22,AF24,AF27,AF28)</f>
        <v>4</v>
      </c>
      <c r="AG29" s="30"/>
      <c r="AH29" s="31">
        <f>SUM(AH8:AH22,AH24,AH27,AH28)</f>
        <v>0</v>
      </c>
      <c r="AI29" s="29">
        <f>SUM(AI8:AI22,AI24,AI27,AI28)</f>
        <v>4</v>
      </c>
      <c r="AJ29" s="30"/>
      <c r="AK29" s="160">
        <f>SUM(AK8:AK22,AK24,AK27,AK28)</f>
        <v>1365</v>
      </c>
      <c r="AL29" s="111">
        <f>SUM(AL8:AL22,AL24,AL27,AL28)</f>
        <v>200</v>
      </c>
    </row>
    <row r="30" spans="1:42" ht="12.6" customHeight="1" thickTop="1" thickBot="1" x14ac:dyDescent="0.3">
      <c r="A30" s="194" t="s">
        <v>28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6"/>
    </row>
    <row r="31" spans="1:42" ht="12.6" customHeight="1" thickBot="1" x14ac:dyDescent="0.3">
      <c r="A31" s="197" t="s">
        <v>303</v>
      </c>
      <c r="B31" s="199" t="s">
        <v>304</v>
      </c>
      <c r="C31" s="202" t="s">
        <v>302</v>
      </c>
      <c r="D31" s="205" t="s">
        <v>299</v>
      </c>
      <c r="E31" s="205" t="s">
        <v>54</v>
      </c>
      <c r="F31" s="208" t="s">
        <v>298</v>
      </c>
      <c r="G31" s="254" t="s">
        <v>0</v>
      </c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6"/>
      <c r="AK31" s="211"/>
      <c r="AL31" s="214"/>
    </row>
    <row r="32" spans="1:42" ht="12.6" customHeight="1" x14ac:dyDescent="0.25">
      <c r="A32" s="197"/>
      <c r="B32" s="200"/>
      <c r="C32" s="203"/>
      <c r="D32" s="206"/>
      <c r="E32" s="206"/>
      <c r="F32" s="209"/>
      <c r="G32" s="240" t="s">
        <v>2</v>
      </c>
      <c r="H32" s="241"/>
      <c r="I32" s="242"/>
      <c r="J32" s="240" t="s">
        <v>3</v>
      </c>
      <c r="K32" s="241"/>
      <c r="L32" s="242"/>
      <c r="M32" s="240" t="s">
        <v>4</v>
      </c>
      <c r="N32" s="241"/>
      <c r="O32" s="242"/>
      <c r="P32" s="240" t="s">
        <v>5</v>
      </c>
      <c r="Q32" s="241"/>
      <c r="R32" s="242"/>
      <c r="S32" s="240" t="s">
        <v>6</v>
      </c>
      <c r="T32" s="241"/>
      <c r="U32" s="242"/>
      <c r="V32" s="240" t="s">
        <v>7</v>
      </c>
      <c r="W32" s="241"/>
      <c r="X32" s="242"/>
      <c r="Y32" s="240" t="s">
        <v>8</v>
      </c>
      <c r="Z32" s="241"/>
      <c r="AA32" s="242"/>
      <c r="AB32" s="240" t="s">
        <v>9</v>
      </c>
      <c r="AC32" s="241"/>
      <c r="AD32" s="242"/>
      <c r="AE32" s="240" t="s">
        <v>10</v>
      </c>
      <c r="AF32" s="241"/>
      <c r="AG32" s="242"/>
      <c r="AH32" s="240" t="s">
        <v>11</v>
      </c>
      <c r="AI32" s="241"/>
      <c r="AJ32" s="242"/>
      <c r="AK32" s="218" t="s">
        <v>308</v>
      </c>
      <c r="AL32" s="220" t="s">
        <v>61</v>
      </c>
      <c r="AN32" s="16"/>
      <c r="AO32" s="16"/>
      <c r="AP32" s="16"/>
    </row>
    <row r="33" spans="1:42" ht="12.6" customHeight="1" thickBot="1" x14ac:dyDescent="0.3">
      <c r="A33" s="198"/>
      <c r="B33" s="201"/>
      <c r="C33" s="204"/>
      <c r="D33" s="207"/>
      <c r="E33" s="207"/>
      <c r="F33" s="210"/>
      <c r="G33" s="100" t="s">
        <v>1</v>
      </c>
      <c r="H33" s="22" t="s">
        <v>12</v>
      </c>
      <c r="I33" s="115" t="s">
        <v>27</v>
      </c>
      <c r="J33" s="100" t="s">
        <v>1</v>
      </c>
      <c r="K33" s="22" t="s">
        <v>12</v>
      </c>
      <c r="L33" s="115" t="s">
        <v>27</v>
      </c>
      <c r="M33" s="100" t="s">
        <v>1</v>
      </c>
      <c r="N33" s="22" t="s">
        <v>12</v>
      </c>
      <c r="O33" s="115" t="s">
        <v>27</v>
      </c>
      <c r="P33" s="100" t="s">
        <v>1</v>
      </c>
      <c r="Q33" s="22" t="s">
        <v>12</v>
      </c>
      <c r="R33" s="115" t="s">
        <v>27</v>
      </c>
      <c r="S33" s="100" t="s">
        <v>1</v>
      </c>
      <c r="T33" s="22" t="s">
        <v>12</v>
      </c>
      <c r="U33" s="115" t="s">
        <v>27</v>
      </c>
      <c r="V33" s="100" t="s">
        <v>1</v>
      </c>
      <c r="W33" s="22" t="s">
        <v>12</v>
      </c>
      <c r="X33" s="115" t="s">
        <v>27</v>
      </c>
      <c r="Y33" s="100" t="s">
        <v>1</v>
      </c>
      <c r="Z33" s="22" t="s">
        <v>12</v>
      </c>
      <c r="AA33" s="115" t="s">
        <v>27</v>
      </c>
      <c r="AB33" s="100" t="s">
        <v>1</v>
      </c>
      <c r="AC33" s="22" t="s">
        <v>12</v>
      </c>
      <c r="AD33" s="115" t="s">
        <v>27</v>
      </c>
      <c r="AE33" s="100" t="s">
        <v>1</v>
      </c>
      <c r="AF33" s="22" t="s">
        <v>12</v>
      </c>
      <c r="AG33" s="115" t="s">
        <v>27</v>
      </c>
      <c r="AH33" s="100" t="s">
        <v>1</v>
      </c>
      <c r="AI33" s="22" t="s">
        <v>12</v>
      </c>
      <c r="AJ33" s="115" t="s">
        <v>27</v>
      </c>
      <c r="AK33" s="219"/>
      <c r="AL33" s="221"/>
      <c r="AN33" s="3"/>
      <c r="AO33" s="3"/>
      <c r="AP33" s="3"/>
    </row>
    <row r="34" spans="1:42" ht="12.6" customHeight="1" thickBot="1" x14ac:dyDescent="0.3">
      <c r="A34" s="222" t="s">
        <v>63</v>
      </c>
      <c r="B34" s="223"/>
      <c r="C34" s="223"/>
      <c r="D34" s="223"/>
      <c r="E34" s="223"/>
      <c r="F34" s="224"/>
      <c r="G34" s="225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7"/>
      <c r="AK34" s="228"/>
      <c r="AL34" s="229"/>
    </row>
    <row r="35" spans="1:42" ht="12.6" customHeight="1" x14ac:dyDescent="0.25">
      <c r="A35" s="46" t="s">
        <v>14</v>
      </c>
      <c r="B35" s="77" t="s">
        <v>376</v>
      </c>
      <c r="C35" s="48" t="s">
        <v>386</v>
      </c>
      <c r="D35" s="78" t="s">
        <v>301</v>
      </c>
      <c r="E35" s="78" t="s">
        <v>305</v>
      </c>
      <c r="F35" s="79">
        <v>45</v>
      </c>
      <c r="G35" s="47"/>
      <c r="H35" s="48"/>
      <c r="I35" s="49"/>
      <c r="J35" s="47"/>
      <c r="K35" s="48"/>
      <c r="L35" s="49"/>
      <c r="M35" s="47"/>
      <c r="N35" s="48"/>
      <c r="O35" s="49"/>
      <c r="P35" s="47"/>
      <c r="Q35" s="48"/>
      <c r="R35" s="49"/>
      <c r="S35" s="47">
        <v>3</v>
      </c>
      <c r="T35" s="48">
        <v>4</v>
      </c>
      <c r="U35" s="49" t="s">
        <v>42</v>
      </c>
      <c r="V35" s="47"/>
      <c r="W35" s="48"/>
      <c r="X35" s="49"/>
      <c r="Y35" s="47"/>
      <c r="Z35" s="48"/>
      <c r="AA35" s="49"/>
      <c r="AB35" s="47"/>
      <c r="AC35" s="48"/>
      <c r="AD35" s="49"/>
      <c r="AE35" s="50"/>
      <c r="AF35" s="51"/>
      <c r="AG35" s="52"/>
      <c r="AH35" s="50"/>
      <c r="AI35" s="51"/>
      <c r="AJ35" s="52"/>
      <c r="AK35" s="156">
        <f>SUM(G35,J35,M35,P35,S35,V35,Y35,AB35,AE35,AH35)*15</f>
        <v>45</v>
      </c>
      <c r="AL35" s="53">
        <f>SUM(H35,K35,N35,Q35,T35,W35,Z35,AC35,AF35,AI35)</f>
        <v>4</v>
      </c>
    </row>
    <row r="36" spans="1:42" ht="12.6" customHeight="1" x14ac:dyDescent="0.25">
      <c r="A36" s="54" t="s">
        <v>15</v>
      </c>
      <c r="B36" s="80" t="s">
        <v>377</v>
      </c>
      <c r="C36" s="56" t="s">
        <v>397</v>
      </c>
      <c r="D36" s="81" t="s">
        <v>301</v>
      </c>
      <c r="E36" s="81" t="s">
        <v>305</v>
      </c>
      <c r="F36" s="82">
        <v>45</v>
      </c>
      <c r="G36" s="55"/>
      <c r="H36" s="56"/>
      <c r="I36" s="57"/>
      <c r="J36" s="55"/>
      <c r="K36" s="56"/>
      <c r="L36" s="57"/>
      <c r="M36" s="55"/>
      <c r="N36" s="56"/>
      <c r="O36" s="57"/>
      <c r="P36" s="55"/>
      <c r="Q36" s="56"/>
      <c r="R36" s="57"/>
      <c r="S36" s="55"/>
      <c r="T36" s="56"/>
      <c r="U36" s="57"/>
      <c r="V36" s="55"/>
      <c r="W36" s="56"/>
      <c r="X36" s="57"/>
      <c r="Y36" s="55">
        <v>2</v>
      </c>
      <c r="Z36" s="56">
        <v>3</v>
      </c>
      <c r="AA36" s="57" t="s">
        <v>43</v>
      </c>
      <c r="AB36" s="55">
        <v>2</v>
      </c>
      <c r="AC36" s="56">
        <v>3</v>
      </c>
      <c r="AD36" s="57" t="s">
        <v>42</v>
      </c>
      <c r="AE36" s="58"/>
      <c r="AF36" s="59"/>
      <c r="AG36" s="60"/>
      <c r="AH36" s="58"/>
      <c r="AI36" s="59"/>
      <c r="AJ36" s="60"/>
      <c r="AK36" s="157">
        <f t="shared" ref="AK36:AK47" si="2">SUM(G36,J36,M36,P36,S36,V36,Y36,AB36,AE36,AH36)*15</f>
        <v>60</v>
      </c>
      <c r="AL36" s="61">
        <f t="shared" ref="AL36:AL47" si="3">SUM(H36,K36,N36,Q36,T36,W36,Z36,AC36,AF36,AI36)</f>
        <v>6</v>
      </c>
    </row>
    <row r="37" spans="1:42" ht="12.6" customHeight="1" x14ac:dyDescent="0.25">
      <c r="A37" s="54" t="s">
        <v>13</v>
      </c>
      <c r="B37" s="80" t="s">
        <v>378</v>
      </c>
      <c r="C37" s="56"/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>
        <v>3</v>
      </c>
      <c r="W37" s="56">
        <v>4</v>
      </c>
      <c r="X37" s="57" t="s">
        <v>42</v>
      </c>
      <c r="Y37" s="55"/>
      <c r="Z37" s="56"/>
      <c r="AA37" s="57"/>
      <c r="AB37" s="55"/>
      <c r="AC37" s="56"/>
      <c r="AD37" s="57"/>
      <c r="AE37" s="58"/>
      <c r="AF37" s="59"/>
      <c r="AG37" s="60"/>
      <c r="AH37" s="58"/>
      <c r="AI37" s="59"/>
      <c r="AJ37" s="60"/>
      <c r="AK37" s="157">
        <f t="shared" si="2"/>
        <v>45</v>
      </c>
      <c r="AL37" s="61">
        <f t="shared" si="3"/>
        <v>4</v>
      </c>
    </row>
    <row r="38" spans="1:42" ht="12.6" customHeight="1" x14ac:dyDescent="0.25">
      <c r="A38" s="54" t="s">
        <v>16</v>
      </c>
      <c r="B38" s="80" t="s">
        <v>379</v>
      </c>
      <c r="C38" s="56" t="s">
        <v>398</v>
      </c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/>
      <c r="W38" s="56"/>
      <c r="X38" s="57"/>
      <c r="Y38" s="55">
        <v>2</v>
      </c>
      <c r="Z38" s="56">
        <v>3</v>
      </c>
      <c r="AA38" s="57" t="s">
        <v>43</v>
      </c>
      <c r="AB38" s="55">
        <v>2</v>
      </c>
      <c r="AC38" s="56">
        <v>3</v>
      </c>
      <c r="AD38" s="57" t="s">
        <v>42</v>
      </c>
      <c r="AE38" s="58"/>
      <c r="AF38" s="59"/>
      <c r="AG38" s="60"/>
      <c r="AH38" s="58"/>
      <c r="AI38" s="59"/>
      <c r="AJ38" s="60"/>
      <c r="AK38" s="157">
        <f t="shared" si="2"/>
        <v>60</v>
      </c>
      <c r="AL38" s="61">
        <f t="shared" si="3"/>
        <v>6</v>
      </c>
    </row>
    <row r="39" spans="1:42" ht="12.6" customHeight="1" x14ac:dyDescent="0.25">
      <c r="A39" s="54" t="s">
        <v>20</v>
      </c>
      <c r="B39" s="80" t="s">
        <v>380</v>
      </c>
      <c r="C39" s="56"/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>
        <v>1</v>
      </c>
      <c r="N39" s="56">
        <v>0</v>
      </c>
      <c r="O39" s="57" t="s">
        <v>62</v>
      </c>
      <c r="P39" s="55"/>
      <c r="Q39" s="56"/>
      <c r="R39" s="57"/>
      <c r="S39" s="55"/>
      <c r="T39" s="56"/>
      <c r="U39" s="57"/>
      <c r="V39" s="55"/>
      <c r="W39" s="56"/>
      <c r="X39" s="57"/>
      <c r="Y39" s="55"/>
      <c r="Z39" s="56"/>
      <c r="AA39" s="57"/>
      <c r="AB39" s="55"/>
      <c r="AC39" s="56"/>
      <c r="AD39" s="57"/>
      <c r="AE39" s="58"/>
      <c r="AF39" s="59"/>
      <c r="AG39" s="60"/>
      <c r="AH39" s="58"/>
      <c r="AI39" s="59"/>
      <c r="AJ39" s="60"/>
      <c r="AK39" s="157">
        <f t="shared" si="2"/>
        <v>15</v>
      </c>
      <c r="AL39" s="61">
        <f t="shared" si="3"/>
        <v>0</v>
      </c>
    </row>
    <row r="40" spans="1:42" ht="12.6" customHeight="1" x14ac:dyDescent="0.25">
      <c r="A40" s="116" t="s">
        <v>133</v>
      </c>
      <c r="B40" s="92" t="s">
        <v>422</v>
      </c>
      <c r="C40" s="139" t="s">
        <v>321</v>
      </c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1</v>
      </c>
      <c r="N40" s="56">
        <v>3</v>
      </c>
      <c r="O40" s="57" t="s">
        <v>43</v>
      </c>
      <c r="P40" s="55">
        <v>1</v>
      </c>
      <c r="Q40" s="56">
        <v>3</v>
      </c>
      <c r="R40" s="57" t="s">
        <v>43</v>
      </c>
      <c r="S40" s="55">
        <v>1</v>
      </c>
      <c r="T40" s="56">
        <v>3</v>
      </c>
      <c r="U40" s="57" t="s">
        <v>43</v>
      </c>
      <c r="V40" s="55">
        <v>1</v>
      </c>
      <c r="W40" s="56">
        <v>3</v>
      </c>
      <c r="X40" s="57" t="s">
        <v>43</v>
      </c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60</v>
      </c>
      <c r="AL40" s="61">
        <f t="shared" si="3"/>
        <v>12</v>
      </c>
    </row>
    <row r="41" spans="1:42" ht="12.6" customHeight="1" x14ac:dyDescent="0.25">
      <c r="A41" s="116" t="s">
        <v>238</v>
      </c>
      <c r="B41" s="92" t="s">
        <v>423</v>
      </c>
      <c r="C41" s="139" t="s">
        <v>425</v>
      </c>
      <c r="D41" s="81"/>
      <c r="E41" s="81"/>
      <c r="F41" s="82"/>
      <c r="G41" s="55"/>
      <c r="H41" s="56"/>
      <c r="I41" s="57"/>
      <c r="J41" s="55"/>
      <c r="K41" s="56"/>
      <c r="L41" s="57"/>
      <c r="M41" s="55"/>
      <c r="N41" s="56"/>
      <c r="O41" s="57"/>
      <c r="P41" s="55"/>
      <c r="Q41" s="56"/>
      <c r="R41" s="57"/>
      <c r="S41" s="55"/>
      <c r="T41" s="56"/>
      <c r="U41" s="57"/>
      <c r="V41" s="55">
        <v>0</v>
      </c>
      <c r="W41" s="56">
        <v>2</v>
      </c>
      <c r="X41" s="57" t="s">
        <v>48</v>
      </c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0</v>
      </c>
      <c r="AL41" s="61">
        <f t="shared" si="3"/>
        <v>2</v>
      </c>
    </row>
    <row r="42" spans="1:42" ht="12.6" customHeight="1" x14ac:dyDescent="0.25">
      <c r="A42" s="54" t="s">
        <v>168</v>
      </c>
      <c r="B42" s="80" t="s">
        <v>411</v>
      </c>
      <c r="C42" s="56" t="s">
        <v>322</v>
      </c>
      <c r="D42" s="81" t="s">
        <v>301</v>
      </c>
      <c r="E42" s="81" t="s">
        <v>305</v>
      </c>
      <c r="F42" s="82">
        <v>45</v>
      </c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8">
        <v>2</v>
      </c>
      <c r="AF42" s="59">
        <v>2</v>
      </c>
      <c r="AG42" s="60" t="s">
        <v>43</v>
      </c>
      <c r="AH42" s="58">
        <v>2</v>
      </c>
      <c r="AI42" s="59">
        <v>2</v>
      </c>
      <c r="AJ42" s="60" t="s">
        <v>43</v>
      </c>
      <c r="AK42" s="157">
        <f t="shared" si="2"/>
        <v>60</v>
      </c>
      <c r="AL42" s="61">
        <f t="shared" si="3"/>
        <v>4</v>
      </c>
    </row>
    <row r="43" spans="1:42" ht="12.6" customHeight="1" x14ac:dyDescent="0.25">
      <c r="A43" s="54" t="s">
        <v>17</v>
      </c>
      <c r="B43" s="80" t="s">
        <v>383</v>
      </c>
      <c r="C43" s="56" t="s">
        <v>426</v>
      </c>
      <c r="D43" s="81" t="s">
        <v>301</v>
      </c>
      <c r="E43" s="81" t="s">
        <v>43</v>
      </c>
      <c r="F43" s="82" t="s">
        <v>324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>
        <v>2</v>
      </c>
      <c r="T43" s="56">
        <v>1</v>
      </c>
      <c r="U43" s="57" t="s">
        <v>43</v>
      </c>
      <c r="V43" s="55">
        <v>2</v>
      </c>
      <c r="W43" s="56">
        <v>1</v>
      </c>
      <c r="X43" s="57" t="s">
        <v>43</v>
      </c>
      <c r="Y43" s="55"/>
      <c r="Z43" s="56"/>
      <c r="AA43" s="57"/>
      <c r="AB43" s="55"/>
      <c r="AC43" s="56"/>
      <c r="AD43" s="57"/>
      <c r="AE43" s="58"/>
      <c r="AF43" s="59"/>
      <c r="AG43" s="60"/>
      <c r="AH43" s="58"/>
      <c r="AI43" s="59"/>
      <c r="AJ43" s="60"/>
      <c r="AK43" s="157">
        <f t="shared" si="2"/>
        <v>60</v>
      </c>
      <c r="AL43" s="61">
        <f t="shared" si="3"/>
        <v>2</v>
      </c>
    </row>
    <row r="44" spans="1:42" ht="12.6" customHeight="1" x14ac:dyDescent="0.25">
      <c r="A44" s="54" t="s">
        <v>18</v>
      </c>
      <c r="B44" s="80" t="s">
        <v>384</v>
      </c>
      <c r="C44" s="56" t="s">
        <v>401</v>
      </c>
      <c r="D44" s="81" t="s">
        <v>300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2</v>
      </c>
      <c r="Z44" s="56">
        <v>2</v>
      </c>
      <c r="AA44" s="57" t="s">
        <v>43</v>
      </c>
      <c r="AB44" s="55">
        <v>2</v>
      </c>
      <c r="AC44" s="56">
        <v>2</v>
      </c>
      <c r="AD44" s="57" t="s">
        <v>43</v>
      </c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4</v>
      </c>
    </row>
    <row r="45" spans="1:42" ht="12.6" customHeight="1" x14ac:dyDescent="0.25">
      <c r="A45" s="54" t="s">
        <v>19</v>
      </c>
      <c r="B45" s="80" t="s">
        <v>385</v>
      </c>
      <c r="C45" s="56"/>
      <c r="D45" s="81" t="s">
        <v>301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1</v>
      </c>
      <c r="Z45" s="56">
        <v>1</v>
      </c>
      <c r="AA45" s="57" t="s">
        <v>43</v>
      </c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15</v>
      </c>
      <c r="AL45" s="61">
        <f t="shared" si="3"/>
        <v>1</v>
      </c>
    </row>
    <row r="46" spans="1:42" ht="12.6" customHeight="1" x14ac:dyDescent="0.25">
      <c r="A46" s="54" t="s">
        <v>309</v>
      </c>
      <c r="B46" s="80" t="s">
        <v>386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>
        <v>2</v>
      </c>
      <c r="Q46" s="56">
        <v>3</v>
      </c>
      <c r="R46" s="57" t="s">
        <v>43</v>
      </c>
      <c r="S46" s="55"/>
      <c r="T46" s="56"/>
      <c r="U46" s="57"/>
      <c r="V46" s="55"/>
      <c r="W46" s="56"/>
      <c r="X46" s="57"/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30</v>
      </c>
      <c r="AL46" s="61">
        <f t="shared" si="3"/>
        <v>3</v>
      </c>
    </row>
    <row r="47" spans="1:42" ht="12.6" customHeight="1" thickBot="1" x14ac:dyDescent="0.3">
      <c r="A47" s="62" t="s">
        <v>232</v>
      </c>
      <c r="B47" s="83" t="s">
        <v>387</v>
      </c>
      <c r="C47" s="64" t="s">
        <v>323</v>
      </c>
      <c r="D47" s="84" t="s">
        <v>301</v>
      </c>
      <c r="E47" s="84" t="s">
        <v>305</v>
      </c>
      <c r="F47" s="85">
        <v>45</v>
      </c>
      <c r="G47" s="63"/>
      <c r="H47" s="64"/>
      <c r="I47" s="65"/>
      <c r="J47" s="63"/>
      <c r="K47" s="64"/>
      <c r="L47" s="65"/>
      <c r="M47" s="63"/>
      <c r="N47" s="64"/>
      <c r="O47" s="65"/>
      <c r="P47" s="63"/>
      <c r="Q47" s="64"/>
      <c r="R47" s="65"/>
      <c r="S47" s="63"/>
      <c r="T47" s="64"/>
      <c r="U47" s="65"/>
      <c r="V47" s="63"/>
      <c r="W47" s="64"/>
      <c r="X47" s="65"/>
      <c r="Y47" s="63"/>
      <c r="Z47" s="64"/>
      <c r="AA47" s="65"/>
      <c r="AB47" s="63"/>
      <c r="AC47" s="64"/>
      <c r="AD47" s="65"/>
      <c r="AE47" s="66">
        <v>2</v>
      </c>
      <c r="AF47" s="67">
        <v>2</v>
      </c>
      <c r="AG47" s="68" t="s">
        <v>43</v>
      </c>
      <c r="AH47" s="66"/>
      <c r="AI47" s="67"/>
      <c r="AJ47" s="68"/>
      <c r="AK47" s="158">
        <f t="shared" si="2"/>
        <v>30</v>
      </c>
      <c r="AL47" s="69">
        <f t="shared" si="3"/>
        <v>2</v>
      </c>
    </row>
    <row r="48" spans="1:42" ht="12.6" customHeight="1" thickBot="1" x14ac:dyDescent="0.3">
      <c r="A48" s="222" t="s">
        <v>64</v>
      </c>
      <c r="B48" s="223"/>
      <c r="C48" s="223"/>
      <c r="D48" s="223"/>
      <c r="E48" s="223"/>
      <c r="F48" s="224"/>
      <c r="G48" s="225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7"/>
      <c r="AK48" s="228"/>
      <c r="AL48" s="229"/>
    </row>
    <row r="49" spans="1:38" ht="12.6" customHeight="1" x14ac:dyDescent="0.25">
      <c r="A49" s="165" t="s">
        <v>680</v>
      </c>
      <c r="B49" s="166" t="s">
        <v>681</v>
      </c>
      <c r="C49" s="78"/>
      <c r="D49" s="78" t="s">
        <v>301</v>
      </c>
      <c r="E49" s="78" t="s">
        <v>305</v>
      </c>
      <c r="F49" s="79">
        <v>45</v>
      </c>
      <c r="G49" s="47"/>
      <c r="H49" s="48"/>
      <c r="I49" s="49"/>
      <c r="J49" s="47"/>
      <c r="K49" s="48"/>
      <c r="L49" s="49"/>
      <c r="M49" s="47"/>
      <c r="N49" s="48"/>
      <c r="O49" s="49"/>
      <c r="P49" s="47"/>
      <c r="Q49" s="48"/>
      <c r="R49" s="49"/>
      <c r="S49" s="47"/>
      <c r="T49" s="48"/>
      <c r="U49" s="49"/>
      <c r="V49" s="47"/>
      <c r="W49" s="48"/>
      <c r="X49" s="49"/>
      <c r="Y49" s="47"/>
      <c r="Z49" s="48"/>
      <c r="AA49" s="49"/>
      <c r="AB49" s="47">
        <v>2</v>
      </c>
      <c r="AC49" s="48">
        <v>3</v>
      </c>
      <c r="AD49" s="49" t="s">
        <v>43</v>
      </c>
      <c r="AE49" s="50"/>
      <c r="AF49" s="51"/>
      <c r="AG49" s="52"/>
      <c r="AH49" s="50"/>
      <c r="AI49" s="51"/>
      <c r="AJ49" s="52"/>
      <c r="AK49" s="156">
        <f>SUM(G49,J49,M49,P49,S49,V49,Y49,AB49,AE49,AH49)*15</f>
        <v>30</v>
      </c>
      <c r="AL49" s="53">
        <f>SUM(H49,K49,N49,Q49,T49,W49,Z49,AC49,AF49,AI49)</f>
        <v>3</v>
      </c>
    </row>
    <row r="50" spans="1:38" ht="12.6" customHeight="1" x14ac:dyDescent="0.25">
      <c r="A50" s="119" t="s">
        <v>233</v>
      </c>
      <c r="B50" s="80" t="s">
        <v>388</v>
      </c>
      <c r="C50" s="81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>
        <v>2</v>
      </c>
      <c r="AC50" s="56">
        <v>3</v>
      </c>
      <c r="AD50" s="57" t="s">
        <v>43</v>
      </c>
      <c r="AE50" s="58"/>
      <c r="AF50" s="59"/>
      <c r="AG50" s="60"/>
      <c r="AH50" s="58"/>
      <c r="AI50" s="59"/>
      <c r="AJ50" s="60"/>
      <c r="AK50" s="157">
        <f>SUM(G50,J50,M50,P50,S50,V50,Y50,AB50,AE50,AH50)*15</f>
        <v>30</v>
      </c>
      <c r="AL50" s="61">
        <f>SUM(H50,K50,N50,Q50,T50,W50,Z50,AC50,AF50,AI50)</f>
        <v>3</v>
      </c>
    </row>
    <row r="51" spans="1:38" ht="12.6" customHeight="1" x14ac:dyDescent="0.25">
      <c r="A51" s="119" t="s">
        <v>235</v>
      </c>
      <c r="B51" s="80" t="s">
        <v>389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thickBot="1" x14ac:dyDescent="0.3">
      <c r="A52" s="120" t="s">
        <v>234</v>
      </c>
      <c r="B52" s="83" t="s">
        <v>390</v>
      </c>
      <c r="C52" s="84"/>
      <c r="D52" s="84" t="s">
        <v>301</v>
      </c>
      <c r="E52" s="84" t="s">
        <v>305</v>
      </c>
      <c r="F52" s="85">
        <v>45</v>
      </c>
      <c r="G52" s="63"/>
      <c r="H52" s="64"/>
      <c r="I52" s="65"/>
      <c r="J52" s="63"/>
      <c r="K52" s="64"/>
      <c r="L52" s="65"/>
      <c r="M52" s="63"/>
      <c r="N52" s="64"/>
      <c r="O52" s="65"/>
      <c r="P52" s="63"/>
      <c r="Q52" s="64"/>
      <c r="R52" s="65"/>
      <c r="S52" s="63"/>
      <c r="T52" s="64"/>
      <c r="U52" s="65"/>
      <c r="V52" s="63"/>
      <c r="W52" s="64"/>
      <c r="X52" s="65"/>
      <c r="Y52" s="63"/>
      <c r="Z52" s="64"/>
      <c r="AA52" s="65"/>
      <c r="AB52" s="63">
        <v>2</v>
      </c>
      <c r="AC52" s="64">
        <v>3</v>
      </c>
      <c r="AD52" s="65" t="s">
        <v>43</v>
      </c>
      <c r="AE52" s="66"/>
      <c r="AF52" s="67"/>
      <c r="AG52" s="68"/>
      <c r="AH52" s="66"/>
      <c r="AI52" s="67"/>
      <c r="AJ52" s="68"/>
      <c r="AK52" s="158">
        <f>SUM(G52,J52,M52,P52,S52,V52,Y52,AB52,AE52,AH52)*15</f>
        <v>30</v>
      </c>
      <c r="AL52" s="69">
        <f>SUM(H52,K52,N52,Q52,T52,W52,Z52,AC52,AF52,AI52)</f>
        <v>3</v>
      </c>
    </row>
    <row r="53" spans="1:38" ht="12.6" customHeight="1" thickBot="1" x14ac:dyDescent="0.3">
      <c r="A53" s="230" t="s">
        <v>41</v>
      </c>
      <c r="B53" s="231"/>
      <c r="C53" s="231"/>
      <c r="D53" s="231"/>
      <c r="E53" s="231"/>
      <c r="F53" s="232"/>
      <c r="G53" s="248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50"/>
      <c r="AK53" s="228"/>
      <c r="AL53" s="229"/>
    </row>
    <row r="54" spans="1:38" ht="12.6" customHeight="1" thickBot="1" x14ac:dyDescent="0.3">
      <c r="A54" s="76" t="s">
        <v>350</v>
      </c>
      <c r="B54" s="147" t="s">
        <v>374</v>
      </c>
      <c r="C54" s="2"/>
      <c r="D54" s="87"/>
      <c r="E54" s="87"/>
      <c r="F54" s="88"/>
      <c r="G54" s="20"/>
      <c r="H54" s="21"/>
      <c r="I54" s="19"/>
      <c r="J54" s="20"/>
      <c r="K54" s="21"/>
      <c r="L54" s="19"/>
      <c r="M54" s="20"/>
      <c r="N54" s="21"/>
      <c r="O54" s="19"/>
      <c r="P54" s="20"/>
      <c r="Q54" s="21"/>
      <c r="R54" s="19"/>
      <c r="S54" s="20"/>
      <c r="T54" s="21"/>
      <c r="U54" s="19"/>
      <c r="V54" s="20"/>
      <c r="W54" s="21"/>
      <c r="X54" s="19"/>
      <c r="Y54" s="20"/>
      <c r="Z54" s="21">
        <v>3</v>
      </c>
      <c r="AA54" s="19"/>
      <c r="AB54" s="20"/>
      <c r="AC54" s="21"/>
      <c r="AD54" s="19"/>
      <c r="AE54" s="23"/>
      <c r="AF54" s="24"/>
      <c r="AG54" s="18"/>
      <c r="AH54" s="23"/>
      <c r="AI54" s="24"/>
      <c r="AJ54" s="18"/>
      <c r="AK54" s="156"/>
      <c r="AL54" s="53">
        <f>SUM(H54,K54,N54,Q54,T54,W54,Z54,AC54,AF54,AI54)</f>
        <v>3</v>
      </c>
    </row>
    <row r="55" spans="1:38" ht="12.6" customHeight="1" thickBot="1" x14ac:dyDescent="0.3">
      <c r="A55" s="251" t="s">
        <v>21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3"/>
    </row>
    <row r="56" spans="1:38" ht="12.6" customHeight="1" x14ac:dyDescent="0.25">
      <c r="A56" s="46" t="s">
        <v>29</v>
      </c>
      <c r="B56" s="77" t="s">
        <v>391</v>
      </c>
      <c r="C56" s="48" t="s">
        <v>322</v>
      </c>
      <c r="D56" s="78" t="s">
        <v>300</v>
      </c>
      <c r="E56" s="78" t="s">
        <v>43</v>
      </c>
      <c r="F56" s="79" t="s">
        <v>324</v>
      </c>
      <c r="G56" s="47"/>
      <c r="H56" s="48"/>
      <c r="I56" s="49"/>
      <c r="J56" s="47"/>
      <c r="K56" s="48"/>
      <c r="L56" s="49"/>
      <c r="M56" s="47"/>
      <c r="N56" s="48"/>
      <c r="O56" s="49"/>
      <c r="P56" s="47"/>
      <c r="Q56" s="48"/>
      <c r="R56" s="49"/>
      <c r="S56" s="47"/>
      <c r="T56" s="48"/>
      <c r="U56" s="49"/>
      <c r="V56" s="47"/>
      <c r="W56" s="48"/>
      <c r="X56" s="49"/>
      <c r="Y56" s="47"/>
      <c r="Z56" s="48"/>
      <c r="AA56" s="49"/>
      <c r="AB56" s="47"/>
      <c r="AC56" s="48"/>
      <c r="AD56" s="49"/>
      <c r="AE56" s="50">
        <v>5</v>
      </c>
      <c r="AF56" s="51">
        <v>11</v>
      </c>
      <c r="AG56" s="52" t="s">
        <v>43</v>
      </c>
      <c r="AH56" s="50">
        <v>5</v>
      </c>
      <c r="AI56" s="51">
        <v>11</v>
      </c>
      <c r="AJ56" s="52" t="s">
        <v>43</v>
      </c>
      <c r="AK56" s="156">
        <f t="shared" ref="AK56:AK61" si="4">SUM(G56,J56,M56,P56,S56,V56,Y56,AB56,AE56,AH56)*15</f>
        <v>150</v>
      </c>
      <c r="AL56" s="53">
        <f t="shared" ref="AL56:AL61" si="5">SUM(H56,K56,N56,Q56,T56,W56,Z56,AC56,AF56,AI56)</f>
        <v>22</v>
      </c>
    </row>
    <row r="57" spans="1:38" ht="12.6" customHeight="1" x14ac:dyDescent="0.25">
      <c r="A57" s="54" t="s">
        <v>30</v>
      </c>
      <c r="B57" s="80" t="s">
        <v>392</v>
      </c>
      <c r="C57" s="56" t="s">
        <v>323</v>
      </c>
      <c r="D57" s="81" t="s">
        <v>301</v>
      </c>
      <c r="E57" s="81" t="s">
        <v>43</v>
      </c>
      <c r="F57" s="82" t="s">
        <v>324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8"/>
      <c r="AF57" s="59"/>
      <c r="AG57" s="60"/>
      <c r="AH57" s="58">
        <v>2</v>
      </c>
      <c r="AI57" s="59">
        <v>3</v>
      </c>
      <c r="AJ57" s="60" t="s">
        <v>43</v>
      </c>
      <c r="AK57" s="157">
        <f t="shared" si="4"/>
        <v>30</v>
      </c>
      <c r="AL57" s="61">
        <f t="shared" si="5"/>
        <v>3</v>
      </c>
    </row>
    <row r="58" spans="1:38" ht="12.6" customHeight="1" x14ac:dyDescent="0.25">
      <c r="A58" s="54" t="s">
        <v>31</v>
      </c>
      <c r="B58" s="80" t="s">
        <v>393</v>
      </c>
      <c r="C58" s="56" t="s">
        <v>322</v>
      </c>
      <c r="D58" s="81" t="s">
        <v>301</v>
      </c>
      <c r="E58" s="81" t="s">
        <v>305</v>
      </c>
      <c r="F58" s="82">
        <v>45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>
        <v>1</v>
      </c>
      <c r="AF58" s="59">
        <v>3</v>
      </c>
      <c r="AG58" s="60" t="s">
        <v>43</v>
      </c>
      <c r="AH58" s="58">
        <v>1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6</v>
      </c>
    </row>
    <row r="59" spans="1:38" ht="12.6" customHeight="1" x14ac:dyDescent="0.25">
      <c r="A59" s="54" t="s">
        <v>32</v>
      </c>
      <c r="B59" s="80" t="s">
        <v>394</v>
      </c>
      <c r="C59" s="56" t="s">
        <v>322</v>
      </c>
      <c r="D59" s="81" t="s">
        <v>301</v>
      </c>
      <c r="E59" s="81" t="s">
        <v>43</v>
      </c>
      <c r="F59" s="82" t="s">
        <v>324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thickBot="1" x14ac:dyDescent="0.3">
      <c r="A60" s="62" t="s">
        <v>33</v>
      </c>
      <c r="B60" s="83" t="s">
        <v>395</v>
      </c>
      <c r="C60" s="64" t="s">
        <v>323</v>
      </c>
      <c r="D60" s="84" t="s">
        <v>301</v>
      </c>
      <c r="E60" s="84" t="s">
        <v>305</v>
      </c>
      <c r="F60" s="85">
        <v>45</v>
      </c>
      <c r="G60" s="63"/>
      <c r="H60" s="64"/>
      <c r="I60" s="65"/>
      <c r="J60" s="63"/>
      <c r="K60" s="64"/>
      <c r="L60" s="65"/>
      <c r="M60" s="63"/>
      <c r="N60" s="64"/>
      <c r="O60" s="65"/>
      <c r="P60" s="63"/>
      <c r="Q60" s="64"/>
      <c r="R60" s="65"/>
      <c r="S60" s="63"/>
      <c r="T60" s="64"/>
      <c r="U60" s="65"/>
      <c r="V60" s="63"/>
      <c r="W60" s="64"/>
      <c r="X60" s="65"/>
      <c r="Y60" s="63"/>
      <c r="Z60" s="64"/>
      <c r="AA60" s="65"/>
      <c r="AB60" s="63"/>
      <c r="AC60" s="64"/>
      <c r="AD60" s="65"/>
      <c r="AE60" s="66">
        <v>1</v>
      </c>
      <c r="AF60" s="67">
        <v>3</v>
      </c>
      <c r="AG60" s="68" t="s">
        <v>43</v>
      </c>
      <c r="AH60" s="66"/>
      <c r="AI60" s="67"/>
      <c r="AJ60" s="68"/>
      <c r="AK60" s="161">
        <f t="shared" si="4"/>
        <v>15</v>
      </c>
      <c r="AL60" s="128">
        <f t="shared" si="5"/>
        <v>3</v>
      </c>
    </row>
    <row r="61" spans="1:38" ht="12.6" customHeight="1" thickBot="1" x14ac:dyDescent="0.3">
      <c r="A61" s="70" t="s">
        <v>22</v>
      </c>
      <c r="B61" s="86" t="s">
        <v>396</v>
      </c>
      <c r="C61" s="2" t="s">
        <v>322</v>
      </c>
      <c r="D61" s="87"/>
      <c r="E61" s="87" t="s">
        <v>307</v>
      </c>
      <c r="F61" s="88"/>
      <c r="G61" s="15"/>
      <c r="H61" s="2"/>
      <c r="I61" s="71"/>
      <c r="J61" s="15"/>
      <c r="K61" s="2"/>
      <c r="L61" s="71"/>
      <c r="M61" s="15"/>
      <c r="N61" s="2"/>
      <c r="O61" s="71"/>
      <c r="P61" s="15"/>
      <c r="Q61" s="2"/>
      <c r="R61" s="71"/>
      <c r="S61" s="15"/>
      <c r="T61" s="2"/>
      <c r="U61" s="71"/>
      <c r="V61" s="15"/>
      <c r="W61" s="2"/>
      <c r="X61" s="71"/>
      <c r="Y61" s="15"/>
      <c r="Z61" s="2"/>
      <c r="AA61" s="71"/>
      <c r="AB61" s="15"/>
      <c r="AC61" s="2"/>
      <c r="AD61" s="71"/>
      <c r="AE61" s="72">
        <v>0</v>
      </c>
      <c r="AF61" s="73">
        <v>2</v>
      </c>
      <c r="AG61" s="74" t="s">
        <v>43</v>
      </c>
      <c r="AH61" s="72">
        <v>0</v>
      </c>
      <c r="AI61" s="73">
        <v>2</v>
      </c>
      <c r="AJ61" s="74" t="s">
        <v>43</v>
      </c>
      <c r="AK61" s="162">
        <f t="shared" si="4"/>
        <v>0</v>
      </c>
      <c r="AL61" s="131">
        <f t="shared" si="5"/>
        <v>4</v>
      </c>
    </row>
    <row r="62" spans="1:38" ht="12.6" customHeight="1" thickBot="1" x14ac:dyDescent="0.3">
      <c r="A62" s="243" t="s">
        <v>23</v>
      </c>
      <c r="B62" s="244"/>
      <c r="C62" s="244"/>
      <c r="D62" s="244"/>
      <c r="E62" s="244"/>
      <c r="F62" s="245"/>
      <c r="G62" s="39">
        <f>SUM(G35:G47,G49,G54,G56:G61)</f>
        <v>0</v>
      </c>
      <c r="H62" s="40">
        <f t="shared" ref="H62:AK62" si="6">SUM(H35:H47,H49,H54,H56:H61)</f>
        <v>0</v>
      </c>
      <c r="I62" s="41"/>
      <c r="J62" s="39">
        <f t="shared" si="6"/>
        <v>0</v>
      </c>
      <c r="K62" s="40">
        <f t="shared" si="6"/>
        <v>0</v>
      </c>
      <c r="L62" s="41"/>
      <c r="M62" s="39">
        <f t="shared" si="6"/>
        <v>2</v>
      </c>
      <c r="N62" s="40">
        <f t="shared" si="6"/>
        <v>3</v>
      </c>
      <c r="O62" s="41"/>
      <c r="P62" s="39">
        <f t="shared" si="6"/>
        <v>3</v>
      </c>
      <c r="Q62" s="40">
        <f t="shared" si="6"/>
        <v>6</v>
      </c>
      <c r="R62" s="41"/>
      <c r="S62" s="39">
        <f t="shared" si="6"/>
        <v>6</v>
      </c>
      <c r="T62" s="40">
        <f t="shared" si="6"/>
        <v>8</v>
      </c>
      <c r="U62" s="41"/>
      <c r="V62" s="39">
        <f t="shared" si="6"/>
        <v>6</v>
      </c>
      <c r="W62" s="40">
        <f t="shared" si="6"/>
        <v>10</v>
      </c>
      <c r="X62" s="41"/>
      <c r="Y62" s="39">
        <f t="shared" si="6"/>
        <v>7</v>
      </c>
      <c r="Z62" s="40">
        <f t="shared" si="6"/>
        <v>12</v>
      </c>
      <c r="AA62" s="41"/>
      <c r="AB62" s="39">
        <f t="shared" si="6"/>
        <v>8</v>
      </c>
      <c r="AC62" s="40">
        <f t="shared" si="6"/>
        <v>11</v>
      </c>
      <c r="AD62" s="41"/>
      <c r="AE62" s="42">
        <f t="shared" si="6"/>
        <v>12</v>
      </c>
      <c r="AF62" s="43">
        <f t="shared" si="6"/>
        <v>26</v>
      </c>
      <c r="AG62" s="44"/>
      <c r="AH62" s="45">
        <f t="shared" si="6"/>
        <v>11</v>
      </c>
      <c r="AI62" s="43">
        <f t="shared" si="6"/>
        <v>24</v>
      </c>
      <c r="AJ62" s="44"/>
      <c r="AK62" s="154">
        <f t="shared" si="6"/>
        <v>825</v>
      </c>
      <c r="AL62" s="112">
        <f>SUM(AL35:AL47,AL49,AL54,AL56:AL61)</f>
        <v>100</v>
      </c>
    </row>
    <row r="63" spans="1:38" ht="12.6" customHeight="1" thickTop="1" thickBot="1" x14ac:dyDescent="0.3">
      <c r="A63" s="246" t="s">
        <v>39</v>
      </c>
      <c r="B63" s="247"/>
      <c r="C63" s="247"/>
      <c r="D63" s="247"/>
      <c r="E63" s="247"/>
      <c r="F63" s="247"/>
      <c r="G63" s="75">
        <f>SUM(G29,G62)</f>
        <v>16.5</v>
      </c>
      <c r="H63" s="33">
        <f>SUM(H29,H62)</f>
        <v>30</v>
      </c>
      <c r="I63" s="34"/>
      <c r="J63" s="32">
        <f>SUM(J29,J62)</f>
        <v>15.5</v>
      </c>
      <c r="K63" s="33">
        <f>SUM(K29,K62)</f>
        <v>31</v>
      </c>
      <c r="L63" s="34"/>
      <c r="M63" s="32">
        <f>SUM(M29,M62)</f>
        <v>14</v>
      </c>
      <c r="N63" s="33">
        <f>SUM(N29,N62)</f>
        <v>30</v>
      </c>
      <c r="O63" s="34"/>
      <c r="P63" s="32">
        <f>SUM(P29,P62)</f>
        <v>15</v>
      </c>
      <c r="Q63" s="33">
        <f>SUM(Q29,Q62)</f>
        <v>32</v>
      </c>
      <c r="R63" s="34"/>
      <c r="S63" s="32">
        <f>SUM(S29,S62)</f>
        <v>15</v>
      </c>
      <c r="T63" s="33">
        <f>SUM(T29,T62)</f>
        <v>30</v>
      </c>
      <c r="U63" s="34"/>
      <c r="V63" s="32">
        <f>SUM(V29,V62)</f>
        <v>16</v>
      </c>
      <c r="W63" s="33">
        <f>SUM(W29,W62)</f>
        <v>30</v>
      </c>
      <c r="X63" s="34"/>
      <c r="Y63" s="32">
        <f>SUM(Y29,Y62)</f>
        <v>15</v>
      </c>
      <c r="Z63" s="33">
        <f>SUM(Z29,Z62)</f>
        <v>29</v>
      </c>
      <c r="AA63" s="34"/>
      <c r="AB63" s="32">
        <f>SUM(AB29,AB62)</f>
        <v>16</v>
      </c>
      <c r="AC63" s="33">
        <f>SUM(AC29,AC62)</f>
        <v>30</v>
      </c>
      <c r="AD63" s="34"/>
      <c r="AE63" s="35">
        <f>SUM(AE29,AE62)</f>
        <v>12</v>
      </c>
      <c r="AF63" s="36">
        <f>SUM(AF29,AF62)</f>
        <v>30</v>
      </c>
      <c r="AG63" s="37"/>
      <c r="AH63" s="38">
        <f>SUM(AH29,AH62)</f>
        <v>11</v>
      </c>
      <c r="AI63" s="36">
        <f>SUM(AI29,AI62)</f>
        <v>28</v>
      </c>
      <c r="AJ63" s="37"/>
      <c r="AK63" s="155">
        <f>SUM(AK29,AK62)</f>
        <v>2190</v>
      </c>
      <c r="AL63" s="113">
        <f>SUM(AL29,AL62)</f>
        <v>300</v>
      </c>
    </row>
    <row r="64" spans="1:38" ht="12" thickTop="1" x14ac:dyDescent="0.25"/>
    <row r="65" spans="1:36" ht="12" x14ac:dyDescent="0.2">
      <c r="A65" s="153" t="s">
        <v>679</v>
      </c>
    </row>
    <row r="67" spans="1:36" ht="12" x14ac:dyDescent="0.2">
      <c r="A67" s="142" t="s">
        <v>325</v>
      </c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</row>
    <row r="68" spans="1:36" ht="12" x14ac:dyDescent="0.2">
      <c r="A68" s="142" t="s">
        <v>353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354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355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/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5" t="s">
        <v>326</v>
      </c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6" t="s">
        <v>327</v>
      </c>
      <c r="B73" s="142"/>
      <c r="C73" s="143"/>
      <c r="D73" s="114"/>
      <c r="E73" s="114"/>
      <c r="F73" s="114"/>
      <c r="G73" s="142" t="s">
        <v>328</v>
      </c>
      <c r="H73" s="146"/>
      <c r="I73" s="142"/>
      <c r="J73" s="114"/>
      <c r="K73" s="114"/>
      <c r="L73" s="114"/>
      <c r="M73" s="142" t="s">
        <v>329</v>
      </c>
      <c r="N73" s="146"/>
      <c r="O73" s="142"/>
      <c r="P73" s="142"/>
      <c r="Q73" s="146"/>
      <c r="R73" s="146"/>
      <c r="S73" s="114"/>
      <c r="T73" s="146" t="s">
        <v>330</v>
      </c>
      <c r="U73" s="142"/>
      <c r="V73" s="146"/>
      <c r="W73" s="142"/>
      <c r="X73" s="14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331</v>
      </c>
      <c r="B74" s="142"/>
      <c r="C74" s="143"/>
      <c r="D74" s="114"/>
      <c r="E74" s="114"/>
      <c r="F74" s="114"/>
      <c r="G74" s="142" t="s">
        <v>332</v>
      </c>
      <c r="H74" s="146"/>
      <c r="I74" s="142"/>
      <c r="J74" s="114"/>
      <c r="K74" s="114"/>
      <c r="L74" s="114"/>
      <c r="M74" s="142" t="s">
        <v>333</v>
      </c>
      <c r="N74" s="146"/>
      <c r="O74" s="142"/>
      <c r="P74" s="142"/>
      <c r="Q74" s="146"/>
      <c r="R74" s="146"/>
      <c r="S74" s="114"/>
      <c r="T74" s="146" t="s">
        <v>334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2" t="s">
        <v>335</v>
      </c>
      <c r="B75" s="142"/>
      <c r="C75" s="143"/>
      <c r="D75" s="114"/>
      <c r="E75" s="114"/>
      <c r="F75" s="114"/>
      <c r="G75" s="142" t="s">
        <v>336</v>
      </c>
      <c r="H75" s="142"/>
      <c r="I75" s="142"/>
      <c r="J75" s="114"/>
      <c r="K75" s="114"/>
      <c r="L75" s="114"/>
      <c r="M75" s="142" t="s">
        <v>337</v>
      </c>
      <c r="N75" s="142"/>
      <c r="O75" s="142"/>
      <c r="P75" s="142"/>
      <c r="Q75" s="142"/>
      <c r="R75" s="142"/>
      <c r="S75" s="114"/>
      <c r="T75" s="142" t="s">
        <v>338</v>
      </c>
      <c r="U75" s="142"/>
      <c r="V75" s="142"/>
      <c r="W75" s="142"/>
      <c r="X75" s="143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339</v>
      </c>
      <c r="B76" s="142"/>
      <c r="C76" s="143"/>
      <c r="D76" s="114"/>
      <c r="E76" s="114"/>
      <c r="F76" s="114"/>
      <c r="G76" s="142"/>
      <c r="H76" s="142"/>
      <c r="I76" s="142"/>
      <c r="J76" s="114"/>
      <c r="K76" s="114"/>
      <c r="L76" s="114"/>
      <c r="M76" s="142" t="s">
        <v>340</v>
      </c>
      <c r="N76" s="142"/>
      <c r="O76" s="142"/>
      <c r="P76" s="142"/>
      <c r="Q76" s="142"/>
      <c r="R76" s="142"/>
      <c r="S76" s="114"/>
      <c r="T76" s="153" t="s">
        <v>356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341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342</v>
      </c>
      <c r="N77" s="142"/>
      <c r="O77" s="142"/>
      <c r="P77" s="142"/>
      <c r="Q77" s="142"/>
      <c r="R77" s="142"/>
      <c r="S77" s="142"/>
      <c r="T77" s="176" t="s">
        <v>696</v>
      </c>
      <c r="U77" s="153"/>
      <c r="V77" s="153"/>
      <c r="W77" s="153"/>
      <c r="X77" s="175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345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/>
      <c r="N78" s="142"/>
      <c r="O78" s="142"/>
      <c r="P78" s="142"/>
      <c r="Q78" s="142"/>
      <c r="R78" s="142"/>
      <c r="S78" s="142"/>
      <c r="T78" s="176" t="s">
        <v>697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346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3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/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5" t="s">
        <v>343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3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2" t="s">
        <v>351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347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348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352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K85" s="1"/>
      <c r="AL85" s="1"/>
      <c r="AQ85" s="114"/>
      <c r="AR85" s="114"/>
    </row>
    <row r="86" spans="1:44" ht="12" x14ac:dyDescent="0.2">
      <c r="A86" s="142" t="s">
        <v>344</v>
      </c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  <row r="87" spans="1:44" ht="12" x14ac:dyDescent="0.2">
      <c r="A87" s="153"/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3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3:F23"/>
    <mergeCell ref="G23:AJ23"/>
    <mergeCell ref="AK23:AL23"/>
    <mergeCell ref="Y5:AA5"/>
    <mergeCell ref="AB5:AD5"/>
    <mergeCell ref="AE5:AG5"/>
    <mergeCell ref="AH5:AJ5"/>
    <mergeCell ref="AK5:AK6"/>
    <mergeCell ref="A26:F26"/>
    <mergeCell ref="G26:AJ26"/>
    <mergeCell ref="AK26:AL26"/>
    <mergeCell ref="F31:F33"/>
    <mergeCell ref="A55:AL55"/>
    <mergeCell ref="P32:R32"/>
    <mergeCell ref="AL32:AL33"/>
    <mergeCell ref="G34:AJ34"/>
    <mergeCell ref="AK34:AL34"/>
    <mergeCell ref="G31:AJ31"/>
    <mergeCell ref="AK31:AL31"/>
    <mergeCell ref="G32:I32"/>
    <mergeCell ref="J32:L32"/>
    <mergeCell ref="M32:O32"/>
    <mergeCell ref="A63:F63"/>
    <mergeCell ref="A31:A33"/>
    <mergeCell ref="B31:B33"/>
    <mergeCell ref="C31:C33"/>
    <mergeCell ref="D31:D33"/>
    <mergeCell ref="E31:E33"/>
    <mergeCell ref="A34:F34"/>
    <mergeCell ref="A62:F62"/>
    <mergeCell ref="A48:F48"/>
    <mergeCell ref="B2:AD2"/>
    <mergeCell ref="AE2:AL2"/>
    <mergeCell ref="G48:AJ48"/>
    <mergeCell ref="AK48:AL48"/>
    <mergeCell ref="A53:F53"/>
    <mergeCell ref="G53:AJ53"/>
    <mergeCell ref="AK53:AL53"/>
    <mergeCell ref="AE32:AG32"/>
    <mergeCell ref="AH32:AJ32"/>
    <mergeCell ref="AK32:AK33"/>
    <mergeCell ref="A29:F29"/>
    <mergeCell ref="A30:AL30"/>
    <mergeCell ref="S32:U32"/>
    <mergeCell ref="V32:X32"/>
    <mergeCell ref="Y32:AA32"/>
    <mergeCell ref="AB32:AD32"/>
  </mergeCells>
  <pageMargins left="0.47244094488188981" right="0.47244094488188981" top="0.27559055118110237" bottom="0.27559055118110237" header="0.11811023622047245" footer="0.11811023622047245"/>
  <pageSetup paperSize="9" scale="70" orientation="landscape" r:id="rId1"/>
  <rowBreaks count="1" manualBreakCount="1">
    <brk id="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6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83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84</v>
      </c>
      <c r="B8" s="77" t="s">
        <v>427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311</v>
      </c>
      <c r="B9" s="80" t="s">
        <v>428</v>
      </c>
      <c r="C9" s="56" t="s">
        <v>436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1" si="0">SUM(G9,J9,M9,P9,S9,V9,Y9,AB9,AE9,AH9)*15</f>
        <v>0</v>
      </c>
      <c r="AL9" s="61">
        <f t="shared" ref="AL9:AL21" si="1">SUM(H9,K9,N9,Q9,T9,W9,Z9,AC9,AF9,AI9)</f>
        <v>2</v>
      </c>
    </row>
    <row r="10" spans="1:42" ht="12.6" customHeight="1" x14ac:dyDescent="0.25">
      <c r="A10" s="54" t="s">
        <v>118</v>
      </c>
      <c r="B10" s="80" t="s">
        <v>429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1</v>
      </c>
      <c r="H10" s="56">
        <v>3</v>
      </c>
      <c r="I10" s="57" t="s">
        <v>43</v>
      </c>
      <c r="J10" s="55">
        <v>1</v>
      </c>
      <c r="K10" s="56">
        <v>3</v>
      </c>
      <c r="L10" s="57" t="s">
        <v>42</v>
      </c>
      <c r="M10" s="55"/>
      <c r="N10" s="56"/>
      <c r="O10" s="57"/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30</v>
      </c>
      <c r="AL10" s="61">
        <f t="shared" si="1"/>
        <v>6</v>
      </c>
    </row>
    <row r="11" spans="1:42" ht="12.6" customHeight="1" x14ac:dyDescent="0.25">
      <c r="A11" s="54" t="s">
        <v>40</v>
      </c>
      <c r="B11" s="80" t="s">
        <v>430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1</v>
      </c>
      <c r="H11" s="56">
        <v>3</v>
      </c>
      <c r="I11" s="57" t="s">
        <v>43</v>
      </c>
      <c r="J11" s="55">
        <v>1</v>
      </c>
      <c r="K11" s="56">
        <v>3</v>
      </c>
      <c r="L11" s="57" t="s">
        <v>42</v>
      </c>
      <c r="M11" s="55">
        <v>1</v>
      </c>
      <c r="N11" s="56">
        <v>3</v>
      </c>
      <c r="O11" s="57" t="s">
        <v>43</v>
      </c>
      <c r="P11" s="55">
        <v>1</v>
      </c>
      <c r="Q11" s="56">
        <v>3</v>
      </c>
      <c r="R11" s="57" t="s">
        <v>42</v>
      </c>
      <c r="S11" s="55">
        <v>1</v>
      </c>
      <c r="T11" s="56">
        <v>3</v>
      </c>
      <c r="U11" s="57" t="s">
        <v>43</v>
      </c>
      <c r="V11" s="55">
        <v>1</v>
      </c>
      <c r="W11" s="56">
        <v>3</v>
      </c>
      <c r="X11" s="57" t="s">
        <v>42</v>
      </c>
      <c r="Y11" s="55">
        <v>1</v>
      </c>
      <c r="Z11" s="56">
        <v>3</v>
      </c>
      <c r="AA11" s="57" t="s">
        <v>43</v>
      </c>
      <c r="AB11" s="55">
        <v>1</v>
      </c>
      <c r="AC11" s="56">
        <v>3</v>
      </c>
      <c r="AD11" s="57" t="s">
        <v>43</v>
      </c>
      <c r="AE11" s="58"/>
      <c r="AF11" s="59"/>
      <c r="AG11" s="60"/>
      <c r="AH11" s="58"/>
      <c r="AI11" s="59"/>
      <c r="AJ11" s="60"/>
      <c r="AK11" s="157">
        <f>SUM(G11,J11,M11,P11,S11,V11,Y11,AB11,AE11,AH11)*15</f>
        <v>120</v>
      </c>
      <c r="AL11" s="61">
        <f>SUM(H11,K11,N11,Q11,T11,W11,Z11,AC11,AF11,AI11)</f>
        <v>24</v>
      </c>
    </row>
    <row r="12" spans="1:42" ht="12.6" customHeight="1" x14ac:dyDescent="0.25">
      <c r="A12" s="54" t="s">
        <v>52</v>
      </c>
      <c r="B12" s="80" t="s">
        <v>431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4</v>
      </c>
      <c r="H12" s="56">
        <v>3</v>
      </c>
      <c r="I12" s="57" t="s">
        <v>43</v>
      </c>
      <c r="J12" s="55">
        <v>4</v>
      </c>
      <c r="K12" s="56">
        <v>3</v>
      </c>
      <c r="L12" s="57" t="s">
        <v>43</v>
      </c>
      <c r="M12" s="55">
        <v>4</v>
      </c>
      <c r="N12" s="56">
        <v>3</v>
      </c>
      <c r="O12" s="57" t="s">
        <v>43</v>
      </c>
      <c r="P12" s="55">
        <v>4</v>
      </c>
      <c r="Q12" s="56">
        <v>3</v>
      </c>
      <c r="R12" s="57" t="s">
        <v>43</v>
      </c>
      <c r="S12" s="55">
        <v>4</v>
      </c>
      <c r="T12" s="56">
        <v>3</v>
      </c>
      <c r="U12" s="57" t="s">
        <v>43</v>
      </c>
      <c r="V12" s="55">
        <v>4</v>
      </c>
      <c r="W12" s="56">
        <v>3</v>
      </c>
      <c r="X12" s="57" t="s">
        <v>43</v>
      </c>
      <c r="Y12" s="55">
        <v>4</v>
      </c>
      <c r="Z12" s="56">
        <v>3</v>
      </c>
      <c r="AA12" s="57" t="s">
        <v>43</v>
      </c>
      <c r="AB12" s="55">
        <v>4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 t="shared" si="0"/>
        <v>480</v>
      </c>
      <c r="AL12" s="61">
        <f t="shared" si="1"/>
        <v>24</v>
      </c>
    </row>
    <row r="13" spans="1:42" ht="12.6" customHeight="1" x14ac:dyDescent="0.25">
      <c r="A13" s="54" t="s">
        <v>53</v>
      </c>
      <c r="B13" s="80" t="s">
        <v>432</v>
      </c>
      <c r="C13" s="56" t="s">
        <v>321</v>
      </c>
      <c r="D13" s="81" t="s">
        <v>301</v>
      </c>
      <c r="E13" s="81" t="s">
        <v>43</v>
      </c>
      <c r="F13" s="82">
        <v>45</v>
      </c>
      <c r="G13" s="55">
        <v>1</v>
      </c>
      <c r="H13" s="56">
        <v>2</v>
      </c>
      <c r="I13" s="57" t="s">
        <v>43</v>
      </c>
      <c r="J13" s="55">
        <v>1</v>
      </c>
      <c r="K13" s="56">
        <v>2</v>
      </c>
      <c r="L13" s="57" t="s">
        <v>43</v>
      </c>
      <c r="M13" s="55">
        <v>1</v>
      </c>
      <c r="N13" s="56">
        <v>2</v>
      </c>
      <c r="O13" s="57" t="s">
        <v>43</v>
      </c>
      <c r="P13" s="55">
        <v>1</v>
      </c>
      <c r="Q13" s="56">
        <v>2</v>
      </c>
      <c r="R13" s="57" t="s">
        <v>43</v>
      </c>
      <c r="S13" s="55">
        <v>1</v>
      </c>
      <c r="T13" s="56">
        <v>2</v>
      </c>
      <c r="U13" s="57" t="s">
        <v>43</v>
      </c>
      <c r="V13" s="55">
        <v>1</v>
      </c>
      <c r="W13" s="56">
        <v>2</v>
      </c>
      <c r="X13" s="57" t="s">
        <v>43</v>
      </c>
      <c r="Y13" s="55">
        <v>1</v>
      </c>
      <c r="Z13" s="56">
        <v>2</v>
      </c>
      <c r="AA13" s="57" t="s">
        <v>43</v>
      </c>
      <c r="AB13" s="55">
        <v>1</v>
      </c>
      <c r="AC13" s="56">
        <v>2</v>
      </c>
      <c r="AD13" s="57" t="s">
        <v>43</v>
      </c>
      <c r="AE13" s="58"/>
      <c r="AF13" s="59"/>
      <c r="AG13" s="60"/>
      <c r="AH13" s="58"/>
      <c r="AI13" s="59"/>
      <c r="AJ13" s="60"/>
      <c r="AK13" s="157">
        <f t="shared" si="0"/>
        <v>120</v>
      </c>
      <c r="AL13" s="61">
        <f t="shared" si="1"/>
        <v>16</v>
      </c>
    </row>
    <row r="14" spans="1:42" ht="12.6" customHeight="1" x14ac:dyDescent="0.25">
      <c r="A14" s="117" t="s">
        <v>50</v>
      </c>
      <c r="B14" s="80" t="s">
        <v>421</v>
      </c>
      <c r="C14" s="103" t="s">
        <v>321</v>
      </c>
      <c r="D14" s="96" t="s">
        <v>300</v>
      </c>
      <c r="E14" s="96" t="s">
        <v>43</v>
      </c>
      <c r="F14" s="97">
        <v>60</v>
      </c>
      <c r="G14" s="101">
        <v>0.5</v>
      </c>
      <c r="H14" s="103">
        <v>2</v>
      </c>
      <c r="I14" s="102" t="s">
        <v>43</v>
      </c>
      <c r="J14" s="101">
        <v>0.5</v>
      </c>
      <c r="K14" s="103">
        <v>2</v>
      </c>
      <c r="L14" s="102" t="s">
        <v>43</v>
      </c>
      <c r="M14" s="101"/>
      <c r="N14" s="103"/>
      <c r="O14" s="102"/>
      <c r="P14" s="101"/>
      <c r="Q14" s="103"/>
      <c r="R14" s="102"/>
      <c r="S14" s="101"/>
      <c r="T14" s="103"/>
      <c r="U14" s="102"/>
      <c r="V14" s="101"/>
      <c r="W14" s="103"/>
      <c r="X14" s="102"/>
      <c r="Y14" s="101"/>
      <c r="Z14" s="103"/>
      <c r="AA14" s="102"/>
      <c r="AB14" s="101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15</v>
      </c>
      <c r="AL14" s="61">
        <f t="shared" si="1"/>
        <v>4</v>
      </c>
    </row>
    <row r="15" spans="1:42" ht="12.6" customHeight="1" x14ac:dyDescent="0.25">
      <c r="A15" s="117" t="s">
        <v>35</v>
      </c>
      <c r="B15" s="80" t="s">
        <v>363</v>
      </c>
      <c r="C15" s="103" t="s">
        <v>321</v>
      </c>
      <c r="D15" s="96" t="s">
        <v>301</v>
      </c>
      <c r="E15" s="96" t="s">
        <v>305</v>
      </c>
      <c r="F15" s="97">
        <v>45</v>
      </c>
      <c r="G15" s="101">
        <v>2</v>
      </c>
      <c r="H15" s="103">
        <v>2</v>
      </c>
      <c r="I15" s="102" t="s">
        <v>43</v>
      </c>
      <c r="J15" s="101">
        <v>2</v>
      </c>
      <c r="K15" s="103">
        <v>2</v>
      </c>
      <c r="L15" s="102" t="s">
        <v>42</v>
      </c>
      <c r="M15" s="101">
        <v>1</v>
      </c>
      <c r="N15" s="103">
        <v>1</v>
      </c>
      <c r="O15" s="102" t="s">
        <v>43</v>
      </c>
      <c r="P15" s="101">
        <v>1</v>
      </c>
      <c r="Q15" s="103">
        <v>1</v>
      </c>
      <c r="R15" s="102" t="s">
        <v>42</v>
      </c>
      <c r="S15" s="101">
        <v>1</v>
      </c>
      <c r="T15" s="103">
        <v>1</v>
      </c>
      <c r="U15" s="102" t="s">
        <v>43</v>
      </c>
      <c r="V15" s="101">
        <v>1</v>
      </c>
      <c r="W15" s="103">
        <v>1</v>
      </c>
      <c r="X15" s="102" t="s">
        <v>42</v>
      </c>
      <c r="Y15" s="101"/>
      <c r="Z15" s="103"/>
      <c r="AA15" s="102"/>
      <c r="AB15" s="101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120</v>
      </c>
      <c r="AL15" s="61">
        <f t="shared" si="1"/>
        <v>8</v>
      </c>
    </row>
    <row r="16" spans="1:42" ht="12.6" customHeight="1" x14ac:dyDescent="0.25">
      <c r="A16" s="117" t="s">
        <v>36</v>
      </c>
      <c r="B16" s="80" t="s">
        <v>364</v>
      </c>
      <c r="C16" s="103" t="s">
        <v>321</v>
      </c>
      <c r="D16" s="96" t="s">
        <v>301</v>
      </c>
      <c r="E16" s="96" t="s">
        <v>305</v>
      </c>
      <c r="F16" s="97">
        <v>45</v>
      </c>
      <c r="G16" s="101">
        <v>2</v>
      </c>
      <c r="H16" s="103">
        <v>2</v>
      </c>
      <c r="I16" s="102" t="s">
        <v>43</v>
      </c>
      <c r="J16" s="101">
        <v>2</v>
      </c>
      <c r="K16" s="103">
        <v>2</v>
      </c>
      <c r="L16" s="102" t="s">
        <v>42</v>
      </c>
      <c r="M16" s="101">
        <v>1</v>
      </c>
      <c r="N16" s="103">
        <v>1</v>
      </c>
      <c r="O16" s="102" t="s">
        <v>43</v>
      </c>
      <c r="P16" s="101">
        <v>1</v>
      </c>
      <c r="Q16" s="103">
        <v>1</v>
      </c>
      <c r="R16" s="102" t="s">
        <v>42</v>
      </c>
      <c r="S16" s="101">
        <v>1</v>
      </c>
      <c r="T16" s="103">
        <v>1</v>
      </c>
      <c r="U16" s="102" t="s">
        <v>43</v>
      </c>
      <c r="V16" s="101">
        <v>1</v>
      </c>
      <c r="W16" s="103">
        <v>1</v>
      </c>
      <c r="X16" s="102" t="s">
        <v>42</v>
      </c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42" ht="12.6" customHeight="1" x14ac:dyDescent="0.25">
      <c r="A17" s="117" t="s">
        <v>49</v>
      </c>
      <c r="B17" s="80" t="s">
        <v>365</v>
      </c>
      <c r="C17" s="103" t="s">
        <v>371</v>
      </c>
      <c r="D17" s="96" t="s">
        <v>301</v>
      </c>
      <c r="E17" s="96" t="s">
        <v>305</v>
      </c>
      <c r="F17" s="97">
        <v>45</v>
      </c>
      <c r="G17" s="101"/>
      <c r="H17" s="103"/>
      <c r="I17" s="102"/>
      <c r="J17" s="101"/>
      <c r="K17" s="103"/>
      <c r="L17" s="102"/>
      <c r="M17" s="101"/>
      <c r="N17" s="103"/>
      <c r="O17" s="102"/>
      <c r="P17" s="101"/>
      <c r="Q17" s="103"/>
      <c r="R17" s="102"/>
      <c r="S17" s="101"/>
      <c r="T17" s="103"/>
      <c r="U17" s="102"/>
      <c r="V17" s="101"/>
      <c r="W17" s="103"/>
      <c r="X17" s="102"/>
      <c r="Y17" s="101">
        <v>2</v>
      </c>
      <c r="Z17" s="103">
        <v>2</v>
      </c>
      <c r="AA17" s="102" t="s">
        <v>43</v>
      </c>
      <c r="AB17" s="101">
        <v>2</v>
      </c>
      <c r="AC17" s="56">
        <v>2</v>
      </c>
      <c r="AD17" s="57" t="s">
        <v>43</v>
      </c>
      <c r="AE17" s="58"/>
      <c r="AF17" s="59"/>
      <c r="AG17" s="60"/>
      <c r="AH17" s="58"/>
      <c r="AI17" s="59"/>
      <c r="AJ17" s="60"/>
      <c r="AK17" s="157">
        <f t="shared" si="0"/>
        <v>60</v>
      </c>
      <c r="AL17" s="61">
        <f t="shared" si="1"/>
        <v>4</v>
      </c>
    </row>
    <row r="18" spans="1:42" ht="12.6" customHeight="1" x14ac:dyDescent="0.25">
      <c r="A18" s="117" t="s">
        <v>25</v>
      </c>
      <c r="B18" s="80" t="s">
        <v>366</v>
      </c>
      <c r="C18" s="103"/>
      <c r="D18" s="96" t="s">
        <v>301</v>
      </c>
      <c r="E18" s="96" t="s">
        <v>306</v>
      </c>
      <c r="F18" s="97">
        <v>45</v>
      </c>
      <c r="G18" s="101">
        <v>2</v>
      </c>
      <c r="H18" s="103">
        <v>2</v>
      </c>
      <c r="I18" s="102" t="s">
        <v>42</v>
      </c>
      <c r="J18" s="101">
        <v>2</v>
      </c>
      <c r="K18" s="103">
        <v>2</v>
      </c>
      <c r="L18" s="102" t="s">
        <v>42</v>
      </c>
      <c r="M18" s="101">
        <v>2</v>
      </c>
      <c r="N18" s="103">
        <v>2</v>
      </c>
      <c r="O18" s="102" t="s">
        <v>42</v>
      </c>
      <c r="P18" s="101">
        <v>2</v>
      </c>
      <c r="Q18" s="103">
        <v>2</v>
      </c>
      <c r="R18" s="102" t="s">
        <v>42</v>
      </c>
      <c r="S18" s="101">
        <v>2</v>
      </c>
      <c r="T18" s="103">
        <v>2</v>
      </c>
      <c r="U18" s="102" t="s">
        <v>42</v>
      </c>
      <c r="V18" s="101">
        <v>2</v>
      </c>
      <c r="W18" s="103">
        <v>2</v>
      </c>
      <c r="X18" s="102" t="s">
        <v>42</v>
      </c>
      <c r="Y18" s="101"/>
      <c r="Z18" s="103"/>
      <c r="AA18" s="102"/>
      <c r="AB18" s="101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180</v>
      </c>
      <c r="AL18" s="61">
        <f t="shared" si="1"/>
        <v>12</v>
      </c>
    </row>
    <row r="19" spans="1:42" ht="12.6" customHeight="1" x14ac:dyDescent="0.25">
      <c r="A19" s="117" t="s">
        <v>37</v>
      </c>
      <c r="B19" s="80" t="s">
        <v>367</v>
      </c>
      <c r="C19" s="103"/>
      <c r="D19" s="96" t="s">
        <v>301</v>
      </c>
      <c r="E19" s="96" t="s">
        <v>306</v>
      </c>
      <c r="F19" s="97">
        <v>45</v>
      </c>
      <c r="G19" s="101"/>
      <c r="H19" s="103"/>
      <c r="I19" s="102"/>
      <c r="J19" s="101"/>
      <c r="K19" s="103"/>
      <c r="L19" s="102"/>
      <c r="M19" s="101"/>
      <c r="N19" s="103"/>
      <c r="O19" s="102"/>
      <c r="P19" s="101"/>
      <c r="Q19" s="103"/>
      <c r="R19" s="102"/>
      <c r="S19" s="101"/>
      <c r="T19" s="103"/>
      <c r="U19" s="102"/>
      <c r="V19" s="101">
        <v>1</v>
      </c>
      <c r="W19" s="103">
        <v>2</v>
      </c>
      <c r="X19" s="102" t="s">
        <v>42</v>
      </c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15</v>
      </c>
      <c r="AL19" s="61">
        <f t="shared" si="1"/>
        <v>2</v>
      </c>
    </row>
    <row r="20" spans="1:42" ht="12.6" customHeight="1" x14ac:dyDescent="0.25">
      <c r="A20" s="121" t="s">
        <v>38</v>
      </c>
      <c r="B20" s="122" t="s">
        <v>368</v>
      </c>
      <c r="C20" s="103" t="s">
        <v>321</v>
      </c>
      <c r="D20" s="123" t="s">
        <v>301</v>
      </c>
      <c r="E20" s="123" t="s">
        <v>306</v>
      </c>
      <c r="F20" s="124">
        <v>45</v>
      </c>
      <c r="G20" s="55">
        <v>1</v>
      </c>
      <c r="H20" s="56">
        <v>2</v>
      </c>
      <c r="I20" s="57" t="s">
        <v>43</v>
      </c>
      <c r="J20" s="55">
        <v>1</v>
      </c>
      <c r="K20" s="56">
        <v>2</v>
      </c>
      <c r="L20" s="57" t="s">
        <v>43</v>
      </c>
      <c r="M20" s="101"/>
      <c r="N20" s="103"/>
      <c r="O20" s="102"/>
      <c r="P20" s="101"/>
      <c r="Q20" s="103"/>
      <c r="R20" s="102"/>
      <c r="S20" s="101"/>
      <c r="T20" s="103"/>
      <c r="U20" s="102"/>
      <c r="V20" s="101"/>
      <c r="W20" s="103"/>
      <c r="X20" s="102"/>
      <c r="Y20" s="101"/>
      <c r="Z20" s="103"/>
      <c r="AA20" s="102"/>
      <c r="AB20" s="101"/>
      <c r="AC20" s="56"/>
      <c r="AD20" s="57"/>
      <c r="AE20" s="125"/>
      <c r="AF20" s="126"/>
      <c r="AG20" s="127"/>
      <c r="AH20" s="125"/>
      <c r="AI20" s="126"/>
      <c r="AJ20" s="127"/>
      <c r="AK20" s="161">
        <f>SUM(G20,J20,M20,P20,S20,V20,Y20,AB20,AE20,AH20)*15</f>
        <v>30</v>
      </c>
      <c r="AL20" s="128">
        <f>SUM(H20,K20,N20,Q20,T20,W20,Z20,AC20,AF20,AI20)</f>
        <v>4</v>
      </c>
    </row>
    <row r="21" spans="1:42" ht="12.6" customHeight="1" thickBot="1" x14ac:dyDescent="0.3">
      <c r="A21" s="118" t="s">
        <v>26</v>
      </c>
      <c r="B21" s="83" t="s">
        <v>369</v>
      </c>
      <c r="C21" s="105"/>
      <c r="D21" s="98" t="s">
        <v>301</v>
      </c>
      <c r="E21" s="98" t="s">
        <v>306</v>
      </c>
      <c r="F21" s="99">
        <v>45</v>
      </c>
      <c r="G21" s="104">
        <v>1</v>
      </c>
      <c r="H21" s="105">
        <v>1</v>
      </c>
      <c r="I21" s="106" t="s">
        <v>43</v>
      </c>
      <c r="J21" s="104"/>
      <c r="K21" s="105"/>
      <c r="L21" s="106"/>
      <c r="M21" s="104"/>
      <c r="N21" s="105"/>
      <c r="O21" s="106"/>
      <c r="P21" s="104"/>
      <c r="Q21" s="105"/>
      <c r="R21" s="106"/>
      <c r="S21" s="104"/>
      <c r="T21" s="105"/>
      <c r="U21" s="106"/>
      <c r="V21" s="104"/>
      <c r="W21" s="105"/>
      <c r="X21" s="106"/>
      <c r="Y21" s="104"/>
      <c r="Z21" s="105"/>
      <c r="AA21" s="106"/>
      <c r="AB21" s="104"/>
      <c r="AC21" s="64"/>
      <c r="AD21" s="65"/>
      <c r="AE21" s="66"/>
      <c r="AF21" s="67"/>
      <c r="AG21" s="68"/>
      <c r="AH21" s="66"/>
      <c r="AI21" s="67"/>
      <c r="AJ21" s="68"/>
      <c r="AK21" s="158">
        <f t="shared" si="0"/>
        <v>15</v>
      </c>
      <c r="AL21" s="69">
        <f t="shared" si="1"/>
        <v>1</v>
      </c>
    </row>
    <row r="22" spans="1:42" ht="12.6" customHeight="1" thickBot="1" x14ac:dyDescent="0.3">
      <c r="A22" s="222" t="s">
        <v>64</v>
      </c>
      <c r="B22" s="223"/>
      <c r="C22" s="223"/>
      <c r="D22" s="223"/>
      <c r="E22" s="223"/>
      <c r="F22" s="224"/>
      <c r="G22" s="225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7"/>
      <c r="AK22" s="228"/>
      <c r="AL22" s="229"/>
    </row>
    <row r="23" spans="1:42" ht="12.6" customHeight="1" x14ac:dyDescent="0.25">
      <c r="A23" s="46" t="s">
        <v>65</v>
      </c>
      <c r="B23" s="77" t="s">
        <v>372</v>
      </c>
      <c r="C23" s="48" t="s">
        <v>321</v>
      </c>
      <c r="D23" s="78" t="s">
        <v>301</v>
      </c>
      <c r="E23" s="78" t="s">
        <v>306</v>
      </c>
      <c r="F23" s="79">
        <v>45</v>
      </c>
      <c r="G23" s="47"/>
      <c r="H23" s="48"/>
      <c r="I23" s="49"/>
      <c r="J23" s="47"/>
      <c r="K23" s="48"/>
      <c r="L23" s="49"/>
      <c r="M23" s="47">
        <v>1</v>
      </c>
      <c r="N23" s="48">
        <v>1</v>
      </c>
      <c r="O23" s="49" t="s">
        <v>43</v>
      </c>
      <c r="P23" s="47">
        <v>1</v>
      </c>
      <c r="Q23" s="48">
        <v>1</v>
      </c>
      <c r="R23" s="49" t="s">
        <v>43</v>
      </c>
      <c r="S23" s="47"/>
      <c r="T23" s="48"/>
      <c r="U23" s="49"/>
      <c r="V23" s="47"/>
      <c r="W23" s="48"/>
      <c r="X23" s="49"/>
      <c r="Y23" s="47"/>
      <c r="Z23" s="48"/>
      <c r="AA23" s="49"/>
      <c r="AB23" s="47"/>
      <c r="AC23" s="48"/>
      <c r="AD23" s="49"/>
      <c r="AE23" s="50"/>
      <c r="AF23" s="51"/>
      <c r="AG23" s="52"/>
      <c r="AH23" s="50"/>
      <c r="AI23" s="51"/>
      <c r="AJ23" s="52"/>
      <c r="AK23" s="156">
        <f>SUM(G23,J23,M23,P23,S23,V23,Y23,AB23,AE23,AH23)*15</f>
        <v>30</v>
      </c>
      <c r="AL23" s="53">
        <f>SUM(H23,K23,N23,Q23,T23,W23,Z23,AC23,AF23,AI23)</f>
        <v>2</v>
      </c>
    </row>
    <row r="24" spans="1:42" ht="12.6" customHeight="1" thickBot="1" x14ac:dyDescent="0.3">
      <c r="A24" s="62" t="s">
        <v>66</v>
      </c>
      <c r="B24" s="83" t="s">
        <v>373</v>
      </c>
      <c r="C24" s="64" t="s">
        <v>321</v>
      </c>
      <c r="D24" s="84" t="s">
        <v>301</v>
      </c>
      <c r="E24" s="84" t="s">
        <v>306</v>
      </c>
      <c r="F24" s="85">
        <v>45</v>
      </c>
      <c r="G24" s="63"/>
      <c r="H24" s="64"/>
      <c r="I24" s="65"/>
      <c r="J24" s="63"/>
      <c r="K24" s="64"/>
      <c r="L24" s="65"/>
      <c r="M24" s="63">
        <v>1</v>
      </c>
      <c r="N24" s="64">
        <v>1</v>
      </c>
      <c r="O24" s="65" t="s">
        <v>43</v>
      </c>
      <c r="P24" s="63">
        <v>1</v>
      </c>
      <c r="Q24" s="64">
        <v>1</v>
      </c>
      <c r="R24" s="65" t="s">
        <v>43</v>
      </c>
      <c r="S24" s="63"/>
      <c r="T24" s="64"/>
      <c r="U24" s="65"/>
      <c r="V24" s="63"/>
      <c r="W24" s="64"/>
      <c r="X24" s="65"/>
      <c r="Y24" s="63"/>
      <c r="Z24" s="64"/>
      <c r="AA24" s="65"/>
      <c r="AB24" s="63"/>
      <c r="AC24" s="64"/>
      <c r="AD24" s="65"/>
      <c r="AE24" s="66"/>
      <c r="AF24" s="67"/>
      <c r="AG24" s="68"/>
      <c r="AH24" s="66"/>
      <c r="AI24" s="67"/>
      <c r="AJ24" s="68"/>
      <c r="AK24" s="158">
        <f>SUM(G24,J24,M24,P24,S24,V24,Y24,AB24,AE24,AH24)*15</f>
        <v>30</v>
      </c>
      <c r="AL24" s="69">
        <f>SUM(H24,K24,N24,Q24,T24,W24,Z24,AC24,AF24,AI24)</f>
        <v>2</v>
      </c>
    </row>
    <row r="25" spans="1:42" ht="12.6" customHeight="1" thickBot="1" x14ac:dyDescent="0.3">
      <c r="A25" s="230" t="s">
        <v>41</v>
      </c>
      <c r="B25" s="231"/>
      <c r="C25" s="231"/>
      <c r="D25" s="231"/>
      <c r="E25" s="231"/>
      <c r="F25" s="232"/>
      <c r="G25" s="233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5"/>
      <c r="AK25" s="228"/>
      <c r="AL25" s="229"/>
    </row>
    <row r="26" spans="1:42" ht="12.6" customHeight="1" thickBot="1" x14ac:dyDescent="0.3">
      <c r="A26" s="76" t="s">
        <v>350</v>
      </c>
      <c r="B26" s="147" t="s">
        <v>374</v>
      </c>
      <c r="C26" s="21"/>
      <c r="D26" s="90"/>
      <c r="E26" s="90"/>
      <c r="F26" s="91"/>
      <c r="G26" s="20"/>
      <c r="H26" s="21"/>
      <c r="I26" s="19"/>
      <c r="J26" s="20"/>
      <c r="K26" s="21"/>
      <c r="L26" s="19"/>
      <c r="M26" s="20"/>
      <c r="N26" s="21">
        <v>5</v>
      </c>
      <c r="O26" s="19"/>
      <c r="P26" s="20"/>
      <c r="Q26" s="21">
        <v>4</v>
      </c>
      <c r="R26" s="19"/>
      <c r="S26" s="20"/>
      <c r="T26" s="21">
        <v>2</v>
      </c>
      <c r="U26" s="19"/>
      <c r="V26" s="20"/>
      <c r="W26" s="21"/>
      <c r="X26" s="19"/>
      <c r="Y26" s="20"/>
      <c r="Z26" s="21"/>
      <c r="AA26" s="19"/>
      <c r="AB26" s="20"/>
      <c r="AC26" s="21"/>
      <c r="AD26" s="19"/>
      <c r="AE26" s="23"/>
      <c r="AF26" s="24"/>
      <c r="AG26" s="18"/>
      <c r="AH26" s="23"/>
      <c r="AI26" s="24"/>
      <c r="AJ26" s="18"/>
      <c r="AK26" s="159"/>
      <c r="AL26" s="164">
        <f>SUM(H26,K26,N26,Q26,T26,W26,Z26,AC26,AF26,AI26)</f>
        <v>11</v>
      </c>
    </row>
    <row r="27" spans="1:42" ht="12.6" customHeight="1" thickBot="1" x14ac:dyDescent="0.3">
      <c r="A27" s="107" t="s">
        <v>24</v>
      </c>
      <c r="B27" s="148" t="s">
        <v>375</v>
      </c>
      <c r="C27" s="138"/>
      <c r="D27" s="93"/>
      <c r="E27" s="94" t="s">
        <v>307</v>
      </c>
      <c r="F27" s="95"/>
      <c r="G27" s="108"/>
      <c r="H27" s="109"/>
      <c r="I27" s="110"/>
      <c r="J27" s="108"/>
      <c r="K27" s="109"/>
      <c r="L27" s="110"/>
      <c r="M27" s="108"/>
      <c r="N27" s="109"/>
      <c r="O27" s="110"/>
      <c r="P27" s="108"/>
      <c r="Q27" s="109"/>
      <c r="R27" s="110"/>
      <c r="S27" s="108"/>
      <c r="T27" s="109"/>
      <c r="U27" s="110"/>
      <c r="V27" s="108"/>
      <c r="W27" s="109"/>
      <c r="X27" s="110"/>
      <c r="Y27" s="108"/>
      <c r="Z27" s="109"/>
      <c r="AA27" s="110"/>
      <c r="AB27" s="108"/>
      <c r="AC27" s="2"/>
      <c r="AD27" s="71"/>
      <c r="AE27" s="72">
        <v>0</v>
      </c>
      <c r="AF27" s="73">
        <v>4</v>
      </c>
      <c r="AG27" s="74" t="s">
        <v>43</v>
      </c>
      <c r="AH27" s="72">
        <v>0</v>
      </c>
      <c r="AI27" s="73">
        <v>4</v>
      </c>
      <c r="AJ27" s="74" t="s">
        <v>43</v>
      </c>
      <c r="AK27" s="162">
        <f>SUM(G27,J27,M27,P27,S27,V27,Y27,AB27,AE27,AH27)*15</f>
        <v>0</v>
      </c>
      <c r="AL27" s="131">
        <f>SUM(H27,K27,N27,Q27,T27,W27,Z27,AC27,AF27,AI27)</f>
        <v>8</v>
      </c>
    </row>
    <row r="28" spans="1:42" ht="12.6" customHeight="1" thickBot="1" x14ac:dyDescent="0.3">
      <c r="A28" s="236" t="s">
        <v>23</v>
      </c>
      <c r="B28" s="237"/>
      <c r="C28" s="237"/>
      <c r="D28" s="237"/>
      <c r="E28" s="237"/>
      <c r="F28" s="238"/>
      <c r="G28" s="25">
        <f>SUM(G8:G21,G23,G26,G27)</f>
        <v>17.5</v>
      </c>
      <c r="H28" s="26">
        <f>SUM(H8:H21,H23,H26,H27)</f>
        <v>30</v>
      </c>
      <c r="I28" s="27"/>
      <c r="J28" s="25">
        <f>SUM(J8:J21,J23,J26,J27)</f>
        <v>16.5</v>
      </c>
      <c r="K28" s="26">
        <f>SUM(K8:K21,K23,K26,K27)</f>
        <v>29</v>
      </c>
      <c r="L28" s="27"/>
      <c r="M28" s="25">
        <f>SUM(M8:M21,M23,M26,M27)</f>
        <v>13</v>
      </c>
      <c r="N28" s="26">
        <f>SUM(N8:N21,N23,N26,N27)</f>
        <v>26</v>
      </c>
      <c r="O28" s="27"/>
      <c r="P28" s="25">
        <f>SUM(P8:P21,P23,P26,P27)</f>
        <v>13</v>
      </c>
      <c r="Q28" s="26">
        <f>SUM(Q8:Q21,Q23,Q26,Q27)</f>
        <v>25</v>
      </c>
      <c r="R28" s="27"/>
      <c r="S28" s="25">
        <f>SUM(S8:S21,S23,S26,S27)</f>
        <v>12</v>
      </c>
      <c r="T28" s="26">
        <f>SUM(T8:T21,T23,T26,T27)</f>
        <v>22</v>
      </c>
      <c r="U28" s="27"/>
      <c r="V28" s="25">
        <f>SUM(V8:V21,V23,V26,V27)</f>
        <v>13</v>
      </c>
      <c r="W28" s="26">
        <f>SUM(W8:W21,W23,W26,W27)</f>
        <v>22</v>
      </c>
      <c r="X28" s="27"/>
      <c r="Y28" s="25">
        <f>SUM(Y8:Y21,Y23,Y26,Y27)</f>
        <v>10</v>
      </c>
      <c r="Z28" s="26">
        <f>SUM(Z8:Z21,Z23,Z26,Z27)</f>
        <v>18</v>
      </c>
      <c r="AA28" s="27"/>
      <c r="AB28" s="25">
        <f>SUM(AB8:AB21,AB23,AB26,AB27)</f>
        <v>10</v>
      </c>
      <c r="AC28" s="26">
        <f>SUM(AC8:AC21,AC23,AC26,AC27)</f>
        <v>20</v>
      </c>
      <c r="AD28" s="27"/>
      <c r="AE28" s="28">
        <f>SUM(AE8:AE21,AE23,AE26,AE27)</f>
        <v>0</v>
      </c>
      <c r="AF28" s="29">
        <f>SUM(AF8:AF21,AF23,AF26,AF27)</f>
        <v>4</v>
      </c>
      <c r="AG28" s="30"/>
      <c r="AH28" s="31">
        <f>SUM(AH8:AH21,AH23,AH26,AH27)</f>
        <v>0</v>
      </c>
      <c r="AI28" s="29">
        <f>SUM(AI8:AI21,AI23,AI26,AI27)</f>
        <v>4</v>
      </c>
      <c r="AJ28" s="30"/>
      <c r="AK28" s="160">
        <f>SUM(AK8:AK21,AK23,AK26,AK27)</f>
        <v>1575</v>
      </c>
      <c r="AL28" s="111">
        <f>SUM(AL8:AL21,AL23,AL26,AL27)</f>
        <v>200</v>
      </c>
    </row>
    <row r="29" spans="1:42" ht="12.6" customHeight="1" thickTop="1" thickBot="1" x14ac:dyDescent="0.3">
      <c r="A29" s="194" t="s">
        <v>28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6"/>
    </row>
    <row r="30" spans="1:42" ht="12.6" customHeight="1" thickBot="1" x14ac:dyDescent="0.3">
      <c r="A30" s="197" t="s">
        <v>303</v>
      </c>
      <c r="B30" s="199" t="s">
        <v>304</v>
      </c>
      <c r="C30" s="202" t="s">
        <v>302</v>
      </c>
      <c r="D30" s="205" t="s">
        <v>299</v>
      </c>
      <c r="E30" s="205" t="s">
        <v>54</v>
      </c>
      <c r="F30" s="208" t="s">
        <v>298</v>
      </c>
      <c r="G30" s="254" t="s">
        <v>0</v>
      </c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6"/>
      <c r="AK30" s="211"/>
      <c r="AL30" s="214"/>
    </row>
    <row r="31" spans="1:42" ht="12.6" customHeight="1" x14ac:dyDescent="0.25">
      <c r="A31" s="197"/>
      <c r="B31" s="200"/>
      <c r="C31" s="203"/>
      <c r="D31" s="206"/>
      <c r="E31" s="206"/>
      <c r="F31" s="209"/>
      <c r="G31" s="240" t="s">
        <v>2</v>
      </c>
      <c r="H31" s="241"/>
      <c r="I31" s="242"/>
      <c r="J31" s="240" t="s">
        <v>3</v>
      </c>
      <c r="K31" s="241"/>
      <c r="L31" s="242"/>
      <c r="M31" s="240" t="s">
        <v>4</v>
      </c>
      <c r="N31" s="241"/>
      <c r="O31" s="242"/>
      <c r="P31" s="240" t="s">
        <v>5</v>
      </c>
      <c r="Q31" s="241"/>
      <c r="R31" s="242"/>
      <c r="S31" s="240" t="s">
        <v>6</v>
      </c>
      <c r="T31" s="241"/>
      <c r="U31" s="242"/>
      <c r="V31" s="240" t="s">
        <v>7</v>
      </c>
      <c r="W31" s="241"/>
      <c r="X31" s="242"/>
      <c r="Y31" s="240" t="s">
        <v>8</v>
      </c>
      <c r="Z31" s="241"/>
      <c r="AA31" s="242"/>
      <c r="AB31" s="240" t="s">
        <v>9</v>
      </c>
      <c r="AC31" s="241"/>
      <c r="AD31" s="242"/>
      <c r="AE31" s="240" t="s">
        <v>10</v>
      </c>
      <c r="AF31" s="241"/>
      <c r="AG31" s="242"/>
      <c r="AH31" s="240" t="s">
        <v>11</v>
      </c>
      <c r="AI31" s="241"/>
      <c r="AJ31" s="242"/>
      <c r="AK31" s="218" t="s">
        <v>308</v>
      </c>
      <c r="AL31" s="220" t="s">
        <v>61</v>
      </c>
      <c r="AN31" s="16"/>
      <c r="AO31" s="16"/>
      <c r="AP31" s="16"/>
    </row>
    <row r="32" spans="1:42" ht="12.6" customHeight="1" thickBot="1" x14ac:dyDescent="0.3">
      <c r="A32" s="198"/>
      <c r="B32" s="201"/>
      <c r="C32" s="204"/>
      <c r="D32" s="207"/>
      <c r="E32" s="207"/>
      <c r="F32" s="210"/>
      <c r="G32" s="100" t="s">
        <v>1</v>
      </c>
      <c r="H32" s="22" t="s">
        <v>12</v>
      </c>
      <c r="I32" s="115" t="s">
        <v>27</v>
      </c>
      <c r="J32" s="100" t="s">
        <v>1</v>
      </c>
      <c r="K32" s="22" t="s">
        <v>12</v>
      </c>
      <c r="L32" s="115" t="s">
        <v>27</v>
      </c>
      <c r="M32" s="100" t="s">
        <v>1</v>
      </c>
      <c r="N32" s="22" t="s">
        <v>12</v>
      </c>
      <c r="O32" s="115" t="s">
        <v>27</v>
      </c>
      <c r="P32" s="100" t="s">
        <v>1</v>
      </c>
      <c r="Q32" s="22" t="s">
        <v>12</v>
      </c>
      <c r="R32" s="115" t="s">
        <v>27</v>
      </c>
      <c r="S32" s="100" t="s">
        <v>1</v>
      </c>
      <c r="T32" s="22" t="s">
        <v>12</v>
      </c>
      <c r="U32" s="115" t="s">
        <v>27</v>
      </c>
      <c r="V32" s="100" t="s">
        <v>1</v>
      </c>
      <c r="W32" s="22" t="s">
        <v>12</v>
      </c>
      <c r="X32" s="115" t="s">
        <v>27</v>
      </c>
      <c r="Y32" s="100" t="s">
        <v>1</v>
      </c>
      <c r="Z32" s="22" t="s">
        <v>12</v>
      </c>
      <c r="AA32" s="115" t="s">
        <v>27</v>
      </c>
      <c r="AB32" s="100" t="s">
        <v>1</v>
      </c>
      <c r="AC32" s="22" t="s">
        <v>12</v>
      </c>
      <c r="AD32" s="115" t="s">
        <v>27</v>
      </c>
      <c r="AE32" s="100" t="s">
        <v>1</v>
      </c>
      <c r="AF32" s="22" t="s">
        <v>12</v>
      </c>
      <c r="AG32" s="115" t="s">
        <v>27</v>
      </c>
      <c r="AH32" s="100" t="s">
        <v>1</v>
      </c>
      <c r="AI32" s="22" t="s">
        <v>12</v>
      </c>
      <c r="AJ32" s="115" t="s">
        <v>27</v>
      </c>
      <c r="AK32" s="219"/>
      <c r="AL32" s="221"/>
      <c r="AN32" s="3"/>
      <c r="AO32" s="3"/>
      <c r="AP32" s="3"/>
    </row>
    <row r="33" spans="1:38" ht="12.6" customHeight="1" thickBot="1" x14ac:dyDescent="0.3">
      <c r="A33" s="222" t="s">
        <v>63</v>
      </c>
      <c r="B33" s="223"/>
      <c r="C33" s="223"/>
      <c r="D33" s="223"/>
      <c r="E33" s="223"/>
      <c r="F33" s="224"/>
      <c r="G33" s="225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7"/>
      <c r="AK33" s="228"/>
      <c r="AL33" s="229"/>
    </row>
    <row r="34" spans="1:38" ht="12.6" customHeight="1" x14ac:dyDescent="0.25">
      <c r="A34" s="46" t="s">
        <v>14</v>
      </c>
      <c r="B34" s="77" t="s">
        <v>376</v>
      </c>
      <c r="C34" s="48" t="s">
        <v>386</v>
      </c>
      <c r="D34" s="78" t="s">
        <v>301</v>
      </c>
      <c r="E34" s="78" t="s">
        <v>305</v>
      </c>
      <c r="F34" s="79">
        <v>45</v>
      </c>
      <c r="G34" s="47"/>
      <c r="H34" s="48"/>
      <c r="I34" s="49"/>
      <c r="J34" s="47"/>
      <c r="K34" s="48"/>
      <c r="L34" s="49"/>
      <c r="M34" s="47"/>
      <c r="N34" s="48"/>
      <c r="O34" s="49"/>
      <c r="P34" s="47"/>
      <c r="Q34" s="48"/>
      <c r="R34" s="49"/>
      <c r="S34" s="47">
        <v>3</v>
      </c>
      <c r="T34" s="48">
        <v>4</v>
      </c>
      <c r="U34" s="49" t="s">
        <v>42</v>
      </c>
      <c r="V34" s="47"/>
      <c r="W34" s="48"/>
      <c r="X34" s="49"/>
      <c r="Y34" s="47"/>
      <c r="Z34" s="48"/>
      <c r="AA34" s="49"/>
      <c r="AB34" s="47"/>
      <c r="AC34" s="48"/>
      <c r="AD34" s="49"/>
      <c r="AE34" s="50"/>
      <c r="AF34" s="51"/>
      <c r="AG34" s="52"/>
      <c r="AH34" s="50"/>
      <c r="AI34" s="51"/>
      <c r="AJ34" s="52"/>
      <c r="AK34" s="156">
        <f>SUM(G34,J34,M34,P34,S34,V34,Y34,AB34,AE34,AH34)*15</f>
        <v>45</v>
      </c>
      <c r="AL34" s="53">
        <f>SUM(H34,K34,N34,Q34,T34,W34,Z34,AC34,AF34,AI34)</f>
        <v>4</v>
      </c>
    </row>
    <row r="35" spans="1:38" ht="12.6" customHeight="1" x14ac:dyDescent="0.25">
      <c r="A35" s="54" t="s">
        <v>15</v>
      </c>
      <c r="B35" s="80" t="s">
        <v>377</v>
      </c>
      <c r="C35" s="56" t="s">
        <v>397</v>
      </c>
      <c r="D35" s="81" t="s">
        <v>301</v>
      </c>
      <c r="E35" s="81" t="s">
        <v>305</v>
      </c>
      <c r="F35" s="82">
        <v>45</v>
      </c>
      <c r="G35" s="55"/>
      <c r="H35" s="56"/>
      <c r="I35" s="57"/>
      <c r="J35" s="55"/>
      <c r="K35" s="56"/>
      <c r="L35" s="57"/>
      <c r="M35" s="55"/>
      <c r="N35" s="56"/>
      <c r="O35" s="57"/>
      <c r="P35" s="55"/>
      <c r="Q35" s="56"/>
      <c r="R35" s="57"/>
      <c r="S35" s="55"/>
      <c r="T35" s="56"/>
      <c r="U35" s="57"/>
      <c r="V35" s="55"/>
      <c r="W35" s="56"/>
      <c r="X35" s="57"/>
      <c r="Y35" s="55">
        <v>2</v>
      </c>
      <c r="Z35" s="56">
        <v>3</v>
      </c>
      <c r="AA35" s="57" t="s">
        <v>43</v>
      </c>
      <c r="AB35" s="55">
        <v>2</v>
      </c>
      <c r="AC35" s="56">
        <v>3</v>
      </c>
      <c r="AD35" s="57" t="s">
        <v>42</v>
      </c>
      <c r="AE35" s="58"/>
      <c r="AF35" s="59"/>
      <c r="AG35" s="60"/>
      <c r="AH35" s="58"/>
      <c r="AI35" s="59"/>
      <c r="AJ35" s="60"/>
      <c r="AK35" s="157">
        <f t="shared" ref="AK35:AK46" si="2">SUM(G35,J35,M35,P35,S35,V35,Y35,AB35,AE35,AH35)*15</f>
        <v>60</v>
      </c>
      <c r="AL35" s="61">
        <f t="shared" ref="AL35:AL46" si="3">SUM(H35,K35,N35,Q35,T35,W35,Z35,AC35,AF35,AI35)</f>
        <v>6</v>
      </c>
    </row>
    <row r="36" spans="1:38" ht="12.6" customHeight="1" x14ac:dyDescent="0.25">
      <c r="A36" s="54" t="s">
        <v>13</v>
      </c>
      <c r="B36" s="80" t="s">
        <v>378</v>
      </c>
      <c r="C36" s="56"/>
      <c r="D36" s="81" t="s">
        <v>301</v>
      </c>
      <c r="E36" s="81" t="s">
        <v>305</v>
      </c>
      <c r="F36" s="82">
        <v>45</v>
      </c>
      <c r="G36" s="55"/>
      <c r="H36" s="56"/>
      <c r="I36" s="57"/>
      <c r="J36" s="55"/>
      <c r="K36" s="56"/>
      <c r="L36" s="57"/>
      <c r="M36" s="55"/>
      <c r="N36" s="56"/>
      <c r="O36" s="57"/>
      <c r="P36" s="55"/>
      <c r="Q36" s="56"/>
      <c r="R36" s="57"/>
      <c r="S36" s="55"/>
      <c r="T36" s="56"/>
      <c r="U36" s="57"/>
      <c r="V36" s="55">
        <v>3</v>
      </c>
      <c r="W36" s="56">
        <v>4</v>
      </c>
      <c r="X36" s="57" t="s">
        <v>42</v>
      </c>
      <c r="Y36" s="55"/>
      <c r="Z36" s="56"/>
      <c r="AA36" s="57"/>
      <c r="AB36" s="55"/>
      <c r="AC36" s="56"/>
      <c r="AD36" s="57"/>
      <c r="AE36" s="58"/>
      <c r="AF36" s="59"/>
      <c r="AG36" s="60"/>
      <c r="AH36" s="58"/>
      <c r="AI36" s="59"/>
      <c r="AJ36" s="60"/>
      <c r="AK36" s="157">
        <f t="shared" si="2"/>
        <v>45</v>
      </c>
      <c r="AL36" s="61">
        <f t="shared" si="3"/>
        <v>4</v>
      </c>
    </row>
    <row r="37" spans="1:38" ht="12.6" customHeight="1" x14ac:dyDescent="0.25">
      <c r="A37" s="54" t="s">
        <v>16</v>
      </c>
      <c r="B37" s="80" t="s">
        <v>379</v>
      </c>
      <c r="C37" s="56" t="s">
        <v>398</v>
      </c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/>
      <c r="W37" s="56"/>
      <c r="X37" s="57"/>
      <c r="Y37" s="55">
        <v>2</v>
      </c>
      <c r="Z37" s="56">
        <v>3</v>
      </c>
      <c r="AA37" s="57" t="s">
        <v>43</v>
      </c>
      <c r="AB37" s="55">
        <v>2</v>
      </c>
      <c r="AC37" s="56">
        <v>3</v>
      </c>
      <c r="AD37" s="57" t="s">
        <v>42</v>
      </c>
      <c r="AE37" s="58"/>
      <c r="AF37" s="59"/>
      <c r="AG37" s="60"/>
      <c r="AH37" s="58"/>
      <c r="AI37" s="59"/>
      <c r="AJ37" s="60"/>
      <c r="AK37" s="157">
        <f t="shared" si="2"/>
        <v>60</v>
      </c>
      <c r="AL37" s="61">
        <f t="shared" si="3"/>
        <v>6</v>
      </c>
    </row>
    <row r="38" spans="1:38" ht="12.6" customHeight="1" x14ac:dyDescent="0.25">
      <c r="A38" s="54" t="s">
        <v>20</v>
      </c>
      <c r="B38" s="80" t="s">
        <v>380</v>
      </c>
      <c r="C38" s="56"/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>
        <v>1</v>
      </c>
      <c r="N38" s="56">
        <v>0</v>
      </c>
      <c r="O38" s="57" t="s">
        <v>62</v>
      </c>
      <c r="P38" s="55"/>
      <c r="Q38" s="56"/>
      <c r="R38" s="57"/>
      <c r="S38" s="55"/>
      <c r="T38" s="56"/>
      <c r="U38" s="57"/>
      <c r="V38" s="55"/>
      <c r="W38" s="56"/>
      <c r="X38" s="57"/>
      <c r="Y38" s="55"/>
      <c r="Z38" s="56"/>
      <c r="AA38" s="57"/>
      <c r="AB38" s="55"/>
      <c r="AC38" s="56"/>
      <c r="AD38" s="57"/>
      <c r="AE38" s="58"/>
      <c r="AF38" s="59"/>
      <c r="AG38" s="60"/>
      <c r="AH38" s="58"/>
      <c r="AI38" s="59"/>
      <c r="AJ38" s="60"/>
      <c r="AK38" s="157">
        <f t="shared" si="2"/>
        <v>15</v>
      </c>
      <c r="AL38" s="61">
        <f t="shared" si="3"/>
        <v>0</v>
      </c>
    </row>
    <row r="39" spans="1:38" ht="12.6" customHeight="1" x14ac:dyDescent="0.25">
      <c r="A39" s="116" t="s">
        <v>119</v>
      </c>
      <c r="B39" s="92" t="s">
        <v>433</v>
      </c>
      <c r="C39" s="139" t="s">
        <v>321</v>
      </c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>
        <v>1</v>
      </c>
      <c r="N39" s="56">
        <v>3</v>
      </c>
      <c r="O39" s="57" t="s">
        <v>43</v>
      </c>
      <c r="P39" s="55">
        <v>1</v>
      </c>
      <c r="Q39" s="56">
        <v>3</v>
      </c>
      <c r="R39" s="57" t="s">
        <v>43</v>
      </c>
      <c r="S39" s="55">
        <v>1</v>
      </c>
      <c r="T39" s="56">
        <v>3</v>
      </c>
      <c r="U39" s="57" t="s">
        <v>43</v>
      </c>
      <c r="V39" s="55">
        <v>1</v>
      </c>
      <c r="W39" s="56">
        <v>3</v>
      </c>
      <c r="X39" s="57" t="s">
        <v>43</v>
      </c>
      <c r="Y39" s="55"/>
      <c r="Z39" s="56"/>
      <c r="AA39" s="57"/>
      <c r="AB39" s="55"/>
      <c r="AC39" s="56"/>
      <c r="AD39" s="57"/>
      <c r="AE39" s="58"/>
      <c r="AF39" s="59"/>
      <c r="AG39" s="60"/>
      <c r="AH39" s="58"/>
      <c r="AI39" s="59"/>
      <c r="AJ39" s="60"/>
      <c r="AK39" s="157">
        <f t="shared" si="2"/>
        <v>60</v>
      </c>
      <c r="AL39" s="61">
        <f t="shared" si="3"/>
        <v>12</v>
      </c>
    </row>
    <row r="40" spans="1:38" ht="12.6" customHeight="1" x14ac:dyDescent="0.25">
      <c r="A40" s="116" t="s">
        <v>246</v>
      </c>
      <c r="B40" s="92" t="s">
        <v>434</v>
      </c>
      <c r="C40" s="139" t="s">
        <v>437</v>
      </c>
      <c r="D40" s="81"/>
      <c r="E40" s="81"/>
      <c r="F40" s="82"/>
      <c r="G40" s="55"/>
      <c r="H40" s="56"/>
      <c r="I40" s="57"/>
      <c r="J40" s="55"/>
      <c r="K40" s="56"/>
      <c r="L40" s="57"/>
      <c r="M40" s="55"/>
      <c r="N40" s="56"/>
      <c r="O40" s="57"/>
      <c r="P40" s="55"/>
      <c r="Q40" s="56"/>
      <c r="R40" s="57"/>
      <c r="S40" s="55"/>
      <c r="T40" s="56"/>
      <c r="U40" s="57"/>
      <c r="V40" s="55">
        <v>0</v>
      </c>
      <c r="W40" s="56">
        <v>2</v>
      </c>
      <c r="X40" s="57" t="s">
        <v>48</v>
      </c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0</v>
      </c>
      <c r="AL40" s="61">
        <f t="shared" si="3"/>
        <v>2</v>
      </c>
    </row>
    <row r="41" spans="1:38" ht="12.6" customHeight="1" x14ac:dyDescent="0.25">
      <c r="A41" s="54" t="s">
        <v>107</v>
      </c>
      <c r="B41" s="80" t="s">
        <v>435</v>
      </c>
      <c r="C41" s="56" t="s">
        <v>322</v>
      </c>
      <c r="D41" s="81" t="s">
        <v>301</v>
      </c>
      <c r="E41" s="81" t="s">
        <v>305</v>
      </c>
      <c r="F41" s="82">
        <v>45</v>
      </c>
      <c r="G41" s="55"/>
      <c r="H41" s="56"/>
      <c r="I41" s="57"/>
      <c r="J41" s="55"/>
      <c r="K41" s="56"/>
      <c r="L41" s="57"/>
      <c r="M41" s="55"/>
      <c r="N41" s="56"/>
      <c r="O41" s="57"/>
      <c r="P41" s="55"/>
      <c r="Q41" s="56"/>
      <c r="R41" s="57"/>
      <c r="S41" s="55"/>
      <c r="T41" s="56"/>
      <c r="U41" s="57"/>
      <c r="V41" s="55"/>
      <c r="W41" s="56"/>
      <c r="X41" s="57"/>
      <c r="Y41" s="55"/>
      <c r="Z41" s="56"/>
      <c r="AA41" s="57"/>
      <c r="AB41" s="55"/>
      <c r="AC41" s="56"/>
      <c r="AD41" s="57"/>
      <c r="AE41" s="58">
        <v>1</v>
      </c>
      <c r="AF41" s="59">
        <v>2</v>
      </c>
      <c r="AG41" s="60" t="s">
        <v>43</v>
      </c>
      <c r="AH41" s="58">
        <v>1</v>
      </c>
      <c r="AI41" s="59">
        <v>2</v>
      </c>
      <c r="AJ41" s="60" t="s">
        <v>43</v>
      </c>
      <c r="AK41" s="157">
        <f t="shared" si="2"/>
        <v>30</v>
      </c>
      <c r="AL41" s="61">
        <f t="shared" si="3"/>
        <v>4</v>
      </c>
    </row>
    <row r="42" spans="1:38" ht="12.6" customHeight="1" x14ac:dyDescent="0.25">
      <c r="A42" s="54" t="s">
        <v>17</v>
      </c>
      <c r="B42" s="80" t="s">
        <v>383</v>
      </c>
      <c r="C42" s="56" t="s">
        <v>438</v>
      </c>
      <c r="D42" s="81" t="s">
        <v>301</v>
      </c>
      <c r="E42" s="81" t="s">
        <v>43</v>
      </c>
      <c r="F42" s="82" t="s">
        <v>324</v>
      </c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>
        <v>2</v>
      </c>
      <c r="T42" s="56">
        <v>1</v>
      </c>
      <c r="U42" s="57" t="s">
        <v>43</v>
      </c>
      <c r="V42" s="55">
        <v>2</v>
      </c>
      <c r="W42" s="56">
        <v>1</v>
      </c>
      <c r="X42" s="57" t="s">
        <v>43</v>
      </c>
      <c r="Y42" s="55"/>
      <c r="Z42" s="56"/>
      <c r="AA42" s="57"/>
      <c r="AB42" s="55"/>
      <c r="AC42" s="56"/>
      <c r="AD42" s="57"/>
      <c r="AE42" s="58"/>
      <c r="AF42" s="59"/>
      <c r="AG42" s="60"/>
      <c r="AH42" s="58"/>
      <c r="AI42" s="59"/>
      <c r="AJ42" s="60"/>
      <c r="AK42" s="157">
        <f t="shared" si="2"/>
        <v>60</v>
      </c>
      <c r="AL42" s="61">
        <f t="shared" si="3"/>
        <v>2</v>
      </c>
    </row>
    <row r="43" spans="1:38" ht="12.6" customHeight="1" x14ac:dyDescent="0.25">
      <c r="A43" s="54" t="s">
        <v>18</v>
      </c>
      <c r="B43" s="80" t="s">
        <v>384</v>
      </c>
      <c r="C43" s="56" t="s">
        <v>401</v>
      </c>
      <c r="D43" s="81" t="s">
        <v>300</v>
      </c>
      <c r="E43" s="81" t="s">
        <v>43</v>
      </c>
      <c r="F43" s="82" t="s">
        <v>324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/>
      <c r="T43" s="56"/>
      <c r="U43" s="57"/>
      <c r="V43" s="55"/>
      <c r="W43" s="56"/>
      <c r="X43" s="57"/>
      <c r="Y43" s="55">
        <v>2</v>
      </c>
      <c r="Z43" s="56">
        <v>2</v>
      </c>
      <c r="AA43" s="57" t="s">
        <v>43</v>
      </c>
      <c r="AB43" s="55">
        <v>2</v>
      </c>
      <c r="AC43" s="56">
        <v>2</v>
      </c>
      <c r="AD43" s="57" t="s">
        <v>43</v>
      </c>
      <c r="AE43" s="58"/>
      <c r="AF43" s="59"/>
      <c r="AG43" s="60"/>
      <c r="AH43" s="58"/>
      <c r="AI43" s="59"/>
      <c r="AJ43" s="60"/>
      <c r="AK43" s="157">
        <f t="shared" si="2"/>
        <v>60</v>
      </c>
      <c r="AL43" s="61">
        <f t="shared" si="3"/>
        <v>4</v>
      </c>
    </row>
    <row r="44" spans="1:38" ht="12.6" customHeight="1" x14ac:dyDescent="0.25">
      <c r="A44" s="54" t="s">
        <v>19</v>
      </c>
      <c r="B44" s="80" t="s">
        <v>385</v>
      </c>
      <c r="C44" s="56"/>
      <c r="D44" s="81" t="s">
        <v>301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1</v>
      </c>
      <c r="Z44" s="56">
        <v>1</v>
      </c>
      <c r="AA44" s="57" t="s">
        <v>43</v>
      </c>
      <c r="AB44" s="55"/>
      <c r="AC44" s="56"/>
      <c r="AD44" s="57"/>
      <c r="AE44" s="58"/>
      <c r="AF44" s="59"/>
      <c r="AG44" s="60"/>
      <c r="AH44" s="58"/>
      <c r="AI44" s="59"/>
      <c r="AJ44" s="60"/>
      <c r="AK44" s="157">
        <f t="shared" si="2"/>
        <v>15</v>
      </c>
      <c r="AL44" s="61">
        <f t="shared" si="3"/>
        <v>1</v>
      </c>
    </row>
    <row r="45" spans="1:38" ht="12.6" customHeight="1" x14ac:dyDescent="0.25">
      <c r="A45" s="54" t="s">
        <v>309</v>
      </c>
      <c r="B45" s="80" t="s">
        <v>386</v>
      </c>
      <c r="C45" s="56"/>
      <c r="D45" s="81" t="s">
        <v>301</v>
      </c>
      <c r="E45" s="81" t="s">
        <v>305</v>
      </c>
      <c r="F45" s="82">
        <v>45</v>
      </c>
      <c r="G45" s="55"/>
      <c r="H45" s="56"/>
      <c r="I45" s="57"/>
      <c r="J45" s="55"/>
      <c r="K45" s="56"/>
      <c r="L45" s="57"/>
      <c r="M45" s="55"/>
      <c r="N45" s="56"/>
      <c r="O45" s="57"/>
      <c r="P45" s="55">
        <v>2</v>
      </c>
      <c r="Q45" s="56">
        <v>3</v>
      </c>
      <c r="R45" s="57" t="s">
        <v>43</v>
      </c>
      <c r="S45" s="55"/>
      <c r="T45" s="56"/>
      <c r="U45" s="57"/>
      <c r="V45" s="55"/>
      <c r="W45" s="56"/>
      <c r="X45" s="57"/>
      <c r="Y45" s="55"/>
      <c r="Z45" s="56"/>
      <c r="AA45" s="57"/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30</v>
      </c>
      <c r="AL45" s="61">
        <f t="shared" si="3"/>
        <v>3</v>
      </c>
    </row>
    <row r="46" spans="1:38" ht="12.6" customHeight="1" thickBot="1" x14ac:dyDescent="0.3">
      <c r="A46" s="62" t="s">
        <v>232</v>
      </c>
      <c r="B46" s="83" t="s">
        <v>387</v>
      </c>
      <c r="C46" s="64" t="s">
        <v>323</v>
      </c>
      <c r="D46" s="84" t="s">
        <v>301</v>
      </c>
      <c r="E46" s="84" t="s">
        <v>305</v>
      </c>
      <c r="F46" s="85">
        <v>45</v>
      </c>
      <c r="G46" s="63"/>
      <c r="H46" s="64"/>
      <c r="I46" s="65"/>
      <c r="J46" s="63"/>
      <c r="K46" s="64"/>
      <c r="L46" s="65"/>
      <c r="M46" s="63"/>
      <c r="N46" s="64"/>
      <c r="O46" s="65"/>
      <c r="P46" s="63"/>
      <c r="Q46" s="64"/>
      <c r="R46" s="65"/>
      <c r="S46" s="63"/>
      <c r="T46" s="64"/>
      <c r="U46" s="65"/>
      <c r="V46" s="63"/>
      <c r="W46" s="64"/>
      <c r="X46" s="65"/>
      <c r="Y46" s="63"/>
      <c r="Z46" s="64"/>
      <c r="AA46" s="65"/>
      <c r="AB46" s="63"/>
      <c r="AC46" s="64"/>
      <c r="AD46" s="65"/>
      <c r="AE46" s="66">
        <v>2</v>
      </c>
      <c r="AF46" s="67">
        <v>2</v>
      </c>
      <c r="AG46" s="68" t="s">
        <v>43</v>
      </c>
      <c r="AH46" s="66"/>
      <c r="AI46" s="67"/>
      <c r="AJ46" s="68"/>
      <c r="AK46" s="158">
        <f t="shared" si="2"/>
        <v>30</v>
      </c>
      <c r="AL46" s="69">
        <f t="shared" si="3"/>
        <v>2</v>
      </c>
    </row>
    <row r="47" spans="1:38" ht="12.6" customHeight="1" thickBot="1" x14ac:dyDescent="0.3">
      <c r="A47" s="222" t="s">
        <v>64</v>
      </c>
      <c r="B47" s="223"/>
      <c r="C47" s="223"/>
      <c r="D47" s="223"/>
      <c r="E47" s="223"/>
      <c r="F47" s="224"/>
      <c r="G47" s="225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7"/>
      <c r="AK47" s="228"/>
      <c r="AL47" s="229"/>
    </row>
    <row r="48" spans="1:38" ht="12.6" customHeight="1" x14ac:dyDescent="0.25">
      <c r="A48" s="165" t="s">
        <v>680</v>
      </c>
      <c r="B48" s="166" t="s">
        <v>681</v>
      </c>
      <c r="C48" s="78"/>
      <c r="D48" s="78" t="s">
        <v>301</v>
      </c>
      <c r="E48" s="78" t="s">
        <v>305</v>
      </c>
      <c r="F48" s="79">
        <v>45</v>
      </c>
      <c r="G48" s="47"/>
      <c r="H48" s="48"/>
      <c r="I48" s="49"/>
      <c r="J48" s="47"/>
      <c r="K48" s="48"/>
      <c r="L48" s="49"/>
      <c r="M48" s="47"/>
      <c r="N48" s="48"/>
      <c r="O48" s="49"/>
      <c r="P48" s="47"/>
      <c r="Q48" s="48"/>
      <c r="R48" s="49"/>
      <c r="S48" s="47"/>
      <c r="T48" s="48"/>
      <c r="U48" s="49"/>
      <c r="V48" s="47"/>
      <c r="W48" s="48"/>
      <c r="X48" s="49"/>
      <c r="Y48" s="47"/>
      <c r="Z48" s="48"/>
      <c r="AA48" s="49"/>
      <c r="AB48" s="47">
        <v>2</v>
      </c>
      <c r="AC48" s="48">
        <v>3</v>
      </c>
      <c r="AD48" s="49" t="s">
        <v>43</v>
      </c>
      <c r="AE48" s="50"/>
      <c r="AF48" s="51"/>
      <c r="AG48" s="52"/>
      <c r="AH48" s="50"/>
      <c r="AI48" s="51"/>
      <c r="AJ48" s="52"/>
      <c r="AK48" s="156">
        <f>SUM(G48,J48,M48,P48,S48,V48,Y48,AB48,AE48,AH48)*15</f>
        <v>30</v>
      </c>
      <c r="AL48" s="53">
        <f>SUM(H48,K48,N48,Q48,T48,W48,Z48,AC48,AF48,AI48)</f>
        <v>3</v>
      </c>
    </row>
    <row r="49" spans="1:38" ht="12.6" customHeight="1" x14ac:dyDescent="0.25">
      <c r="A49" s="119" t="s">
        <v>233</v>
      </c>
      <c r="B49" s="80" t="s">
        <v>388</v>
      </c>
      <c r="C49" s="81"/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55"/>
      <c r="N49" s="56"/>
      <c r="O49" s="57"/>
      <c r="P49" s="55"/>
      <c r="Q49" s="56"/>
      <c r="R49" s="57"/>
      <c r="S49" s="55"/>
      <c r="T49" s="56"/>
      <c r="U49" s="57"/>
      <c r="V49" s="55"/>
      <c r="W49" s="56"/>
      <c r="X49" s="57"/>
      <c r="Y49" s="55"/>
      <c r="Z49" s="56"/>
      <c r="AA49" s="57"/>
      <c r="AB49" s="55">
        <v>2</v>
      </c>
      <c r="AC49" s="56">
        <v>3</v>
      </c>
      <c r="AD49" s="57" t="s">
        <v>43</v>
      </c>
      <c r="AE49" s="58"/>
      <c r="AF49" s="59"/>
      <c r="AG49" s="60"/>
      <c r="AH49" s="58"/>
      <c r="AI49" s="59"/>
      <c r="AJ49" s="60"/>
      <c r="AK49" s="157">
        <f>SUM(G49,J49,M49,P49,S49,V49,Y49,AB49,AE49,AH49)*15</f>
        <v>30</v>
      </c>
      <c r="AL49" s="61">
        <f>SUM(H49,K49,N49,Q49,T49,W49,Z49,AC49,AF49,AI49)</f>
        <v>3</v>
      </c>
    </row>
    <row r="50" spans="1:38" ht="12.6" customHeight="1" x14ac:dyDescent="0.25">
      <c r="A50" s="119" t="s">
        <v>235</v>
      </c>
      <c r="B50" s="80" t="s">
        <v>389</v>
      </c>
      <c r="C50" s="81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>
        <v>2</v>
      </c>
      <c r="AC50" s="56">
        <v>3</v>
      </c>
      <c r="AD50" s="57" t="s">
        <v>43</v>
      </c>
      <c r="AE50" s="58"/>
      <c r="AF50" s="59"/>
      <c r="AG50" s="60"/>
      <c r="AH50" s="58"/>
      <c r="AI50" s="59"/>
      <c r="AJ50" s="60"/>
      <c r="AK50" s="157">
        <f>SUM(G50,J50,M50,P50,S50,V50,Y50,AB50,AE50,AH50)*15</f>
        <v>30</v>
      </c>
      <c r="AL50" s="61">
        <f>SUM(H50,K50,N50,Q50,T50,W50,Z50,AC50,AF50,AI50)</f>
        <v>3</v>
      </c>
    </row>
    <row r="51" spans="1:38" ht="12.6" customHeight="1" thickBot="1" x14ac:dyDescent="0.3">
      <c r="A51" s="120" t="s">
        <v>234</v>
      </c>
      <c r="B51" s="83" t="s">
        <v>390</v>
      </c>
      <c r="C51" s="84"/>
      <c r="D51" s="84" t="s">
        <v>301</v>
      </c>
      <c r="E51" s="84" t="s">
        <v>305</v>
      </c>
      <c r="F51" s="85">
        <v>45</v>
      </c>
      <c r="G51" s="63"/>
      <c r="H51" s="64"/>
      <c r="I51" s="65"/>
      <c r="J51" s="63"/>
      <c r="K51" s="64"/>
      <c r="L51" s="65"/>
      <c r="M51" s="63"/>
      <c r="N51" s="64"/>
      <c r="O51" s="65"/>
      <c r="P51" s="63"/>
      <c r="Q51" s="64"/>
      <c r="R51" s="65"/>
      <c r="S51" s="63"/>
      <c r="T51" s="64"/>
      <c r="U51" s="65"/>
      <c r="V51" s="63"/>
      <c r="W51" s="64"/>
      <c r="X51" s="65"/>
      <c r="Y51" s="63"/>
      <c r="Z51" s="64"/>
      <c r="AA51" s="65"/>
      <c r="AB51" s="63">
        <v>2</v>
      </c>
      <c r="AC51" s="64">
        <v>3</v>
      </c>
      <c r="AD51" s="65" t="s">
        <v>43</v>
      </c>
      <c r="AE51" s="66"/>
      <c r="AF51" s="67"/>
      <c r="AG51" s="68"/>
      <c r="AH51" s="66"/>
      <c r="AI51" s="67"/>
      <c r="AJ51" s="68"/>
      <c r="AK51" s="158">
        <f>SUM(G51,J51,M51,P51,S51,V51,Y51,AB51,AE51,AH51)*15</f>
        <v>30</v>
      </c>
      <c r="AL51" s="69">
        <f>SUM(H51,K51,N51,Q51,T51,W51,Z51,AC51,AF51,AI51)</f>
        <v>3</v>
      </c>
    </row>
    <row r="52" spans="1:38" ht="12.6" customHeight="1" thickBot="1" x14ac:dyDescent="0.3">
      <c r="A52" s="230" t="s">
        <v>41</v>
      </c>
      <c r="B52" s="231"/>
      <c r="C52" s="231"/>
      <c r="D52" s="231"/>
      <c r="E52" s="231"/>
      <c r="F52" s="232"/>
      <c r="G52" s="248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50"/>
      <c r="AK52" s="228"/>
      <c r="AL52" s="229"/>
    </row>
    <row r="53" spans="1:38" ht="12.6" customHeight="1" thickBot="1" x14ac:dyDescent="0.3">
      <c r="A53" s="76" t="s">
        <v>350</v>
      </c>
      <c r="B53" s="147" t="s">
        <v>374</v>
      </c>
      <c r="C53" s="2"/>
      <c r="D53" s="87"/>
      <c r="E53" s="87"/>
      <c r="F53" s="88"/>
      <c r="G53" s="20"/>
      <c r="H53" s="21"/>
      <c r="I53" s="19"/>
      <c r="J53" s="20"/>
      <c r="K53" s="21"/>
      <c r="L53" s="19"/>
      <c r="M53" s="20"/>
      <c r="N53" s="21"/>
      <c r="O53" s="19"/>
      <c r="P53" s="20"/>
      <c r="Q53" s="21"/>
      <c r="R53" s="19"/>
      <c r="S53" s="20"/>
      <c r="T53" s="21"/>
      <c r="U53" s="19"/>
      <c r="V53" s="20"/>
      <c r="W53" s="21"/>
      <c r="X53" s="19"/>
      <c r="Y53" s="20"/>
      <c r="Z53" s="21">
        <v>3</v>
      </c>
      <c r="AA53" s="19"/>
      <c r="AB53" s="20"/>
      <c r="AC53" s="21"/>
      <c r="AD53" s="19"/>
      <c r="AE53" s="23"/>
      <c r="AF53" s="24"/>
      <c r="AG53" s="18"/>
      <c r="AH53" s="23"/>
      <c r="AI53" s="24"/>
      <c r="AJ53" s="18"/>
      <c r="AK53" s="156"/>
      <c r="AL53" s="53">
        <f>SUM(H53,K53,N53,Q53,T53,W53,Z53,AC53,AF53,AI53)</f>
        <v>3</v>
      </c>
    </row>
    <row r="54" spans="1:38" ht="12.6" customHeight="1" thickBot="1" x14ac:dyDescent="0.3">
      <c r="A54" s="251" t="s">
        <v>21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3"/>
    </row>
    <row r="55" spans="1:38" ht="12.6" customHeight="1" x14ac:dyDescent="0.25">
      <c r="A55" s="46" t="s">
        <v>29</v>
      </c>
      <c r="B55" s="77" t="s">
        <v>391</v>
      </c>
      <c r="C55" s="48" t="s">
        <v>322</v>
      </c>
      <c r="D55" s="78" t="s">
        <v>300</v>
      </c>
      <c r="E55" s="78" t="s">
        <v>43</v>
      </c>
      <c r="F55" s="79" t="s">
        <v>324</v>
      </c>
      <c r="G55" s="47"/>
      <c r="H55" s="48"/>
      <c r="I55" s="49"/>
      <c r="J55" s="47"/>
      <c r="K55" s="48"/>
      <c r="L55" s="49"/>
      <c r="M55" s="47"/>
      <c r="N55" s="48"/>
      <c r="O55" s="49"/>
      <c r="P55" s="47"/>
      <c r="Q55" s="48"/>
      <c r="R55" s="49"/>
      <c r="S55" s="47"/>
      <c r="T55" s="48"/>
      <c r="U55" s="49"/>
      <c r="V55" s="47"/>
      <c r="W55" s="48"/>
      <c r="X55" s="49"/>
      <c r="Y55" s="47"/>
      <c r="Z55" s="48"/>
      <c r="AA55" s="49"/>
      <c r="AB55" s="47"/>
      <c r="AC55" s="48"/>
      <c r="AD55" s="49"/>
      <c r="AE55" s="50">
        <v>5</v>
      </c>
      <c r="AF55" s="51">
        <v>11</v>
      </c>
      <c r="AG55" s="52" t="s">
        <v>43</v>
      </c>
      <c r="AH55" s="50">
        <v>5</v>
      </c>
      <c r="AI55" s="51">
        <v>11</v>
      </c>
      <c r="AJ55" s="52" t="s">
        <v>43</v>
      </c>
      <c r="AK55" s="156">
        <f t="shared" ref="AK55:AK60" si="4">SUM(G55,J55,M55,P55,S55,V55,Y55,AB55,AE55,AH55)*15</f>
        <v>150</v>
      </c>
      <c r="AL55" s="53">
        <f t="shared" ref="AL55:AL60" si="5">SUM(H55,K55,N55,Q55,T55,W55,Z55,AC55,AF55,AI55)</f>
        <v>22</v>
      </c>
    </row>
    <row r="56" spans="1:38" ht="12.6" customHeight="1" x14ac:dyDescent="0.25">
      <c r="A56" s="54" t="s">
        <v>30</v>
      </c>
      <c r="B56" s="80" t="s">
        <v>392</v>
      </c>
      <c r="C56" s="56" t="s">
        <v>323</v>
      </c>
      <c r="D56" s="81" t="s">
        <v>301</v>
      </c>
      <c r="E56" s="81" t="s">
        <v>43</v>
      </c>
      <c r="F56" s="82" t="s">
        <v>324</v>
      </c>
      <c r="G56" s="55"/>
      <c r="H56" s="56"/>
      <c r="I56" s="57"/>
      <c r="J56" s="55"/>
      <c r="K56" s="56"/>
      <c r="L56" s="57"/>
      <c r="M56" s="55"/>
      <c r="N56" s="56"/>
      <c r="O56" s="57"/>
      <c r="P56" s="55"/>
      <c r="Q56" s="56"/>
      <c r="R56" s="57"/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8"/>
      <c r="AF56" s="59"/>
      <c r="AG56" s="60"/>
      <c r="AH56" s="58">
        <v>2</v>
      </c>
      <c r="AI56" s="59">
        <v>3</v>
      </c>
      <c r="AJ56" s="60" t="s">
        <v>43</v>
      </c>
      <c r="AK56" s="157">
        <f t="shared" si="4"/>
        <v>30</v>
      </c>
      <c r="AL56" s="61">
        <f t="shared" si="5"/>
        <v>3</v>
      </c>
    </row>
    <row r="57" spans="1:38" ht="12.6" customHeight="1" x14ac:dyDescent="0.25">
      <c r="A57" s="54" t="s">
        <v>31</v>
      </c>
      <c r="B57" s="80" t="s">
        <v>393</v>
      </c>
      <c r="C57" s="56" t="s">
        <v>322</v>
      </c>
      <c r="D57" s="81" t="s">
        <v>301</v>
      </c>
      <c r="E57" s="81" t="s">
        <v>305</v>
      </c>
      <c r="F57" s="82">
        <v>45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8">
        <v>1</v>
      </c>
      <c r="AF57" s="59">
        <v>3</v>
      </c>
      <c r="AG57" s="60" t="s">
        <v>43</v>
      </c>
      <c r="AH57" s="58">
        <v>1</v>
      </c>
      <c r="AI57" s="59">
        <v>3</v>
      </c>
      <c r="AJ57" s="60" t="s">
        <v>43</v>
      </c>
      <c r="AK57" s="157">
        <f t="shared" si="4"/>
        <v>30</v>
      </c>
      <c r="AL57" s="61">
        <f t="shared" si="5"/>
        <v>6</v>
      </c>
    </row>
    <row r="58" spans="1:38" ht="12.6" customHeight="1" x14ac:dyDescent="0.25">
      <c r="A58" s="54" t="s">
        <v>32</v>
      </c>
      <c r="B58" s="80" t="s">
        <v>394</v>
      </c>
      <c r="C58" s="56" t="s">
        <v>322</v>
      </c>
      <c r="D58" s="81" t="s">
        <v>301</v>
      </c>
      <c r="E58" s="81" t="s">
        <v>43</v>
      </c>
      <c r="F58" s="82" t="s">
        <v>324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>
        <v>1</v>
      </c>
      <c r="AF58" s="59">
        <v>3</v>
      </c>
      <c r="AG58" s="60" t="s">
        <v>43</v>
      </c>
      <c r="AH58" s="58">
        <v>1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6</v>
      </c>
    </row>
    <row r="59" spans="1:38" ht="12.6" customHeight="1" thickBot="1" x14ac:dyDescent="0.3">
      <c r="A59" s="62" t="s">
        <v>33</v>
      </c>
      <c r="B59" s="83" t="s">
        <v>395</v>
      </c>
      <c r="C59" s="64" t="s">
        <v>323</v>
      </c>
      <c r="D59" s="84" t="s">
        <v>301</v>
      </c>
      <c r="E59" s="84" t="s">
        <v>305</v>
      </c>
      <c r="F59" s="85">
        <v>45</v>
      </c>
      <c r="G59" s="63"/>
      <c r="H59" s="64"/>
      <c r="I59" s="65"/>
      <c r="J59" s="63"/>
      <c r="K59" s="64"/>
      <c r="L59" s="65"/>
      <c r="M59" s="63"/>
      <c r="N59" s="64"/>
      <c r="O59" s="65"/>
      <c r="P59" s="63"/>
      <c r="Q59" s="64"/>
      <c r="R59" s="65"/>
      <c r="S59" s="63"/>
      <c r="T59" s="64"/>
      <c r="U59" s="65"/>
      <c r="V59" s="63"/>
      <c r="W59" s="64"/>
      <c r="X59" s="65"/>
      <c r="Y59" s="63"/>
      <c r="Z59" s="64"/>
      <c r="AA59" s="65"/>
      <c r="AB59" s="63"/>
      <c r="AC59" s="64"/>
      <c r="AD59" s="65"/>
      <c r="AE59" s="66">
        <v>1</v>
      </c>
      <c r="AF59" s="67">
        <v>3</v>
      </c>
      <c r="AG59" s="68" t="s">
        <v>43</v>
      </c>
      <c r="AH59" s="66"/>
      <c r="AI59" s="67"/>
      <c r="AJ59" s="68"/>
      <c r="AK59" s="161">
        <f t="shared" si="4"/>
        <v>15</v>
      </c>
      <c r="AL59" s="128">
        <f t="shared" si="5"/>
        <v>3</v>
      </c>
    </row>
    <row r="60" spans="1:38" ht="12.6" customHeight="1" thickBot="1" x14ac:dyDescent="0.3">
      <c r="A60" s="70" t="s">
        <v>22</v>
      </c>
      <c r="B60" s="86" t="s">
        <v>396</v>
      </c>
      <c r="C60" s="2" t="s">
        <v>322</v>
      </c>
      <c r="D60" s="87"/>
      <c r="E60" s="87" t="s">
        <v>307</v>
      </c>
      <c r="F60" s="88"/>
      <c r="G60" s="15"/>
      <c r="H60" s="2"/>
      <c r="I60" s="71"/>
      <c r="J60" s="15"/>
      <c r="K60" s="2"/>
      <c r="L60" s="71"/>
      <c r="M60" s="15"/>
      <c r="N60" s="2"/>
      <c r="O60" s="71"/>
      <c r="P60" s="15"/>
      <c r="Q60" s="2"/>
      <c r="R60" s="71"/>
      <c r="S60" s="15"/>
      <c r="T60" s="2"/>
      <c r="U60" s="71"/>
      <c r="V60" s="15"/>
      <c r="W60" s="2"/>
      <c r="X60" s="71"/>
      <c r="Y60" s="15"/>
      <c r="Z60" s="2"/>
      <c r="AA60" s="71"/>
      <c r="AB60" s="15"/>
      <c r="AC60" s="2"/>
      <c r="AD60" s="71"/>
      <c r="AE60" s="72">
        <v>0</v>
      </c>
      <c r="AF60" s="73">
        <v>2</v>
      </c>
      <c r="AG60" s="74" t="s">
        <v>43</v>
      </c>
      <c r="AH60" s="72">
        <v>0</v>
      </c>
      <c r="AI60" s="73">
        <v>2</v>
      </c>
      <c r="AJ60" s="74" t="s">
        <v>43</v>
      </c>
      <c r="AK60" s="162">
        <f t="shared" si="4"/>
        <v>0</v>
      </c>
      <c r="AL60" s="131">
        <f t="shared" si="5"/>
        <v>4</v>
      </c>
    </row>
    <row r="61" spans="1:38" ht="12.6" customHeight="1" thickBot="1" x14ac:dyDescent="0.3">
      <c r="A61" s="243" t="s">
        <v>23</v>
      </c>
      <c r="B61" s="244"/>
      <c r="C61" s="244"/>
      <c r="D61" s="244"/>
      <c r="E61" s="244"/>
      <c r="F61" s="245"/>
      <c r="G61" s="39">
        <f>SUM(G34:G46,G48,G53,G55:G60)</f>
        <v>0</v>
      </c>
      <c r="H61" s="40">
        <f t="shared" ref="H61:AL61" si="6">SUM(H34:H46,H48,H53,H55:H60)</f>
        <v>0</v>
      </c>
      <c r="I61" s="41"/>
      <c r="J61" s="39">
        <f t="shared" si="6"/>
        <v>0</v>
      </c>
      <c r="K61" s="40">
        <f t="shared" si="6"/>
        <v>0</v>
      </c>
      <c r="L61" s="41"/>
      <c r="M61" s="39">
        <f t="shared" si="6"/>
        <v>2</v>
      </c>
      <c r="N61" s="40">
        <f t="shared" si="6"/>
        <v>3</v>
      </c>
      <c r="O61" s="41"/>
      <c r="P61" s="39">
        <f t="shared" si="6"/>
        <v>3</v>
      </c>
      <c r="Q61" s="40">
        <f t="shared" si="6"/>
        <v>6</v>
      </c>
      <c r="R61" s="41"/>
      <c r="S61" s="39">
        <f t="shared" si="6"/>
        <v>6</v>
      </c>
      <c r="T61" s="40">
        <f t="shared" si="6"/>
        <v>8</v>
      </c>
      <c r="U61" s="41"/>
      <c r="V61" s="39">
        <f t="shared" si="6"/>
        <v>6</v>
      </c>
      <c r="W61" s="40">
        <f t="shared" si="6"/>
        <v>10</v>
      </c>
      <c r="X61" s="41"/>
      <c r="Y61" s="39">
        <f t="shared" si="6"/>
        <v>7</v>
      </c>
      <c r="Z61" s="40">
        <f t="shared" si="6"/>
        <v>12</v>
      </c>
      <c r="AA61" s="41"/>
      <c r="AB61" s="39">
        <f t="shared" si="6"/>
        <v>8</v>
      </c>
      <c r="AC61" s="40">
        <f t="shared" si="6"/>
        <v>11</v>
      </c>
      <c r="AD61" s="41"/>
      <c r="AE61" s="42">
        <f t="shared" si="6"/>
        <v>11</v>
      </c>
      <c r="AF61" s="43">
        <f t="shared" si="6"/>
        <v>26</v>
      </c>
      <c r="AG61" s="44"/>
      <c r="AH61" s="45">
        <f t="shared" si="6"/>
        <v>10</v>
      </c>
      <c r="AI61" s="43">
        <f t="shared" si="6"/>
        <v>24</v>
      </c>
      <c r="AJ61" s="44"/>
      <c r="AK61" s="154">
        <f t="shared" si="6"/>
        <v>795</v>
      </c>
      <c r="AL61" s="112">
        <f t="shared" si="6"/>
        <v>100</v>
      </c>
    </row>
    <row r="62" spans="1:38" ht="12.6" customHeight="1" thickTop="1" thickBot="1" x14ac:dyDescent="0.3">
      <c r="A62" s="246" t="s">
        <v>39</v>
      </c>
      <c r="B62" s="247"/>
      <c r="C62" s="247"/>
      <c r="D62" s="247"/>
      <c r="E62" s="247"/>
      <c r="F62" s="247"/>
      <c r="G62" s="75">
        <f>SUM(G28,G61)</f>
        <v>17.5</v>
      </c>
      <c r="H62" s="33">
        <f>SUM(H28,H61)</f>
        <v>30</v>
      </c>
      <c r="I62" s="34"/>
      <c r="J62" s="32">
        <f>SUM(J28,J61)</f>
        <v>16.5</v>
      </c>
      <c r="K62" s="33">
        <f>SUM(K28,K61)</f>
        <v>29</v>
      </c>
      <c r="L62" s="34"/>
      <c r="M62" s="32">
        <f>SUM(M28,M61)</f>
        <v>15</v>
      </c>
      <c r="N62" s="33">
        <f>SUM(N28,N61)</f>
        <v>29</v>
      </c>
      <c r="O62" s="34"/>
      <c r="P62" s="32">
        <f>SUM(P28,P61)</f>
        <v>16</v>
      </c>
      <c r="Q62" s="33">
        <f>SUM(Q28,Q61)</f>
        <v>31</v>
      </c>
      <c r="R62" s="34"/>
      <c r="S62" s="32">
        <f>SUM(S28,S61)</f>
        <v>18</v>
      </c>
      <c r="T62" s="33">
        <f>SUM(T28,T61)</f>
        <v>30</v>
      </c>
      <c r="U62" s="34"/>
      <c r="V62" s="32">
        <f>SUM(V28,V61)</f>
        <v>19</v>
      </c>
      <c r="W62" s="33">
        <f>SUM(W28,W61)</f>
        <v>32</v>
      </c>
      <c r="X62" s="34"/>
      <c r="Y62" s="32">
        <f>SUM(Y28,Y61)</f>
        <v>17</v>
      </c>
      <c r="Z62" s="33">
        <f>SUM(Z28,Z61)</f>
        <v>30</v>
      </c>
      <c r="AA62" s="34"/>
      <c r="AB62" s="32">
        <f>SUM(AB28,AB61)</f>
        <v>18</v>
      </c>
      <c r="AC62" s="33">
        <f>SUM(AC28,AC61)</f>
        <v>31</v>
      </c>
      <c r="AD62" s="34"/>
      <c r="AE62" s="35">
        <f>SUM(AE28,AE61)</f>
        <v>11</v>
      </c>
      <c r="AF62" s="36">
        <f>SUM(AF28,AF61)</f>
        <v>30</v>
      </c>
      <c r="AG62" s="37"/>
      <c r="AH62" s="38">
        <f>SUM(AH28,AH61)</f>
        <v>10</v>
      </c>
      <c r="AI62" s="36">
        <f>SUM(AI28,AI61)</f>
        <v>28</v>
      </c>
      <c r="AJ62" s="37"/>
      <c r="AK62" s="155">
        <f>SUM(AK28,AK61)</f>
        <v>2370</v>
      </c>
      <c r="AL62" s="113">
        <f>SUM(AL28,AL61)</f>
        <v>300</v>
      </c>
    </row>
    <row r="63" spans="1:38" ht="12" thickTop="1" x14ac:dyDescent="0.25"/>
    <row r="64" spans="1:38" ht="12" x14ac:dyDescent="0.2">
      <c r="A64" s="153" t="s">
        <v>679</v>
      </c>
    </row>
    <row r="66" spans="1:36" ht="12" x14ac:dyDescent="0.2">
      <c r="A66" s="142" t="s">
        <v>325</v>
      </c>
      <c r="B66" s="142"/>
      <c r="C66" s="143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3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</row>
    <row r="67" spans="1:36" ht="12" x14ac:dyDescent="0.2">
      <c r="A67" s="142" t="s">
        <v>353</v>
      </c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</row>
    <row r="68" spans="1:36" ht="12" x14ac:dyDescent="0.2">
      <c r="A68" s="142" t="s">
        <v>354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355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/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5" t="s">
        <v>326</v>
      </c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6" t="s">
        <v>327</v>
      </c>
      <c r="B72" s="142"/>
      <c r="C72" s="143"/>
      <c r="D72" s="114"/>
      <c r="E72" s="114"/>
      <c r="F72" s="114"/>
      <c r="G72" s="142" t="s">
        <v>328</v>
      </c>
      <c r="H72" s="146"/>
      <c r="I72" s="142"/>
      <c r="J72" s="114"/>
      <c r="K72" s="114"/>
      <c r="L72" s="114"/>
      <c r="M72" s="142" t="s">
        <v>329</v>
      </c>
      <c r="N72" s="146"/>
      <c r="O72" s="142"/>
      <c r="P72" s="142"/>
      <c r="Q72" s="146"/>
      <c r="R72" s="146"/>
      <c r="S72" s="114"/>
      <c r="T72" s="146" t="s">
        <v>330</v>
      </c>
      <c r="U72" s="142"/>
      <c r="V72" s="146"/>
      <c r="W72" s="142"/>
      <c r="X72" s="14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6" t="s">
        <v>331</v>
      </c>
      <c r="B73" s="142"/>
      <c r="C73" s="143"/>
      <c r="D73" s="114"/>
      <c r="E73" s="114"/>
      <c r="F73" s="114"/>
      <c r="G73" s="142" t="s">
        <v>332</v>
      </c>
      <c r="H73" s="146"/>
      <c r="I73" s="142"/>
      <c r="J73" s="114"/>
      <c r="K73" s="114"/>
      <c r="L73" s="114"/>
      <c r="M73" s="142" t="s">
        <v>333</v>
      </c>
      <c r="N73" s="146"/>
      <c r="O73" s="142"/>
      <c r="P73" s="142"/>
      <c r="Q73" s="146"/>
      <c r="R73" s="146"/>
      <c r="S73" s="114"/>
      <c r="T73" s="146" t="s">
        <v>334</v>
      </c>
      <c r="U73" s="142"/>
      <c r="V73" s="146"/>
      <c r="W73" s="142"/>
      <c r="X73" s="14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2" t="s">
        <v>335</v>
      </c>
      <c r="B74" s="142"/>
      <c r="C74" s="143"/>
      <c r="D74" s="114"/>
      <c r="E74" s="114"/>
      <c r="F74" s="114"/>
      <c r="G74" s="142" t="s">
        <v>336</v>
      </c>
      <c r="H74" s="142"/>
      <c r="I74" s="142"/>
      <c r="J74" s="114"/>
      <c r="K74" s="114"/>
      <c r="L74" s="114"/>
      <c r="M74" s="142" t="s">
        <v>337</v>
      </c>
      <c r="N74" s="142"/>
      <c r="O74" s="142"/>
      <c r="P74" s="142"/>
      <c r="Q74" s="142"/>
      <c r="R74" s="142"/>
      <c r="S74" s="114"/>
      <c r="T74" s="142" t="s">
        <v>338</v>
      </c>
      <c r="U74" s="142"/>
      <c r="V74" s="142"/>
      <c r="W74" s="142"/>
      <c r="X74" s="143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2" t="s">
        <v>339</v>
      </c>
      <c r="B75" s="142"/>
      <c r="C75" s="143"/>
      <c r="D75" s="114"/>
      <c r="E75" s="114"/>
      <c r="F75" s="114"/>
      <c r="G75" s="142"/>
      <c r="H75" s="142"/>
      <c r="I75" s="142"/>
      <c r="J75" s="114"/>
      <c r="K75" s="114"/>
      <c r="L75" s="114"/>
      <c r="M75" s="142" t="s">
        <v>340</v>
      </c>
      <c r="N75" s="142"/>
      <c r="O75" s="142"/>
      <c r="P75" s="142"/>
      <c r="Q75" s="142"/>
      <c r="R75" s="142"/>
      <c r="S75" s="114"/>
      <c r="T75" s="153" t="s">
        <v>356</v>
      </c>
      <c r="U75" s="142"/>
      <c r="V75" s="142"/>
      <c r="W75" s="142"/>
      <c r="X75" s="143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341</v>
      </c>
      <c r="B76" s="142"/>
      <c r="C76" s="143"/>
      <c r="D76" s="114"/>
      <c r="E76" s="114"/>
      <c r="F76" s="114"/>
      <c r="G76" s="142"/>
      <c r="H76" s="142"/>
      <c r="I76" s="142"/>
      <c r="J76" s="114"/>
      <c r="K76" s="114"/>
      <c r="L76" s="114"/>
      <c r="M76" s="142" t="s">
        <v>342</v>
      </c>
      <c r="N76" s="142"/>
      <c r="O76" s="142"/>
      <c r="P76" s="142"/>
      <c r="Q76" s="142"/>
      <c r="R76" s="142"/>
      <c r="S76" s="142"/>
      <c r="T76" s="176" t="s">
        <v>696</v>
      </c>
      <c r="U76" s="153"/>
      <c r="V76" s="153"/>
      <c r="W76" s="153"/>
      <c r="X76" s="175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345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/>
      <c r="N77" s="142"/>
      <c r="O77" s="142"/>
      <c r="P77" s="142"/>
      <c r="Q77" s="142"/>
      <c r="R77" s="142"/>
      <c r="S77" s="142"/>
      <c r="T77" s="176" t="s">
        <v>697</v>
      </c>
      <c r="U77" s="153"/>
      <c r="V77" s="153"/>
      <c r="W77" s="153"/>
      <c r="X77" s="175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346</v>
      </c>
      <c r="B78" s="142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3"/>
      <c r="S78" s="142"/>
      <c r="T78" s="143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/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5" t="s">
        <v>343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3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 t="s">
        <v>351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2" t="s">
        <v>347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348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352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K84" s="1"/>
      <c r="AL84" s="1"/>
      <c r="AQ84" s="114"/>
      <c r="AR84" s="114"/>
    </row>
    <row r="85" spans="1:44" ht="12" x14ac:dyDescent="0.2">
      <c r="A85" s="142" t="s">
        <v>344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K85" s="1"/>
      <c r="AL85" s="1"/>
      <c r="AQ85" s="114"/>
      <c r="AR85" s="114"/>
    </row>
    <row r="86" spans="1:44" ht="12" x14ac:dyDescent="0.2">
      <c r="A86" s="153"/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3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2:F22"/>
    <mergeCell ref="G22:AJ22"/>
    <mergeCell ref="AK22:AL22"/>
    <mergeCell ref="Y5:AA5"/>
    <mergeCell ref="AB5:AD5"/>
    <mergeCell ref="AE5:AG5"/>
    <mergeCell ref="AH5:AJ5"/>
    <mergeCell ref="AK5:AK6"/>
    <mergeCell ref="A25:F25"/>
    <mergeCell ref="G25:AJ25"/>
    <mergeCell ref="AK25:AL25"/>
    <mergeCell ref="A28:F28"/>
    <mergeCell ref="A29:AL29"/>
    <mergeCell ref="P31:R31"/>
    <mergeCell ref="S31:U31"/>
    <mergeCell ref="V31:X31"/>
    <mergeCell ref="A30:A32"/>
    <mergeCell ref="B30:B32"/>
    <mergeCell ref="C30:C32"/>
    <mergeCell ref="D30:D32"/>
    <mergeCell ref="E30:E32"/>
    <mergeCell ref="F30:F32"/>
    <mergeCell ref="A61:F61"/>
    <mergeCell ref="A62:F62"/>
    <mergeCell ref="A33:F33"/>
    <mergeCell ref="G33:AJ33"/>
    <mergeCell ref="AK33:AL33"/>
    <mergeCell ref="A47:F47"/>
    <mergeCell ref="G47:AJ47"/>
    <mergeCell ref="AK47:AL47"/>
    <mergeCell ref="A54:AL54"/>
    <mergeCell ref="B2:AD2"/>
    <mergeCell ref="AE2:AL2"/>
    <mergeCell ref="A52:F52"/>
    <mergeCell ref="G52:AJ52"/>
    <mergeCell ref="AK52:AL52"/>
    <mergeCell ref="Y31:AA31"/>
    <mergeCell ref="AB31:AD31"/>
    <mergeCell ref="AE31:AG31"/>
    <mergeCell ref="AH31:AJ31"/>
    <mergeCell ref="G30:AJ30"/>
    <mergeCell ref="AK30:AL30"/>
    <mergeCell ref="AK31:AK32"/>
    <mergeCell ref="AL31:AL32"/>
    <mergeCell ref="G31:I31"/>
    <mergeCell ref="J31:L31"/>
    <mergeCell ref="M31:O31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8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78</v>
      </c>
      <c r="B8" s="77" t="s">
        <v>439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247</v>
      </c>
      <c r="B9" s="80" t="s">
        <v>440</v>
      </c>
      <c r="C9" s="56" t="s">
        <v>447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0" si="0">SUM(G9,J9,M9,P9,S9,V9,Y9,AB9,AE9,AH9)*15</f>
        <v>0</v>
      </c>
      <c r="AL9" s="61">
        <f t="shared" ref="AL9:AL20" si="1">SUM(H9,K9,N9,Q9,T9,W9,Z9,AC9,AF9,AI9)</f>
        <v>2</v>
      </c>
    </row>
    <row r="10" spans="1:42" ht="12.6" customHeight="1" x14ac:dyDescent="0.25">
      <c r="A10" s="54" t="s">
        <v>79</v>
      </c>
      <c r="B10" s="80" t="s">
        <v>441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2</v>
      </c>
      <c r="H10" s="56">
        <v>4</v>
      </c>
      <c r="I10" s="57" t="s">
        <v>43</v>
      </c>
      <c r="J10" s="55">
        <v>2</v>
      </c>
      <c r="K10" s="56">
        <v>4</v>
      </c>
      <c r="L10" s="57" t="s">
        <v>42</v>
      </c>
      <c r="M10" s="55"/>
      <c r="N10" s="56"/>
      <c r="O10" s="57"/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60</v>
      </c>
      <c r="AL10" s="61">
        <f t="shared" si="1"/>
        <v>8</v>
      </c>
    </row>
    <row r="11" spans="1:42" ht="12.6" customHeight="1" x14ac:dyDescent="0.25">
      <c r="A11" s="54" t="s">
        <v>40</v>
      </c>
      <c r="B11" s="80" t="s">
        <v>442</v>
      </c>
      <c r="C11" s="56" t="s">
        <v>321</v>
      </c>
      <c r="D11" s="81" t="s">
        <v>301</v>
      </c>
      <c r="E11" s="81" t="s">
        <v>43</v>
      </c>
      <c r="F11" s="82">
        <v>60</v>
      </c>
      <c r="G11" s="55"/>
      <c r="H11" s="56"/>
      <c r="I11" s="57"/>
      <c r="J11" s="55"/>
      <c r="K11" s="56"/>
      <c r="L11" s="57"/>
      <c r="M11" s="55">
        <v>1</v>
      </c>
      <c r="N11" s="56">
        <v>3</v>
      </c>
      <c r="O11" s="57" t="s">
        <v>43</v>
      </c>
      <c r="P11" s="55">
        <v>1</v>
      </c>
      <c r="Q11" s="56">
        <v>3</v>
      </c>
      <c r="R11" s="57" t="s">
        <v>42</v>
      </c>
      <c r="S11" s="55">
        <v>1</v>
      </c>
      <c r="T11" s="56">
        <v>3</v>
      </c>
      <c r="U11" s="57" t="s">
        <v>43</v>
      </c>
      <c r="V11" s="55">
        <v>1</v>
      </c>
      <c r="W11" s="56">
        <v>3</v>
      </c>
      <c r="X11" s="57" t="s">
        <v>42</v>
      </c>
      <c r="Y11" s="55">
        <v>1</v>
      </c>
      <c r="Z11" s="56">
        <v>3</v>
      </c>
      <c r="AA11" s="57" t="s">
        <v>43</v>
      </c>
      <c r="AB11" s="55">
        <v>1</v>
      </c>
      <c r="AC11" s="56">
        <v>3</v>
      </c>
      <c r="AD11" s="57" t="s">
        <v>43</v>
      </c>
      <c r="AE11" s="58"/>
      <c r="AF11" s="59"/>
      <c r="AG11" s="60"/>
      <c r="AH11" s="58"/>
      <c r="AI11" s="59"/>
      <c r="AJ11" s="60"/>
      <c r="AK11" s="157">
        <f>SUM(G11,J11,M11,P11,S11,V11,Y11,AB11,AE11,AH11)*15</f>
        <v>90</v>
      </c>
      <c r="AL11" s="61">
        <f>SUM(H11,K11,N11,Q11,T11,W11,Z11,AC11,AF11,AI11)</f>
        <v>18</v>
      </c>
    </row>
    <row r="12" spans="1:42" ht="12.6" customHeight="1" x14ac:dyDescent="0.25">
      <c r="A12" s="117" t="s">
        <v>50</v>
      </c>
      <c r="B12" s="80" t="s">
        <v>443</v>
      </c>
      <c r="C12" s="103" t="s">
        <v>321</v>
      </c>
      <c r="D12" s="96" t="s">
        <v>300</v>
      </c>
      <c r="E12" s="96" t="s">
        <v>43</v>
      </c>
      <c r="F12" s="97">
        <v>60</v>
      </c>
      <c r="G12" s="101">
        <v>0.5</v>
      </c>
      <c r="H12" s="103">
        <v>3</v>
      </c>
      <c r="I12" s="102" t="s">
        <v>43</v>
      </c>
      <c r="J12" s="101">
        <v>0.5</v>
      </c>
      <c r="K12" s="103">
        <v>3</v>
      </c>
      <c r="L12" s="102" t="s">
        <v>43</v>
      </c>
      <c r="M12" s="101"/>
      <c r="N12" s="103"/>
      <c r="O12" s="102"/>
      <c r="P12" s="101"/>
      <c r="Q12" s="103"/>
      <c r="R12" s="102"/>
      <c r="S12" s="101"/>
      <c r="T12" s="103"/>
      <c r="U12" s="102"/>
      <c r="V12" s="101"/>
      <c r="W12" s="103"/>
      <c r="X12" s="102"/>
      <c r="Y12" s="101"/>
      <c r="Z12" s="103"/>
      <c r="AA12" s="102"/>
      <c r="AB12" s="101"/>
      <c r="AC12" s="56"/>
      <c r="AD12" s="57"/>
      <c r="AE12" s="58"/>
      <c r="AF12" s="59"/>
      <c r="AG12" s="60"/>
      <c r="AH12" s="58"/>
      <c r="AI12" s="59"/>
      <c r="AJ12" s="60"/>
      <c r="AK12" s="157">
        <f t="shared" si="0"/>
        <v>15</v>
      </c>
      <c r="AL12" s="61">
        <f t="shared" si="1"/>
        <v>6</v>
      </c>
    </row>
    <row r="13" spans="1:42" ht="12.6" customHeight="1" x14ac:dyDescent="0.25">
      <c r="A13" s="54" t="s">
        <v>297</v>
      </c>
      <c r="B13" s="80" t="s">
        <v>444</v>
      </c>
      <c r="C13" s="56" t="s">
        <v>321</v>
      </c>
      <c r="D13" s="81" t="s">
        <v>301</v>
      </c>
      <c r="E13" s="81" t="s">
        <v>43</v>
      </c>
      <c r="F13" s="82">
        <v>60</v>
      </c>
      <c r="G13" s="55"/>
      <c r="H13" s="56"/>
      <c r="I13" s="57"/>
      <c r="J13" s="55"/>
      <c r="K13" s="56"/>
      <c r="L13" s="57"/>
      <c r="M13" s="55"/>
      <c r="N13" s="56"/>
      <c r="O13" s="57"/>
      <c r="P13" s="55"/>
      <c r="Q13" s="56"/>
      <c r="R13" s="57"/>
      <c r="S13" s="55">
        <v>1</v>
      </c>
      <c r="T13" s="56">
        <v>3</v>
      </c>
      <c r="U13" s="57" t="s">
        <v>43</v>
      </c>
      <c r="V13" s="55">
        <v>1</v>
      </c>
      <c r="W13" s="56">
        <v>3</v>
      </c>
      <c r="X13" s="57" t="s">
        <v>42</v>
      </c>
      <c r="Y13" s="55">
        <v>1</v>
      </c>
      <c r="Z13" s="56">
        <v>3</v>
      </c>
      <c r="AA13" s="57" t="s">
        <v>43</v>
      </c>
      <c r="AB13" s="55">
        <v>1</v>
      </c>
      <c r="AC13" s="56">
        <v>3</v>
      </c>
      <c r="AD13" s="57" t="s">
        <v>42</v>
      </c>
      <c r="AE13" s="58"/>
      <c r="AF13" s="59"/>
      <c r="AG13" s="60"/>
      <c r="AH13" s="58"/>
      <c r="AI13" s="59"/>
      <c r="AJ13" s="60"/>
      <c r="AK13" s="157">
        <f>SUM(G13,J13,M13,P13,S13,V13,Y13,AB13,AE13,AH13)*15</f>
        <v>60</v>
      </c>
      <c r="AL13" s="61">
        <f>SUM(H13,K13,N13,Q13,T13,W13,Z13,AC13,AF13,AI13)</f>
        <v>12</v>
      </c>
    </row>
    <row r="14" spans="1:42" ht="12.6" customHeight="1" x14ac:dyDescent="0.25">
      <c r="A14" s="117" t="s">
        <v>35</v>
      </c>
      <c r="B14" s="80" t="s">
        <v>363</v>
      </c>
      <c r="C14" s="103" t="s">
        <v>321</v>
      </c>
      <c r="D14" s="96" t="s">
        <v>301</v>
      </c>
      <c r="E14" s="96" t="s">
        <v>305</v>
      </c>
      <c r="F14" s="97">
        <v>45</v>
      </c>
      <c r="G14" s="101">
        <v>2</v>
      </c>
      <c r="H14" s="103">
        <v>2</v>
      </c>
      <c r="I14" s="102" t="s">
        <v>43</v>
      </c>
      <c r="J14" s="101">
        <v>2</v>
      </c>
      <c r="K14" s="103">
        <v>2</v>
      </c>
      <c r="L14" s="102" t="s">
        <v>42</v>
      </c>
      <c r="M14" s="101">
        <v>1</v>
      </c>
      <c r="N14" s="103">
        <v>1</v>
      </c>
      <c r="O14" s="102" t="s">
        <v>43</v>
      </c>
      <c r="P14" s="101">
        <v>1</v>
      </c>
      <c r="Q14" s="103">
        <v>1</v>
      </c>
      <c r="R14" s="102" t="s">
        <v>42</v>
      </c>
      <c r="S14" s="101">
        <v>1</v>
      </c>
      <c r="T14" s="103">
        <v>1</v>
      </c>
      <c r="U14" s="102" t="s">
        <v>43</v>
      </c>
      <c r="V14" s="101">
        <v>1</v>
      </c>
      <c r="W14" s="103">
        <v>1</v>
      </c>
      <c r="X14" s="102" t="s">
        <v>42</v>
      </c>
      <c r="Y14" s="101"/>
      <c r="Z14" s="103"/>
      <c r="AA14" s="102"/>
      <c r="AB14" s="101"/>
      <c r="AC14" s="56"/>
      <c r="AD14" s="57"/>
      <c r="AE14" s="58"/>
      <c r="AF14" s="59"/>
      <c r="AG14" s="60"/>
      <c r="AH14" s="58"/>
      <c r="AI14" s="59"/>
      <c r="AJ14" s="60"/>
      <c r="AK14" s="157">
        <f t="shared" si="0"/>
        <v>120</v>
      </c>
      <c r="AL14" s="61">
        <f t="shared" si="1"/>
        <v>8</v>
      </c>
    </row>
    <row r="15" spans="1:42" ht="12.6" customHeight="1" x14ac:dyDescent="0.25">
      <c r="A15" s="117" t="s">
        <v>36</v>
      </c>
      <c r="B15" s="80" t="s">
        <v>364</v>
      </c>
      <c r="C15" s="103" t="s">
        <v>321</v>
      </c>
      <c r="D15" s="96" t="s">
        <v>301</v>
      </c>
      <c r="E15" s="96" t="s">
        <v>305</v>
      </c>
      <c r="F15" s="97">
        <v>45</v>
      </c>
      <c r="G15" s="101">
        <v>2</v>
      </c>
      <c r="H15" s="103">
        <v>2</v>
      </c>
      <c r="I15" s="102" t="s">
        <v>43</v>
      </c>
      <c r="J15" s="101">
        <v>2</v>
      </c>
      <c r="K15" s="103">
        <v>2</v>
      </c>
      <c r="L15" s="102" t="s">
        <v>42</v>
      </c>
      <c r="M15" s="101">
        <v>1</v>
      </c>
      <c r="N15" s="103">
        <v>1</v>
      </c>
      <c r="O15" s="102" t="s">
        <v>43</v>
      </c>
      <c r="P15" s="101">
        <v>1</v>
      </c>
      <c r="Q15" s="103">
        <v>1</v>
      </c>
      <c r="R15" s="102" t="s">
        <v>42</v>
      </c>
      <c r="S15" s="101">
        <v>1</v>
      </c>
      <c r="T15" s="103">
        <v>1</v>
      </c>
      <c r="U15" s="102" t="s">
        <v>43</v>
      </c>
      <c r="V15" s="101">
        <v>1</v>
      </c>
      <c r="W15" s="103">
        <v>1</v>
      </c>
      <c r="X15" s="102" t="s">
        <v>42</v>
      </c>
      <c r="Y15" s="101"/>
      <c r="Z15" s="103"/>
      <c r="AA15" s="102"/>
      <c r="AB15" s="101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120</v>
      </c>
      <c r="AL15" s="61">
        <f t="shared" si="1"/>
        <v>8</v>
      </c>
    </row>
    <row r="16" spans="1:42" ht="12.6" customHeight="1" x14ac:dyDescent="0.25">
      <c r="A16" s="117" t="s">
        <v>49</v>
      </c>
      <c r="B16" s="80" t="s">
        <v>365</v>
      </c>
      <c r="C16" s="103" t="s">
        <v>371</v>
      </c>
      <c r="D16" s="96" t="s">
        <v>301</v>
      </c>
      <c r="E16" s="96" t="s">
        <v>305</v>
      </c>
      <c r="F16" s="97">
        <v>45</v>
      </c>
      <c r="G16" s="101"/>
      <c r="H16" s="103"/>
      <c r="I16" s="102"/>
      <c r="J16" s="101"/>
      <c r="K16" s="103"/>
      <c r="L16" s="102"/>
      <c r="M16" s="101"/>
      <c r="N16" s="103"/>
      <c r="O16" s="102"/>
      <c r="P16" s="101"/>
      <c r="Q16" s="103"/>
      <c r="R16" s="102"/>
      <c r="S16" s="101"/>
      <c r="T16" s="103"/>
      <c r="U16" s="102"/>
      <c r="V16" s="101"/>
      <c r="W16" s="103"/>
      <c r="X16" s="102"/>
      <c r="Y16" s="101">
        <v>2</v>
      </c>
      <c r="Z16" s="103">
        <v>2</v>
      </c>
      <c r="AA16" s="102" t="s">
        <v>43</v>
      </c>
      <c r="AB16" s="101">
        <v>2</v>
      </c>
      <c r="AC16" s="56">
        <v>2</v>
      </c>
      <c r="AD16" s="57" t="s">
        <v>43</v>
      </c>
      <c r="AE16" s="58"/>
      <c r="AF16" s="59"/>
      <c r="AG16" s="60"/>
      <c r="AH16" s="58"/>
      <c r="AI16" s="59"/>
      <c r="AJ16" s="60"/>
      <c r="AK16" s="157">
        <f t="shared" si="0"/>
        <v>60</v>
      </c>
      <c r="AL16" s="61">
        <f t="shared" si="1"/>
        <v>4</v>
      </c>
    </row>
    <row r="17" spans="1:38" ht="12.6" customHeight="1" x14ac:dyDescent="0.25">
      <c r="A17" s="117" t="s">
        <v>25</v>
      </c>
      <c r="B17" s="80" t="s">
        <v>366</v>
      </c>
      <c r="C17" s="103"/>
      <c r="D17" s="96" t="s">
        <v>301</v>
      </c>
      <c r="E17" s="96" t="s">
        <v>306</v>
      </c>
      <c r="F17" s="97">
        <v>45</v>
      </c>
      <c r="G17" s="101">
        <v>2</v>
      </c>
      <c r="H17" s="103">
        <v>2</v>
      </c>
      <c r="I17" s="102" t="s">
        <v>42</v>
      </c>
      <c r="J17" s="101">
        <v>2</v>
      </c>
      <c r="K17" s="103">
        <v>2</v>
      </c>
      <c r="L17" s="102" t="s">
        <v>42</v>
      </c>
      <c r="M17" s="101">
        <v>2</v>
      </c>
      <c r="N17" s="103">
        <v>2</v>
      </c>
      <c r="O17" s="102" t="s">
        <v>42</v>
      </c>
      <c r="P17" s="101">
        <v>2</v>
      </c>
      <c r="Q17" s="103">
        <v>2</v>
      </c>
      <c r="R17" s="102" t="s">
        <v>42</v>
      </c>
      <c r="S17" s="101">
        <v>2</v>
      </c>
      <c r="T17" s="103">
        <v>2</v>
      </c>
      <c r="U17" s="102" t="s">
        <v>42</v>
      </c>
      <c r="V17" s="101">
        <v>2</v>
      </c>
      <c r="W17" s="103">
        <v>2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180</v>
      </c>
      <c r="AL17" s="61">
        <f t="shared" si="1"/>
        <v>12</v>
      </c>
    </row>
    <row r="18" spans="1:38" ht="12.6" customHeight="1" x14ac:dyDescent="0.25">
      <c r="A18" s="117" t="s">
        <v>37</v>
      </c>
      <c r="B18" s="80" t="s">
        <v>367</v>
      </c>
      <c r="C18" s="103"/>
      <c r="D18" s="96" t="s">
        <v>301</v>
      </c>
      <c r="E18" s="96" t="s">
        <v>306</v>
      </c>
      <c r="F18" s="97">
        <v>45</v>
      </c>
      <c r="G18" s="101"/>
      <c r="H18" s="103"/>
      <c r="I18" s="102"/>
      <c r="J18" s="101"/>
      <c r="K18" s="103"/>
      <c r="L18" s="102"/>
      <c r="M18" s="101"/>
      <c r="N18" s="103"/>
      <c r="O18" s="102"/>
      <c r="P18" s="101"/>
      <c r="Q18" s="103"/>
      <c r="R18" s="102"/>
      <c r="S18" s="101"/>
      <c r="T18" s="103"/>
      <c r="U18" s="102"/>
      <c r="V18" s="101">
        <v>1</v>
      </c>
      <c r="W18" s="103">
        <v>2</v>
      </c>
      <c r="X18" s="102" t="s">
        <v>42</v>
      </c>
      <c r="Y18" s="101"/>
      <c r="Z18" s="103"/>
      <c r="AA18" s="102"/>
      <c r="AB18" s="101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15</v>
      </c>
      <c r="AL18" s="61">
        <f t="shared" si="1"/>
        <v>2</v>
      </c>
    </row>
    <row r="19" spans="1:38" ht="12.6" customHeight="1" x14ac:dyDescent="0.25">
      <c r="A19" s="121" t="s">
        <v>38</v>
      </c>
      <c r="B19" s="122" t="s">
        <v>368</v>
      </c>
      <c r="C19" s="103" t="s">
        <v>321</v>
      </c>
      <c r="D19" s="123" t="s">
        <v>301</v>
      </c>
      <c r="E19" s="123" t="s">
        <v>306</v>
      </c>
      <c r="F19" s="124">
        <v>45</v>
      </c>
      <c r="G19" s="55">
        <v>1</v>
      </c>
      <c r="H19" s="56">
        <v>2</v>
      </c>
      <c r="I19" s="57" t="s">
        <v>43</v>
      </c>
      <c r="J19" s="55">
        <v>1</v>
      </c>
      <c r="K19" s="56">
        <v>2</v>
      </c>
      <c r="L19" s="57" t="s">
        <v>43</v>
      </c>
      <c r="M19" s="101"/>
      <c r="N19" s="103"/>
      <c r="O19" s="102"/>
      <c r="P19" s="101"/>
      <c r="Q19" s="103"/>
      <c r="R19" s="102"/>
      <c r="S19" s="101"/>
      <c r="T19" s="103"/>
      <c r="U19" s="102"/>
      <c r="V19" s="101"/>
      <c r="W19" s="103"/>
      <c r="X19" s="102"/>
      <c r="Y19" s="101"/>
      <c r="Z19" s="103"/>
      <c r="AA19" s="102"/>
      <c r="AB19" s="101"/>
      <c r="AC19" s="56"/>
      <c r="AD19" s="57"/>
      <c r="AE19" s="125"/>
      <c r="AF19" s="126"/>
      <c r="AG19" s="127"/>
      <c r="AH19" s="125"/>
      <c r="AI19" s="126"/>
      <c r="AJ19" s="127"/>
      <c r="AK19" s="161">
        <f>SUM(G19,J19,M19,P19,S19,V19,Y19,AB19,AE19,AH19)*15</f>
        <v>30</v>
      </c>
      <c r="AL19" s="128">
        <f>SUM(H19,K19,N19,Q19,T19,W19,Z19,AC19,AF19,AI19)</f>
        <v>4</v>
      </c>
    </row>
    <row r="20" spans="1:38" ht="12.6" customHeight="1" thickBot="1" x14ac:dyDescent="0.3">
      <c r="A20" s="118" t="s">
        <v>26</v>
      </c>
      <c r="B20" s="83" t="s">
        <v>369</v>
      </c>
      <c r="C20" s="105"/>
      <c r="D20" s="98" t="s">
        <v>301</v>
      </c>
      <c r="E20" s="98" t="s">
        <v>306</v>
      </c>
      <c r="F20" s="99">
        <v>45</v>
      </c>
      <c r="G20" s="104">
        <v>1</v>
      </c>
      <c r="H20" s="105">
        <v>1</v>
      </c>
      <c r="I20" s="106" t="s">
        <v>43</v>
      </c>
      <c r="J20" s="104"/>
      <c r="K20" s="105"/>
      <c r="L20" s="106"/>
      <c r="M20" s="104"/>
      <c r="N20" s="105"/>
      <c r="O20" s="106"/>
      <c r="P20" s="104"/>
      <c r="Q20" s="105"/>
      <c r="R20" s="106"/>
      <c r="S20" s="104"/>
      <c r="T20" s="105"/>
      <c r="U20" s="106"/>
      <c r="V20" s="104"/>
      <c r="W20" s="105"/>
      <c r="X20" s="106"/>
      <c r="Y20" s="104"/>
      <c r="Z20" s="105"/>
      <c r="AA20" s="106"/>
      <c r="AB20" s="104"/>
      <c r="AC20" s="64"/>
      <c r="AD20" s="65"/>
      <c r="AE20" s="66"/>
      <c r="AF20" s="67"/>
      <c r="AG20" s="68"/>
      <c r="AH20" s="66"/>
      <c r="AI20" s="67"/>
      <c r="AJ20" s="68"/>
      <c r="AK20" s="158">
        <f t="shared" si="0"/>
        <v>15</v>
      </c>
      <c r="AL20" s="69">
        <f t="shared" si="1"/>
        <v>1</v>
      </c>
    </row>
    <row r="21" spans="1:38" ht="12.6" customHeight="1" thickBot="1" x14ac:dyDescent="0.3">
      <c r="A21" s="222" t="s">
        <v>317</v>
      </c>
      <c r="B21" s="223"/>
      <c r="C21" s="223"/>
      <c r="D21" s="223"/>
      <c r="E21" s="223"/>
      <c r="F21" s="224"/>
      <c r="G21" s="225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7"/>
      <c r="AK21" s="228"/>
      <c r="AL21" s="229"/>
    </row>
    <row r="22" spans="1:38" ht="12.6" customHeight="1" x14ac:dyDescent="0.25">
      <c r="A22" s="46" t="s">
        <v>65</v>
      </c>
      <c r="B22" s="77" t="s">
        <v>372</v>
      </c>
      <c r="C22" s="48" t="s">
        <v>321</v>
      </c>
      <c r="D22" s="78" t="s">
        <v>301</v>
      </c>
      <c r="E22" s="78" t="s">
        <v>306</v>
      </c>
      <c r="F22" s="79">
        <v>45</v>
      </c>
      <c r="G22" s="47">
        <v>1</v>
      </c>
      <c r="H22" s="48">
        <v>1</v>
      </c>
      <c r="I22" s="49" t="s">
        <v>43</v>
      </c>
      <c r="J22" s="47">
        <v>1</v>
      </c>
      <c r="K22" s="48">
        <v>1</v>
      </c>
      <c r="L22" s="49" t="s">
        <v>43</v>
      </c>
      <c r="M22" s="47"/>
      <c r="N22" s="48"/>
      <c r="O22" s="49"/>
      <c r="P22" s="47"/>
      <c r="Q22" s="48"/>
      <c r="R22" s="49"/>
      <c r="S22" s="47"/>
      <c r="T22" s="48"/>
      <c r="U22" s="49"/>
      <c r="V22" s="47"/>
      <c r="W22" s="48"/>
      <c r="X22" s="49"/>
      <c r="Y22" s="47"/>
      <c r="Z22" s="48"/>
      <c r="AA22" s="49"/>
      <c r="AB22" s="47"/>
      <c r="AC22" s="48"/>
      <c r="AD22" s="49"/>
      <c r="AE22" s="50"/>
      <c r="AF22" s="51"/>
      <c r="AG22" s="52"/>
      <c r="AH22" s="50"/>
      <c r="AI22" s="51"/>
      <c r="AJ22" s="52"/>
      <c r="AK22" s="156">
        <f>SUM(G22,J22,M22,P22,S22,V22,Y22,AB22,AE22,AH22)*15</f>
        <v>30</v>
      </c>
      <c r="AL22" s="53">
        <f>SUM(H22,K22,N22,Q22,T22,W22,Z22,AC22,AF22,AI22)</f>
        <v>2</v>
      </c>
    </row>
    <row r="23" spans="1:38" ht="12.6" customHeight="1" thickBot="1" x14ac:dyDescent="0.3">
      <c r="A23" s="62" t="s">
        <v>66</v>
      </c>
      <c r="B23" s="83" t="s">
        <v>373</v>
      </c>
      <c r="C23" s="64" t="s">
        <v>321</v>
      </c>
      <c r="D23" s="84" t="s">
        <v>301</v>
      </c>
      <c r="E23" s="84" t="s">
        <v>306</v>
      </c>
      <c r="F23" s="85">
        <v>45</v>
      </c>
      <c r="G23" s="63">
        <v>1</v>
      </c>
      <c r="H23" s="64">
        <v>1</v>
      </c>
      <c r="I23" s="65" t="s">
        <v>43</v>
      </c>
      <c r="J23" s="63">
        <v>1</v>
      </c>
      <c r="K23" s="64">
        <v>1</v>
      </c>
      <c r="L23" s="65" t="s">
        <v>43</v>
      </c>
      <c r="M23" s="63"/>
      <c r="N23" s="64"/>
      <c r="O23" s="65"/>
      <c r="P23" s="63"/>
      <c r="Q23" s="64"/>
      <c r="R23" s="65"/>
      <c r="S23" s="63"/>
      <c r="T23" s="64"/>
      <c r="U23" s="65"/>
      <c r="V23" s="63"/>
      <c r="W23" s="64"/>
      <c r="X23" s="65"/>
      <c r="Y23" s="63"/>
      <c r="Z23" s="64"/>
      <c r="AA23" s="65"/>
      <c r="AB23" s="63"/>
      <c r="AC23" s="64"/>
      <c r="AD23" s="65"/>
      <c r="AE23" s="66"/>
      <c r="AF23" s="67"/>
      <c r="AG23" s="68"/>
      <c r="AH23" s="66"/>
      <c r="AI23" s="67"/>
      <c r="AJ23" s="68"/>
      <c r="AK23" s="158">
        <f>SUM(G23,J23,M23,P23,S23,V23,Y23,AB23,AE23,AH23)*15</f>
        <v>30</v>
      </c>
      <c r="AL23" s="69">
        <f>SUM(H23,K23,N23,Q23,T23,W23,Z23,AC23,AF23,AI23)</f>
        <v>2</v>
      </c>
    </row>
    <row r="24" spans="1:38" ht="12.6" customHeight="1" thickBot="1" x14ac:dyDescent="0.3">
      <c r="A24" s="222" t="s">
        <v>682</v>
      </c>
      <c r="B24" s="223"/>
      <c r="C24" s="223"/>
      <c r="D24" s="223"/>
      <c r="E24" s="223"/>
      <c r="F24" s="224"/>
      <c r="G24" s="225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7"/>
      <c r="AK24" s="228"/>
      <c r="AL24" s="229"/>
    </row>
    <row r="25" spans="1:38" ht="12.6" customHeight="1" x14ac:dyDescent="0.25">
      <c r="A25" s="54" t="s">
        <v>80</v>
      </c>
      <c r="B25" s="80" t="s">
        <v>686</v>
      </c>
      <c r="C25" s="56" t="s">
        <v>321</v>
      </c>
      <c r="D25" s="81" t="s">
        <v>301</v>
      </c>
      <c r="E25" s="81" t="s">
        <v>43</v>
      </c>
      <c r="F25" s="82">
        <v>45</v>
      </c>
      <c r="G25" s="55">
        <v>3</v>
      </c>
      <c r="H25" s="56">
        <v>3</v>
      </c>
      <c r="I25" s="57" t="s">
        <v>43</v>
      </c>
      <c r="J25" s="55">
        <v>3</v>
      </c>
      <c r="K25" s="56">
        <v>3</v>
      </c>
      <c r="L25" s="57" t="s">
        <v>43</v>
      </c>
      <c r="M25" s="55">
        <v>3</v>
      </c>
      <c r="N25" s="56">
        <v>3</v>
      </c>
      <c r="O25" s="57" t="s">
        <v>43</v>
      </c>
      <c r="P25" s="55">
        <v>3</v>
      </c>
      <c r="Q25" s="56">
        <v>3</v>
      </c>
      <c r="R25" s="57" t="s">
        <v>43</v>
      </c>
      <c r="S25" s="55">
        <v>3</v>
      </c>
      <c r="T25" s="56">
        <v>3</v>
      </c>
      <c r="U25" s="57" t="s">
        <v>43</v>
      </c>
      <c r="V25" s="55">
        <v>3</v>
      </c>
      <c r="W25" s="56">
        <v>3</v>
      </c>
      <c r="X25" s="57" t="s">
        <v>43</v>
      </c>
      <c r="Y25" s="55">
        <v>3</v>
      </c>
      <c r="Z25" s="56">
        <v>3</v>
      </c>
      <c r="AA25" s="57" t="s">
        <v>43</v>
      </c>
      <c r="AB25" s="55">
        <v>3</v>
      </c>
      <c r="AC25" s="56">
        <v>3</v>
      </c>
      <c r="AD25" s="57" t="s">
        <v>43</v>
      </c>
      <c r="AE25" s="50"/>
      <c r="AF25" s="51"/>
      <c r="AG25" s="52"/>
      <c r="AH25" s="50"/>
      <c r="AI25" s="51"/>
      <c r="AJ25" s="52"/>
      <c r="AK25" s="157">
        <f>SUM(G25,J25,M25,P25,S25,V25,Y25,AB25,AE25,AH25)*15</f>
        <v>360</v>
      </c>
      <c r="AL25" s="61">
        <f>SUM(H25,K25,N25,Q25,T25,W25,Z25,AC25,AF25,AI25)</f>
        <v>24</v>
      </c>
    </row>
    <row r="26" spans="1:38" ht="12.6" customHeight="1" thickBot="1" x14ac:dyDescent="0.3">
      <c r="A26" s="62" t="s">
        <v>44</v>
      </c>
      <c r="B26" s="83" t="s">
        <v>687</v>
      </c>
      <c r="C26" s="64" t="s">
        <v>321</v>
      </c>
      <c r="D26" s="84" t="s">
        <v>301</v>
      </c>
      <c r="E26" s="84" t="s">
        <v>43</v>
      </c>
      <c r="F26" s="85">
        <v>45</v>
      </c>
      <c r="G26" s="63">
        <v>3</v>
      </c>
      <c r="H26" s="64">
        <v>3</v>
      </c>
      <c r="I26" s="65" t="s">
        <v>43</v>
      </c>
      <c r="J26" s="63">
        <v>3</v>
      </c>
      <c r="K26" s="64">
        <v>3</v>
      </c>
      <c r="L26" s="65" t="s">
        <v>43</v>
      </c>
      <c r="M26" s="63">
        <v>3</v>
      </c>
      <c r="N26" s="64">
        <v>3</v>
      </c>
      <c r="O26" s="65" t="s">
        <v>43</v>
      </c>
      <c r="P26" s="63">
        <v>3</v>
      </c>
      <c r="Q26" s="64">
        <v>3</v>
      </c>
      <c r="R26" s="65" t="s">
        <v>43</v>
      </c>
      <c r="S26" s="63">
        <v>3</v>
      </c>
      <c r="T26" s="64">
        <v>3</v>
      </c>
      <c r="U26" s="65" t="s">
        <v>43</v>
      </c>
      <c r="V26" s="63">
        <v>3</v>
      </c>
      <c r="W26" s="64">
        <v>3</v>
      </c>
      <c r="X26" s="65" t="s">
        <v>43</v>
      </c>
      <c r="Y26" s="63">
        <v>3</v>
      </c>
      <c r="Z26" s="64">
        <v>3</v>
      </c>
      <c r="AA26" s="65" t="s">
        <v>43</v>
      </c>
      <c r="AB26" s="63">
        <v>3</v>
      </c>
      <c r="AC26" s="64">
        <v>3</v>
      </c>
      <c r="AD26" s="65" t="s">
        <v>43</v>
      </c>
      <c r="AE26" s="66"/>
      <c r="AF26" s="67"/>
      <c r="AG26" s="68"/>
      <c r="AH26" s="66"/>
      <c r="AI26" s="67"/>
      <c r="AJ26" s="68"/>
      <c r="AK26" s="158">
        <f>SUM(G26,J26,M26,P26,S26,V26,Y26,AB26,AE26,AH26)*15</f>
        <v>360</v>
      </c>
      <c r="AL26" s="69">
        <f>SUM(H26,K26,N26,Q26,T26,W26,Z26,AC26,AF26,AI26)</f>
        <v>24</v>
      </c>
    </row>
    <row r="27" spans="1:38" ht="12.6" customHeight="1" thickBot="1" x14ac:dyDescent="0.3">
      <c r="A27" s="230" t="s">
        <v>41</v>
      </c>
      <c r="B27" s="231"/>
      <c r="C27" s="231"/>
      <c r="D27" s="231"/>
      <c r="E27" s="231"/>
      <c r="F27" s="232"/>
      <c r="G27" s="233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5"/>
      <c r="AK27" s="228"/>
      <c r="AL27" s="229"/>
    </row>
    <row r="28" spans="1:38" ht="12.6" customHeight="1" thickBot="1" x14ac:dyDescent="0.3">
      <c r="A28" s="76" t="s">
        <v>685</v>
      </c>
      <c r="B28" s="147" t="s">
        <v>374</v>
      </c>
      <c r="C28" s="21"/>
      <c r="D28" s="90"/>
      <c r="E28" s="90"/>
      <c r="F28" s="91"/>
      <c r="G28" s="20"/>
      <c r="H28" s="21">
        <v>2</v>
      </c>
      <c r="I28" s="19"/>
      <c r="J28" s="20"/>
      <c r="K28" s="21">
        <v>2</v>
      </c>
      <c r="L28" s="19"/>
      <c r="M28" s="20"/>
      <c r="N28" s="21">
        <v>4</v>
      </c>
      <c r="O28" s="19"/>
      <c r="P28" s="20"/>
      <c r="Q28" s="21">
        <v>3</v>
      </c>
      <c r="R28" s="19"/>
      <c r="S28" s="20"/>
      <c r="T28" s="21">
        <v>4</v>
      </c>
      <c r="U28" s="19"/>
      <c r="V28" s="20"/>
      <c r="W28" s="21">
        <v>2</v>
      </c>
      <c r="X28" s="19"/>
      <c r="Y28" s="20"/>
      <c r="Z28" s="21"/>
      <c r="AA28" s="19"/>
      <c r="AB28" s="20"/>
      <c r="AC28" s="21"/>
      <c r="AD28" s="19"/>
      <c r="AE28" s="23"/>
      <c r="AF28" s="24"/>
      <c r="AG28" s="18"/>
      <c r="AH28" s="23"/>
      <c r="AI28" s="24"/>
      <c r="AJ28" s="18"/>
      <c r="AK28" s="159"/>
      <c r="AL28" s="164">
        <f>SUM(H28,K28,N28,Q28,T28,W28,Z28,AC28,AF28,AI28)</f>
        <v>17</v>
      </c>
    </row>
    <row r="29" spans="1:38" ht="12.6" customHeight="1" thickBot="1" x14ac:dyDescent="0.3">
      <c r="A29" s="107" t="s">
        <v>24</v>
      </c>
      <c r="B29" s="148" t="s">
        <v>375</v>
      </c>
      <c r="C29" s="138"/>
      <c r="D29" s="93"/>
      <c r="E29" s="94" t="s">
        <v>307</v>
      </c>
      <c r="F29" s="95"/>
      <c r="G29" s="108"/>
      <c r="H29" s="109"/>
      <c r="I29" s="110"/>
      <c r="J29" s="108"/>
      <c r="K29" s="109"/>
      <c r="L29" s="110"/>
      <c r="M29" s="108"/>
      <c r="N29" s="109"/>
      <c r="O29" s="110"/>
      <c r="P29" s="108"/>
      <c r="Q29" s="109"/>
      <c r="R29" s="110"/>
      <c r="S29" s="108"/>
      <c r="T29" s="109"/>
      <c r="U29" s="110"/>
      <c r="V29" s="108"/>
      <c r="W29" s="109"/>
      <c r="X29" s="110"/>
      <c r="Y29" s="108"/>
      <c r="Z29" s="109"/>
      <c r="AA29" s="110"/>
      <c r="AB29" s="108"/>
      <c r="AC29" s="2"/>
      <c r="AD29" s="71"/>
      <c r="AE29" s="72">
        <v>0</v>
      </c>
      <c r="AF29" s="73">
        <v>4</v>
      </c>
      <c r="AG29" s="74" t="s">
        <v>43</v>
      </c>
      <c r="AH29" s="72">
        <v>0</v>
      </c>
      <c r="AI29" s="73">
        <v>4</v>
      </c>
      <c r="AJ29" s="74" t="s">
        <v>43</v>
      </c>
      <c r="AK29" s="162">
        <f>SUM(G29,J29,M29,P29,S29,V29,Y29,AB29,AE29,AH29)*15</f>
        <v>0</v>
      </c>
      <c r="AL29" s="131">
        <f>SUM(H29,K29,N29,Q29,T29,W29,Z29,AC29,AF29,AI29)</f>
        <v>8</v>
      </c>
    </row>
    <row r="30" spans="1:38" ht="12.6" customHeight="1" thickBot="1" x14ac:dyDescent="0.3">
      <c r="A30" s="236" t="s">
        <v>23</v>
      </c>
      <c r="B30" s="237"/>
      <c r="C30" s="237"/>
      <c r="D30" s="237"/>
      <c r="E30" s="237"/>
      <c r="F30" s="238"/>
      <c r="G30" s="25">
        <f>SUM(G8:G20,G22,G25,G28,G29)</f>
        <v>16.5</v>
      </c>
      <c r="H30" s="26">
        <f>SUM(H8:H20,H22,H25,H28,H29)</f>
        <v>30</v>
      </c>
      <c r="I30" s="27"/>
      <c r="J30" s="25">
        <f>SUM(J8:J20,J22,J25,J28,J29)</f>
        <v>15.5</v>
      </c>
      <c r="K30" s="26">
        <f>SUM(K8:K20,K22,K25,K28,K29)</f>
        <v>29</v>
      </c>
      <c r="L30" s="27"/>
      <c r="M30" s="25">
        <f>SUM(M8:M20,M22,M25,M28,M29)</f>
        <v>10</v>
      </c>
      <c r="N30" s="26">
        <f>SUM(N8:N20,N22,N25,N28,N29)</f>
        <v>22</v>
      </c>
      <c r="O30" s="27"/>
      <c r="P30" s="25">
        <f>SUM(P8:P20,P22,P25,P28,P29)</f>
        <v>10</v>
      </c>
      <c r="Q30" s="26">
        <f>SUM(Q8:Q20,Q22,Q25,Q28,Q29)</f>
        <v>21</v>
      </c>
      <c r="R30" s="27"/>
      <c r="S30" s="25">
        <f>SUM(S8:S20,S22,S25,S28,S29)</f>
        <v>11</v>
      </c>
      <c r="T30" s="26">
        <f>SUM(T8:T20,T22,T25,T28,T29)</f>
        <v>25</v>
      </c>
      <c r="U30" s="27"/>
      <c r="V30" s="25">
        <f>SUM(V8:V20,V22,V25,V28,V29)</f>
        <v>12</v>
      </c>
      <c r="W30" s="26">
        <f>SUM(W8:W20,W22,W25,W28,W29)</f>
        <v>25</v>
      </c>
      <c r="X30" s="27"/>
      <c r="Y30" s="25">
        <f>SUM(Y8:Y20,Y22,Y25,Y28,Y29)</f>
        <v>9</v>
      </c>
      <c r="Z30" s="26">
        <f>SUM(Z8:Z20,Z22,Z25,Z28,Z29)</f>
        <v>19</v>
      </c>
      <c r="AA30" s="27"/>
      <c r="AB30" s="25">
        <f>SUM(AB8:AB20,AB22,AB25,AB28,AB29)</f>
        <v>9</v>
      </c>
      <c r="AC30" s="26">
        <f>SUM(AC8:AC20,AC22,AC25,AC28,AC29)</f>
        <v>21</v>
      </c>
      <c r="AD30" s="27"/>
      <c r="AE30" s="28">
        <f>SUM(AE8:AE20,AE22,AE25,AE28,AE29)</f>
        <v>0</v>
      </c>
      <c r="AF30" s="29">
        <f>SUM(AF8:AF20,AF22,AF25,AF28,AF29)</f>
        <v>4</v>
      </c>
      <c r="AG30" s="30"/>
      <c r="AH30" s="31">
        <f>SUM(AH8:AH20,AH22,AH25,AH28,AH29)</f>
        <v>0</v>
      </c>
      <c r="AI30" s="29">
        <f>SUM(AI8:AI20,AI22,AI25,AI28,AI29)</f>
        <v>4</v>
      </c>
      <c r="AJ30" s="30"/>
      <c r="AK30" s="160">
        <f>SUM(AK8:AK20,AK22,AK25,AK28,AK29)</f>
        <v>1395</v>
      </c>
      <c r="AL30" s="111">
        <f>SUM(AL8:AL20,AL22,AL25,AL28,AL29)</f>
        <v>200</v>
      </c>
    </row>
    <row r="31" spans="1:38" ht="12.6" customHeight="1" thickTop="1" thickBot="1" x14ac:dyDescent="0.3">
      <c r="A31" s="194" t="s">
        <v>28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6"/>
    </row>
    <row r="32" spans="1:38" ht="12.6" customHeight="1" thickBot="1" x14ac:dyDescent="0.3">
      <c r="A32" s="197" t="s">
        <v>303</v>
      </c>
      <c r="B32" s="199" t="s">
        <v>304</v>
      </c>
      <c r="C32" s="202" t="s">
        <v>302</v>
      </c>
      <c r="D32" s="205" t="s">
        <v>299</v>
      </c>
      <c r="E32" s="205" t="s">
        <v>54</v>
      </c>
      <c r="F32" s="208" t="s">
        <v>298</v>
      </c>
      <c r="G32" s="254" t="s">
        <v>0</v>
      </c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6"/>
      <c r="AK32" s="211"/>
      <c r="AL32" s="214"/>
    </row>
    <row r="33" spans="1:42" ht="12.6" customHeight="1" x14ac:dyDescent="0.25">
      <c r="A33" s="197"/>
      <c r="B33" s="200"/>
      <c r="C33" s="203"/>
      <c r="D33" s="206"/>
      <c r="E33" s="206"/>
      <c r="F33" s="209"/>
      <c r="G33" s="240" t="s">
        <v>2</v>
      </c>
      <c r="H33" s="241"/>
      <c r="I33" s="242"/>
      <c r="J33" s="240" t="s">
        <v>3</v>
      </c>
      <c r="K33" s="241"/>
      <c r="L33" s="242"/>
      <c r="M33" s="240" t="s">
        <v>4</v>
      </c>
      <c r="N33" s="241"/>
      <c r="O33" s="242"/>
      <c r="P33" s="240" t="s">
        <v>5</v>
      </c>
      <c r="Q33" s="241"/>
      <c r="R33" s="242"/>
      <c r="S33" s="240" t="s">
        <v>6</v>
      </c>
      <c r="T33" s="241"/>
      <c r="U33" s="242"/>
      <c r="V33" s="240" t="s">
        <v>7</v>
      </c>
      <c r="W33" s="241"/>
      <c r="X33" s="242"/>
      <c r="Y33" s="240" t="s">
        <v>8</v>
      </c>
      <c r="Z33" s="241"/>
      <c r="AA33" s="242"/>
      <c r="AB33" s="240" t="s">
        <v>9</v>
      </c>
      <c r="AC33" s="241"/>
      <c r="AD33" s="242"/>
      <c r="AE33" s="240" t="s">
        <v>10</v>
      </c>
      <c r="AF33" s="241"/>
      <c r="AG33" s="242"/>
      <c r="AH33" s="240" t="s">
        <v>11</v>
      </c>
      <c r="AI33" s="241"/>
      <c r="AJ33" s="242"/>
      <c r="AK33" s="218" t="s">
        <v>308</v>
      </c>
      <c r="AL33" s="220" t="s">
        <v>61</v>
      </c>
      <c r="AN33" s="16"/>
      <c r="AO33" s="16"/>
      <c r="AP33" s="16"/>
    </row>
    <row r="34" spans="1:42" ht="12.6" customHeight="1" thickBot="1" x14ac:dyDescent="0.3">
      <c r="A34" s="198"/>
      <c r="B34" s="201"/>
      <c r="C34" s="204"/>
      <c r="D34" s="207"/>
      <c r="E34" s="207"/>
      <c r="F34" s="210"/>
      <c r="G34" s="100" t="s">
        <v>1</v>
      </c>
      <c r="H34" s="22" t="s">
        <v>12</v>
      </c>
      <c r="I34" s="115" t="s">
        <v>27</v>
      </c>
      <c r="J34" s="100" t="s">
        <v>1</v>
      </c>
      <c r="K34" s="22" t="s">
        <v>12</v>
      </c>
      <c r="L34" s="115" t="s">
        <v>27</v>
      </c>
      <c r="M34" s="100" t="s">
        <v>1</v>
      </c>
      <c r="N34" s="22" t="s">
        <v>12</v>
      </c>
      <c r="O34" s="115" t="s">
        <v>27</v>
      </c>
      <c r="P34" s="100" t="s">
        <v>1</v>
      </c>
      <c r="Q34" s="22" t="s">
        <v>12</v>
      </c>
      <c r="R34" s="115" t="s">
        <v>27</v>
      </c>
      <c r="S34" s="100" t="s">
        <v>1</v>
      </c>
      <c r="T34" s="22" t="s">
        <v>12</v>
      </c>
      <c r="U34" s="115" t="s">
        <v>27</v>
      </c>
      <c r="V34" s="100" t="s">
        <v>1</v>
      </c>
      <c r="W34" s="22" t="s">
        <v>12</v>
      </c>
      <c r="X34" s="115" t="s">
        <v>27</v>
      </c>
      <c r="Y34" s="100" t="s">
        <v>1</v>
      </c>
      <c r="Z34" s="22" t="s">
        <v>12</v>
      </c>
      <c r="AA34" s="115" t="s">
        <v>27</v>
      </c>
      <c r="AB34" s="100" t="s">
        <v>1</v>
      </c>
      <c r="AC34" s="22" t="s">
        <v>12</v>
      </c>
      <c r="AD34" s="115" t="s">
        <v>27</v>
      </c>
      <c r="AE34" s="100" t="s">
        <v>1</v>
      </c>
      <c r="AF34" s="22" t="s">
        <v>12</v>
      </c>
      <c r="AG34" s="115" t="s">
        <v>27</v>
      </c>
      <c r="AH34" s="100" t="s">
        <v>1</v>
      </c>
      <c r="AI34" s="22" t="s">
        <v>12</v>
      </c>
      <c r="AJ34" s="115" t="s">
        <v>27</v>
      </c>
      <c r="AK34" s="219"/>
      <c r="AL34" s="221"/>
      <c r="AN34" s="3"/>
      <c r="AO34" s="3"/>
      <c r="AP34" s="3"/>
    </row>
    <row r="35" spans="1:42" ht="12.6" customHeight="1" thickBot="1" x14ac:dyDescent="0.3">
      <c r="A35" s="222" t="s">
        <v>63</v>
      </c>
      <c r="B35" s="223"/>
      <c r="C35" s="223"/>
      <c r="D35" s="223"/>
      <c r="E35" s="223"/>
      <c r="F35" s="224"/>
      <c r="G35" s="225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7"/>
      <c r="AK35" s="228"/>
      <c r="AL35" s="229"/>
    </row>
    <row r="36" spans="1:42" ht="12.6" customHeight="1" x14ac:dyDescent="0.25">
      <c r="A36" s="46" t="s">
        <v>14</v>
      </c>
      <c r="B36" s="77" t="s">
        <v>376</v>
      </c>
      <c r="C36" s="48" t="s">
        <v>386</v>
      </c>
      <c r="D36" s="78" t="s">
        <v>301</v>
      </c>
      <c r="E36" s="78" t="s">
        <v>305</v>
      </c>
      <c r="F36" s="79">
        <v>45</v>
      </c>
      <c r="G36" s="47"/>
      <c r="H36" s="48"/>
      <c r="I36" s="49"/>
      <c r="J36" s="47"/>
      <c r="K36" s="48"/>
      <c r="L36" s="49"/>
      <c r="M36" s="47"/>
      <c r="N36" s="48"/>
      <c r="O36" s="49"/>
      <c r="P36" s="47"/>
      <c r="Q36" s="48"/>
      <c r="R36" s="49"/>
      <c r="S36" s="47">
        <v>3</v>
      </c>
      <c r="T36" s="48">
        <v>4</v>
      </c>
      <c r="U36" s="49" t="s">
        <v>42</v>
      </c>
      <c r="V36" s="47"/>
      <c r="W36" s="48"/>
      <c r="X36" s="49"/>
      <c r="Y36" s="47"/>
      <c r="Z36" s="48"/>
      <c r="AA36" s="49"/>
      <c r="AB36" s="47"/>
      <c r="AC36" s="48"/>
      <c r="AD36" s="49"/>
      <c r="AE36" s="50"/>
      <c r="AF36" s="51"/>
      <c r="AG36" s="52"/>
      <c r="AH36" s="50"/>
      <c r="AI36" s="51"/>
      <c r="AJ36" s="52"/>
      <c r="AK36" s="156">
        <f>SUM(G36,J36,M36,P36,S36,V36,Y36,AB36,AE36,AH36)*15</f>
        <v>45</v>
      </c>
      <c r="AL36" s="53">
        <f>SUM(H36,K36,N36,Q36,T36,W36,Z36,AC36,AF36,AI36)</f>
        <v>4</v>
      </c>
    </row>
    <row r="37" spans="1:42" ht="12.6" customHeight="1" x14ac:dyDescent="0.25">
      <c r="A37" s="54" t="s">
        <v>15</v>
      </c>
      <c r="B37" s="80" t="s">
        <v>377</v>
      </c>
      <c r="C37" s="56" t="s">
        <v>397</v>
      </c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/>
      <c r="W37" s="56"/>
      <c r="X37" s="57"/>
      <c r="Y37" s="55">
        <v>2</v>
      </c>
      <c r="Z37" s="56">
        <v>3</v>
      </c>
      <c r="AA37" s="57" t="s">
        <v>43</v>
      </c>
      <c r="AB37" s="55">
        <v>2</v>
      </c>
      <c r="AC37" s="56">
        <v>3</v>
      </c>
      <c r="AD37" s="57" t="s">
        <v>42</v>
      </c>
      <c r="AE37" s="58"/>
      <c r="AF37" s="59"/>
      <c r="AG37" s="60"/>
      <c r="AH37" s="58"/>
      <c r="AI37" s="59"/>
      <c r="AJ37" s="60"/>
      <c r="AK37" s="157">
        <f t="shared" ref="AK37:AK48" si="2">SUM(G37,J37,M37,P37,S37,V37,Y37,AB37,AE37,AH37)*15</f>
        <v>60</v>
      </c>
      <c r="AL37" s="61">
        <f t="shared" ref="AL37:AL48" si="3">SUM(H37,K37,N37,Q37,T37,W37,Z37,AC37,AF37,AI37)</f>
        <v>6</v>
      </c>
    </row>
    <row r="38" spans="1:42" ht="12.6" customHeight="1" x14ac:dyDescent="0.25">
      <c r="A38" s="54" t="s">
        <v>13</v>
      </c>
      <c r="B38" s="80" t="s">
        <v>378</v>
      </c>
      <c r="C38" s="56"/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>
        <v>3</v>
      </c>
      <c r="W38" s="56">
        <v>4</v>
      </c>
      <c r="X38" s="57" t="s">
        <v>42</v>
      </c>
      <c r="Y38" s="55"/>
      <c r="Z38" s="56"/>
      <c r="AA38" s="57"/>
      <c r="AB38" s="55"/>
      <c r="AC38" s="56"/>
      <c r="AD38" s="57"/>
      <c r="AE38" s="58"/>
      <c r="AF38" s="59"/>
      <c r="AG38" s="60"/>
      <c r="AH38" s="58"/>
      <c r="AI38" s="59"/>
      <c r="AJ38" s="60"/>
      <c r="AK38" s="157">
        <f t="shared" si="2"/>
        <v>45</v>
      </c>
      <c r="AL38" s="61">
        <f t="shared" si="3"/>
        <v>4</v>
      </c>
    </row>
    <row r="39" spans="1:42" ht="12.6" customHeight="1" x14ac:dyDescent="0.25">
      <c r="A39" s="54" t="s">
        <v>16</v>
      </c>
      <c r="B39" s="80" t="s">
        <v>379</v>
      </c>
      <c r="C39" s="56" t="s">
        <v>398</v>
      </c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/>
      <c r="N39" s="56"/>
      <c r="O39" s="57"/>
      <c r="P39" s="55"/>
      <c r="Q39" s="56"/>
      <c r="R39" s="57"/>
      <c r="S39" s="55"/>
      <c r="T39" s="56"/>
      <c r="U39" s="57"/>
      <c r="V39" s="55"/>
      <c r="W39" s="56"/>
      <c r="X39" s="57"/>
      <c r="Y39" s="55">
        <v>2</v>
      </c>
      <c r="Z39" s="56">
        <v>3</v>
      </c>
      <c r="AA39" s="57" t="s">
        <v>43</v>
      </c>
      <c r="AB39" s="55">
        <v>2</v>
      </c>
      <c r="AC39" s="56">
        <v>3</v>
      </c>
      <c r="AD39" s="57" t="s">
        <v>42</v>
      </c>
      <c r="AE39" s="58"/>
      <c r="AF39" s="59"/>
      <c r="AG39" s="60"/>
      <c r="AH39" s="58"/>
      <c r="AI39" s="59"/>
      <c r="AJ39" s="60"/>
      <c r="AK39" s="157">
        <f t="shared" si="2"/>
        <v>60</v>
      </c>
      <c r="AL39" s="61">
        <f t="shared" si="3"/>
        <v>6</v>
      </c>
    </row>
    <row r="40" spans="1:42" ht="12.6" customHeight="1" x14ac:dyDescent="0.25">
      <c r="A40" s="54" t="s">
        <v>20</v>
      </c>
      <c r="B40" s="80" t="s">
        <v>380</v>
      </c>
      <c r="C40" s="56"/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1</v>
      </c>
      <c r="N40" s="56">
        <v>0</v>
      </c>
      <c r="O40" s="57" t="s">
        <v>62</v>
      </c>
      <c r="P40" s="55"/>
      <c r="Q40" s="56"/>
      <c r="R40" s="57"/>
      <c r="S40" s="55"/>
      <c r="T40" s="56"/>
      <c r="U40" s="57"/>
      <c r="V40" s="55"/>
      <c r="W40" s="56"/>
      <c r="X40" s="57"/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15</v>
      </c>
      <c r="AL40" s="61">
        <f t="shared" si="3"/>
        <v>0</v>
      </c>
    </row>
    <row r="41" spans="1:42" ht="12.6" customHeight="1" x14ac:dyDescent="0.25">
      <c r="A41" s="116" t="s">
        <v>113</v>
      </c>
      <c r="B41" s="92" t="s">
        <v>445</v>
      </c>
      <c r="C41" s="139" t="s">
        <v>321</v>
      </c>
      <c r="D41" s="81" t="s">
        <v>301</v>
      </c>
      <c r="E41" s="81" t="s">
        <v>305</v>
      </c>
      <c r="F41" s="82">
        <v>45</v>
      </c>
      <c r="G41" s="55"/>
      <c r="H41" s="56"/>
      <c r="I41" s="57"/>
      <c r="J41" s="55"/>
      <c r="K41" s="56"/>
      <c r="L41" s="57"/>
      <c r="M41" s="55">
        <v>2</v>
      </c>
      <c r="N41" s="56">
        <v>6</v>
      </c>
      <c r="O41" s="57" t="s">
        <v>43</v>
      </c>
      <c r="P41" s="55">
        <v>2</v>
      </c>
      <c r="Q41" s="56">
        <v>6</v>
      </c>
      <c r="R41" s="57" t="s">
        <v>43</v>
      </c>
      <c r="S41" s="55"/>
      <c r="T41" s="56"/>
      <c r="U41" s="57"/>
      <c r="V41" s="55"/>
      <c r="W41" s="56"/>
      <c r="X41" s="57"/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60</v>
      </c>
      <c r="AL41" s="61">
        <f t="shared" si="3"/>
        <v>12</v>
      </c>
    </row>
    <row r="42" spans="1:42" ht="12.6" customHeight="1" x14ac:dyDescent="0.25">
      <c r="A42" s="116" t="s">
        <v>249</v>
      </c>
      <c r="B42" s="92" t="s">
        <v>446</v>
      </c>
      <c r="C42" s="139" t="s">
        <v>448</v>
      </c>
      <c r="D42" s="81"/>
      <c r="E42" s="81"/>
      <c r="F42" s="82"/>
      <c r="G42" s="55"/>
      <c r="H42" s="56"/>
      <c r="I42" s="57"/>
      <c r="J42" s="55"/>
      <c r="K42" s="56"/>
      <c r="L42" s="57"/>
      <c r="M42" s="55"/>
      <c r="N42" s="56"/>
      <c r="O42" s="57"/>
      <c r="P42" s="55">
        <v>0</v>
      </c>
      <c r="Q42" s="56">
        <v>2</v>
      </c>
      <c r="R42" s="57" t="s">
        <v>48</v>
      </c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8"/>
      <c r="AF42" s="59"/>
      <c r="AG42" s="60"/>
      <c r="AH42" s="58"/>
      <c r="AI42" s="59"/>
      <c r="AJ42" s="60"/>
      <c r="AK42" s="157">
        <f t="shared" si="2"/>
        <v>0</v>
      </c>
      <c r="AL42" s="61">
        <f t="shared" si="3"/>
        <v>2</v>
      </c>
    </row>
    <row r="43" spans="1:42" ht="12.6" customHeight="1" x14ac:dyDescent="0.25">
      <c r="A43" s="54" t="s">
        <v>107</v>
      </c>
      <c r="B43" s="80" t="s">
        <v>435</v>
      </c>
      <c r="C43" s="56" t="s">
        <v>322</v>
      </c>
      <c r="D43" s="81" t="s">
        <v>301</v>
      </c>
      <c r="E43" s="81" t="s">
        <v>305</v>
      </c>
      <c r="F43" s="82">
        <v>45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/>
      <c r="T43" s="56"/>
      <c r="U43" s="57"/>
      <c r="V43" s="55"/>
      <c r="W43" s="56"/>
      <c r="X43" s="57"/>
      <c r="Y43" s="55"/>
      <c r="Z43" s="56"/>
      <c r="AA43" s="57"/>
      <c r="AB43" s="55"/>
      <c r="AC43" s="56"/>
      <c r="AD43" s="57"/>
      <c r="AE43" s="58">
        <v>1</v>
      </c>
      <c r="AF43" s="59">
        <v>2</v>
      </c>
      <c r="AG43" s="60" t="s">
        <v>43</v>
      </c>
      <c r="AH43" s="58">
        <v>1</v>
      </c>
      <c r="AI43" s="59">
        <v>2</v>
      </c>
      <c r="AJ43" s="60" t="s">
        <v>43</v>
      </c>
      <c r="AK43" s="157">
        <f t="shared" si="2"/>
        <v>30</v>
      </c>
      <c r="AL43" s="61">
        <f t="shared" si="3"/>
        <v>4</v>
      </c>
    </row>
    <row r="44" spans="1:42" ht="12.6" customHeight="1" x14ac:dyDescent="0.25">
      <c r="A44" s="54" t="s">
        <v>17</v>
      </c>
      <c r="B44" s="80" t="s">
        <v>383</v>
      </c>
      <c r="C44" s="56" t="s">
        <v>449</v>
      </c>
      <c r="D44" s="81" t="s">
        <v>301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>
        <v>2</v>
      </c>
      <c r="T44" s="56">
        <v>1</v>
      </c>
      <c r="U44" s="57" t="s">
        <v>43</v>
      </c>
      <c r="V44" s="55">
        <v>2</v>
      </c>
      <c r="W44" s="56">
        <v>1</v>
      </c>
      <c r="X44" s="57" t="s">
        <v>43</v>
      </c>
      <c r="Y44" s="55"/>
      <c r="Z44" s="56"/>
      <c r="AA44" s="57"/>
      <c r="AB44" s="55"/>
      <c r="AC44" s="56"/>
      <c r="AD44" s="57"/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2</v>
      </c>
    </row>
    <row r="45" spans="1:42" ht="12.6" customHeight="1" x14ac:dyDescent="0.25">
      <c r="A45" s="54" t="s">
        <v>18</v>
      </c>
      <c r="B45" s="80" t="s">
        <v>384</v>
      </c>
      <c r="C45" s="56" t="s">
        <v>401</v>
      </c>
      <c r="D45" s="81" t="s">
        <v>300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2</v>
      </c>
      <c r="Z45" s="56">
        <v>2</v>
      </c>
      <c r="AA45" s="57" t="s">
        <v>43</v>
      </c>
      <c r="AB45" s="55">
        <v>2</v>
      </c>
      <c r="AC45" s="56">
        <v>2</v>
      </c>
      <c r="AD45" s="57" t="s">
        <v>43</v>
      </c>
      <c r="AE45" s="58"/>
      <c r="AF45" s="59"/>
      <c r="AG45" s="60"/>
      <c r="AH45" s="58"/>
      <c r="AI45" s="59"/>
      <c r="AJ45" s="60"/>
      <c r="AK45" s="157">
        <f t="shared" si="2"/>
        <v>60</v>
      </c>
      <c r="AL45" s="61">
        <f t="shared" si="3"/>
        <v>4</v>
      </c>
    </row>
    <row r="46" spans="1:42" ht="12.6" customHeight="1" x14ac:dyDescent="0.25">
      <c r="A46" s="54" t="s">
        <v>19</v>
      </c>
      <c r="B46" s="80" t="s">
        <v>385</v>
      </c>
      <c r="C46" s="56"/>
      <c r="D46" s="81" t="s">
        <v>301</v>
      </c>
      <c r="E46" s="81" t="s">
        <v>43</v>
      </c>
      <c r="F46" s="82" t="s">
        <v>324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/>
      <c r="W46" s="56"/>
      <c r="X46" s="57"/>
      <c r="Y46" s="55">
        <v>1</v>
      </c>
      <c r="Z46" s="56">
        <v>1</v>
      </c>
      <c r="AA46" s="57" t="s">
        <v>43</v>
      </c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15</v>
      </c>
      <c r="AL46" s="61">
        <f t="shared" si="3"/>
        <v>1</v>
      </c>
    </row>
    <row r="47" spans="1:42" ht="12.6" customHeight="1" x14ac:dyDescent="0.25">
      <c r="A47" s="54" t="s">
        <v>309</v>
      </c>
      <c r="B47" s="80" t="s">
        <v>386</v>
      </c>
      <c r="C47" s="56"/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/>
      <c r="N47" s="56"/>
      <c r="O47" s="57"/>
      <c r="P47" s="55">
        <v>2</v>
      </c>
      <c r="Q47" s="56">
        <v>3</v>
      </c>
      <c r="R47" s="57" t="s">
        <v>43</v>
      </c>
      <c r="S47" s="55"/>
      <c r="T47" s="56"/>
      <c r="U47" s="57"/>
      <c r="V47" s="55"/>
      <c r="W47" s="56"/>
      <c r="X47" s="57"/>
      <c r="Y47" s="55"/>
      <c r="Z47" s="56"/>
      <c r="AA47" s="57"/>
      <c r="AB47" s="55"/>
      <c r="AC47" s="56"/>
      <c r="AD47" s="57"/>
      <c r="AE47" s="58"/>
      <c r="AF47" s="59"/>
      <c r="AG47" s="60"/>
      <c r="AH47" s="58"/>
      <c r="AI47" s="59"/>
      <c r="AJ47" s="60"/>
      <c r="AK47" s="157">
        <f t="shared" si="2"/>
        <v>30</v>
      </c>
      <c r="AL47" s="61">
        <f t="shared" si="3"/>
        <v>3</v>
      </c>
    </row>
    <row r="48" spans="1:42" ht="12.6" customHeight="1" thickBot="1" x14ac:dyDescent="0.3">
      <c r="A48" s="62" t="s">
        <v>232</v>
      </c>
      <c r="B48" s="83" t="s">
        <v>387</v>
      </c>
      <c r="C48" s="64" t="s">
        <v>323</v>
      </c>
      <c r="D48" s="84" t="s">
        <v>301</v>
      </c>
      <c r="E48" s="84" t="s">
        <v>305</v>
      </c>
      <c r="F48" s="85">
        <v>45</v>
      </c>
      <c r="G48" s="63"/>
      <c r="H48" s="64"/>
      <c r="I48" s="65"/>
      <c r="J48" s="63"/>
      <c r="K48" s="64"/>
      <c r="L48" s="65"/>
      <c r="M48" s="63"/>
      <c r="N48" s="64"/>
      <c r="O48" s="65"/>
      <c r="P48" s="63"/>
      <c r="Q48" s="64"/>
      <c r="R48" s="65"/>
      <c r="S48" s="63"/>
      <c r="T48" s="64"/>
      <c r="U48" s="65"/>
      <c r="V48" s="63"/>
      <c r="W48" s="64"/>
      <c r="X48" s="65"/>
      <c r="Y48" s="63"/>
      <c r="Z48" s="64"/>
      <c r="AA48" s="65"/>
      <c r="AB48" s="63"/>
      <c r="AC48" s="64"/>
      <c r="AD48" s="65"/>
      <c r="AE48" s="66">
        <v>2</v>
      </c>
      <c r="AF48" s="67">
        <v>2</v>
      </c>
      <c r="AG48" s="68" t="s">
        <v>43</v>
      </c>
      <c r="AH48" s="66"/>
      <c r="AI48" s="67"/>
      <c r="AJ48" s="68"/>
      <c r="AK48" s="158">
        <f t="shared" si="2"/>
        <v>30</v>
      </c>
      <c r="AL48" s="69">
        <f t="shared" si="3"/>
        <v>2</v>
      </c>
    </row>
    <row r="49" spans="1:38" ht="12.6" customHeight="1" thickBot="1" x14ac:dyDescent="0.3">
      <c r="A49" s="222" t="s">
        <v>64</v>
      </c>
      <c r="B49" s="223"/>
      <c r="C49" s="223"/>
      <c r="D49" s="223"/>
      <c r="E49" s="223"/>
      <c r="F49" s="224"/>
      <c r="G49" s="225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7"/>
      <c r="AK49" s="228"/>
      <c r="AL49" s="229"/>
    </row>
    <row r="50" spans="1:38" ht="12.6" customHeight="1" x14ac:dyDescent="0.25">
      <c r="A50" s="165" t="s">
        <v>680</v>
      </c>
      <c r="B50" s="166" t="s">
        <v>681</v>
      </c>
      <c r="C50" s="78"/>
      <c r="D50" s="78" t="s">
        <v>301</v>
      </c>
      <c r="E50" s="78" t="s">
        <v>305</v>
      </c>
      <c r="F50" s="79">
        <v>45</v>
      </c>
      <c r="G50" s="47"/>
      <c r="H50" s="48"/>
      <c r="I50" s="49"/>
      <c r="J50" s="47"/>
      <c r="K50" s="48"/>
      <c r="L50" s="49"/>
      <c r="M50" s="47"/>
      <c r="N50" s="48"/>
      <c r="O50" s="49"/>
      <c r="P50" s="47"/>
      <c r="Q50" s="48"/>
      <c r="R50" s="49"/>
      <c r="S50" s="47"/>
      <c r="T50" s="48"/>
      <c r="U50" s="49"/>
      <c r="V50" s="47"/>
      <c r="W50" s="48"/>
      <c r="X50" s="49"/>
      <c r="Y50" s="47"/>
      <c r="Z50" s="48"/>
      <c r="AA50" s="49"/>
      <c r="AB50" s="47">
        <v>2</v>
      </c>
      <c r="AC50" s="48">
        <v>3</v>
      </c>
      <c r="AD50" s="49" t="s">
        <v>43</v>
      </c>
      <c r="AE50" s="50"/>
      <c r="AF50" s="51"/>
      <c r="AG50" s="52"/>
      <c r="AH50" s="50"/>
      <c r="AI50" s="51"/>
      <c r="AJ50" s="52"/>
      <c r="AK50" s="156">
        <f>SUM(G50,J50,M50,P50,S50,V50,Y50,AB50,AE50,AH50)*15</f>
        <v>30</v>
      </c>
      <c r="AL50" s="53">
        <f>SUM(H50,K50,N50,Q50,T50,W50,Z50,AC50,AF50,AI50)</f>
        <v>3</v>
      </c>
    </row>
    <row r="51" spans="1:38" ht="12.6" customHeight="1" x14ac:dyDescent="0.25">
      <c r="A51" s="119" t="s">
        <v>233</v>
      </c>
      <c r="B51" s="80" t="s">
        <v>388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x14ac:dyDescent="0.25">
      <c r="A52" s="119" t="s">
        <v>235</v>
      </c>
      <c r="B52" s="80" t="s">
        <v>389</v>
      </c>
      <c r="C52" s="81"/>
      <c r="D52" s="81" t="s">
        <v>301</v>
      </c>
      <c r="E52" s="81" t="s">
        <v>305</v>
      </c>
      <c r="F52" s="82">
        <v>45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>
        <v>2</v>
      </c>
      <c r="AC52" s="56">
        <v>3</v>
      </c>
      <c r="AD52" s="57" t="s">
        <v>43</v>
      </c>
      <c r="AE52" s="58"/>
      <c r="AF52" s="59"/>
      <c r="AG52" s="60"/>
      <c r="AH52" s="58"/>
      <c r="AI52" s="59"/>
      <c r="AJ52" s="60"/>
      <c r="AK52" s="157">
        <f>SUM(G52,J52,M52,P52,S52,V52,Y52,AB52,AE52,AH52)*15</f>
        <v>30</v>
      </c>
      <c r="AL52" s="61">
        <f>SUM(H52,K52,N52,Q52,T52,W52,Z52,AC52,AF52,AI52)</f>
        <v>3</v>
      </c>
    </row>
    <row r="53" spans="1:38" ht="12.6" customHeight="1" thickBot="1" x14ac:dyDescent="0.3">
      <c r="A53" s="120" t="s">
        <v>234</v>
      </c>
      <c r="B53" s="83" t="s">
        <v>390</v>
      </c>
      <c r="C53" s="84"/>
      <c r="D53" s="84" t="s">
        <v>301</v>
      </c>
      <c r="E53" s="84" t="s">
        <v>305</v>
      </c>
      <c r="F53" s="85">
        <v>45</v>
      </c>
      <c r="G53" s="63"/>
      <c r="H53" s="64"/>
      <c r="I53" s="65"/>
      <c r="J53" s="63"/>
      <c r="K53" s="64"/>
      <c r="L53" s="65"/>
      <c r="M53" s="63"/>
      <c r="N53" s="64"/>
      <c r="O53" s="65"/>
      <c r="P53" s="63"/>
      <c r="Q53" s="64"/>
      <c r="R53" s="65"/>
      <c r="S53" s="63"/>
      <c r="T53" s="64"/>
      <c r="U53" s="65"/>
      <c r="V53" s="63"/>
      <c r="W53" s="64"/>
      <c r="X53" s="65"/>
      <c r="Y53" s="63"/>
      <c r="Z53" s="64"/>
      <c r="AA53" s="65"/>
      <c r="AB53" s="63">
        <v>2</v>
      </c>
      <c r="AC53" s="64">
        <v>3</v>
      </c>
      <c r="AD53" s="65" t="s">
        <v>43</v>
      </c>
      <c r="AE53" s="66"/>
      <c r="AF53" s="67"/>
      <c r="AG53" s="68"/>
      <c r="AH53" s="66"/>
      <c r="AI53" s="67"/>
      <c r="AJ53" s="68"/>
      <c r="AK53" s="158">
        <f>SUM(G53,J53,M53,P53,S53,V53,Y53,AB53,AE53,AH53)*15</f>
        <v>30</v>
      </c>
      <c r="AL53" s="69">
        <f>SUM(H53,K53,N53,Q53,T53,W53,Z53,AC53,AF53,AI53)</f>
        <v>3</v>
      </c>
    </row>
    <row r="54" spans="1:38" ht="12.6" customHeight="1" thickBot="1" x14ac:dyDescent="0.3">
      <c r="A54" s="230" t="s">
        <v>41</v>
      </c>
      <c r="B54" s="231"/>
      <c r="C54" s="231"/>
      <c r="D54" s="231"/>
      <c r="E54" s="231"/>
      <c r="F54" s="232"/>
      <c r="G54" s="248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50"/>
      <c r="AK54" s="228"/>
      <c r="AL54" s="229"/>
    </row>
    <row r="55" spans="1:38" ht="12.6" customHeight="1" thickBot="1" x14ac:dyDescent="0.3">
      <c r="A55" s="76" t="s">
        <v>685</v>
      </c>
      <c r="B55" s="147" t="s">
        <v>374</v>
      </c>
      <c r="C55" s="2"/>
      <c r="D55" s="87"/>
      <c r="E55" s="87"/>
      <c r="F55" s="88"/>
      <c r="G55" s="20"/>
      <c r="H55" s="21"/>
      <c r="I55" s="19"/>
      <c r="J55" s="20"/>
      <c r="K55" s="21"/>
      <c r="L55" s="19"/>
      <c r="M55" s="20"/>
      <c r="N55" s="21"/>
      <c r="O55" s="19"/>
      <c r="P55" s="20"/>
      <c r="Q55" s="21"/>
      <c r="R55" s="19"/>
      <c r="S55" s="20"/>
      <c r="T55" s="21"/>
      <c r="U55" s="19"/>
      <c r="V55" s="20"/>
      <c r="W55" s="21"/>
      <c r="X55" s="19"/>
      <c r="Y55" s="20"/>
      <c r="Z55" s="21">
        <v>3</v>
      </c>
      <c r="AA55" s="19"/>
      <c r="AB55" s="20"/>
      <c r="AC55" s="21"/>
      <c r="AD55" s="19"/>
      <c r="AE55" s="23"/>
      <c r="AF55" s="24"/>
      <c r="AG55" s="18"/>
      <c r="AH55" s="23"/>
      <c r="AI55" s="24"/>
      <c r="AJ55" s="18"/>
      <c r="AK55" s="156"/>
      <c r="AL55" s="53">
        <f>SUM(H55,K55,N55,Q55,T55,W55,Z55,AC55,AF55,AI55)</f>
        <v>3</v>
      </c>
    </row>
    <row r="56" spans="1:38" ht="12.6" customHeight="1" thickBot="1" x14ac:dyDescent="0.3">
      <c r="A56" s="251" t="s">
        <v>21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3"/>
    </row>
    <row r="57" spans="1:38" ht="12.6" customHeight="1" x14ac:dyDescent="0.25">
      <c r="A57" s="46" t="s">
        <v>29</v>
      </c>
      <c r="B57" s="77" t="s">
        <v>391</v>
      </c>
      <c r="C57" s="48" t="s">
        <v>322</v>
      </c>
      <c r="D57" s="78" t="s">
        <v>300</v>
      </c>
      <c r="E57" s="78" t="s">
        <v>43</v>
      </c>
      <c r="F57" s="79" t="s">
        <v>324</v>
      </c>
      <c r="G57" s="47"/>
      <c r="H57" s="48"/>
      <c r="I57" s="49"/>
      <c r="J57" s="47"/>
      <c r="K57" s="48"/>
      <c r="L57" s="49"/>
      <c r="M57" s="47"/>
      <c r="N57" s="48"/>
      <c r="O57" s="49"/>
      <c r="P57" s="47"/>
      <c r="Q57" s="48"/>
      <c r="R57" s="49"/>
      <c r="S57" s="47"/>
      <c r="T57" s="48"/>
      <c r="U57" s="49"/>
      <c r="V57" s="47"/>
      <c r="W57" s="48"/>
      <c r="X57" s="49"/>
      <c r="Y57" s="47"/>
      <c r="Z57" s="48"/>
      <c r="AA57" s="49"/>
      <c r="AB57" s="47"/>
      <c r="AC57" s="48"/>
      <c r="AD57" s="49"/>
      <c r="AE57" s="50">
        <v>5</v>
      </c>
      <c r="AF57" s="51">
        <v>11</v>
      </c>
      <c r="AG57" s="52" t="s">
        <v>43</v>
      </c>
      <c r="AH57" s="50">
        <v>5</v>
      </c>
      <c r="AI57" s="51">
        <v>11</v>
      </c>
      <c r="AJ57" s="52" t="s">
        <v>43</v>
      </c>
      <c r="AK57" s="156">
        <f t="shared" ref="AK57:AK62" si="4">SUM(G57,J57,M57,P57,S57,V57,Y57,AB57,AE57,AH57)*15</f>
        <v>150</v>
      </c>
      <c r="AL57" s="53">
        <f t="shared" ref="AL57:AL62" si="5">SUM(H57,K57,N57,Q57,T57,W57,Z57,AC57,AF57,AI57)</f>
        <v>22</v>
      </c>
    </row>
    <row r="58" spans="1:38" ht="12.6" customHeight="1" x14ac:dyDescent="0.25">
      <c r="A58" s="54" t="s">
        <v>30</v>
      </c>
      <c r="B58" s="80" t="s">
        <v>392</v>
      </c>
      <c r="C58" s="56" t="s">
        <v>323</v>
      </c>
      <c r="D58" s="81" t="s">
        <v>301</v>
      </c>
      <c r="E58" s="81" t="s">
        <v>43</v>
      </c>
      <c r="F58" s="82" t="s">
        <v>324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/>
      <c r="AF58" s="59"/>
      <c r="AG58" s="60"/>
      <c r="AH58" s="58">
        <v>2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3</v>
      </c>
    </row>
    <row r="59" spans="1:38" ht="12.6" customHeight="1" x14ac:dyDescent="0.25">
      <c r="A59" s="54" t="s">
        <v>31</v>
      </c>
      <c r="B59" s="80" t="s">
        <v>393</v>
      </c>
      <c r="C59" s="56" t="s">
        <v>322</v>
      </c>
      <c r="D59" s="81" t="s">
        <v>301</v>
      </c>
      <c r="E59" s="81" t="s">
        <v>305</v>
      </c>
      <c r="F59" s="82">
        <v>45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x14ac:dyDescent="0.25">
      <c r="A60" s="54" t="s">
        <v>32</v>
      </c>
      <c r="B60" s="80" t="s">
        <v>394</v>
      </c>
      <c r="C60" s="56" t="s">
        <v>322</v>
      </c>
      <c r="D60" s="81" t="s">
        <v>301</v>
      </c>
      <c r="E60" s="81" t="s">
        <v>43</v>
      </c>
      <c r="F60" s="82" t="s">
        <v>324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/>
      <c r="AC60" s="56"/>
      <c r="AD60" s="57"/>
      <c r="AE60" s="58">
        <v>1</v>
      </c>
      <c r="AF60" s="59">
        <v>3</v>
      </c>
      <c r="AG60" s="60" t="s">
        <v>43</v>
      </c>
      <c r="AH60" s="58">
        <v>1</v>
      </c>
      <c r="AI60" s="59">
        <v>3</v>
      </c>
      <c r="AJ60" s="60" t="s">
        <v>43</v>
      </c>
      <c r="AK60" s="157">
        <f t="shared" si="4"/>
        <v>30</v>
      </c>
      <c r="AL60" s="61">
        <f t="shared" si="5"/>
        <v>6</v>
      </c>
    </row>
    <row r="61" spans="1:38" ht="12.6" customHeight="1" thickBot="1" x14ac:dyDescent="0.3">
      <c r="A61" s="62" t="s">
        <v>33</v>
      </c>
      <c r="B61" s="83" t="s">
        <v>395</v>
      </c>
      <c r="C61" s="64" t="s">
        <v>323</v>
      </c>
      <c r="D61" s="84" t="s">
        <v>301</v>
      </c>
      <c r="E61" s="84" t="s">
        <v>305</v>
      </c>
      <c r="F61" s="85">
        <v>45</v>
      </c>
      <c r="G61" s="63"/>
      <c r="H61" s="64"/>
      <c r="I61" s="65"/>
      <c r="J61" s="63"/>
      <c r="K61" s="64"/>
      <c r="L61" s="65"/>
      <c r="M61" s="63"/>
      <c r="N61" s="64"/>
      <c r="O61" s="65"/>
      <c r="P61" s="63"/>
      <c r="Q61" s="64"/>
      <c r="R61" s="65"/>
      <c r="S61" s="63"/>
      <c r="T61" s="64"/>
      <c r="U61" s="65"/>
      <c r="V61" s="63"/>
      <c r="W61" s="64"/>
      <c r="X61" s="65"/>
      <c r="Y61" s="63"/>
      <c r="Z61" s="64"/>
      <c r="AA61" s="65"/>
      <c r="AB61" s="63"/>
      <c r="AC61" s="64"/>
      <c r="AD61" s="65"/>
      <c r="AE61" s="66">
        <v>1</v>
      </c>
      <c r="AF61" s="67">
        <v>3</v>
      </c>
      <c r="AG61" s="68" t="s">
        <v>43</v>
      </c>
      <c r="AH61" s="66"/>
      <c r="AI61" s="67"/>
      <c r="AJ61" s="68"/>
      <c r="AK61" s="161">
        <f t="shared" si="4"/>
        <v>15</v>
      </c>
      <c r="AL61" s="128">
        <f t="shared" si="5"/>
        <v>3</v>
      </c>
    </row>
    <row r="62" spans="1:38" ht="12.6" customHeight="1" thickBot="1" x14ac:dyDescent="0.3">
      <c r="A62" s="70" t="s">
        <v>22</v>
      </c>
      <c r="B62" s="86" t="s">
        <v>396</v>
      </c>
      <c r="C62" s="2" t="s">
        <v>322</v>
      </c>
      <c r="D62" s="87"/>
      <c r="E62" s="87" t="s">
        <v>307</v>
      </c>
      <c r="F62" s="88"/>
      <c r="G62" s="15"/>
      <c r="H62" s="2"/>
      <c r="I62" s="71"/>
      <c r="J62" s="15"/>
      <c r="K62" s="2"/>
      <c r="L62" s="71"/>
      <c r="M62" s="15"/>
      <c r="N62" s="2"/>
      <c r="O62" s="71"/>
      <c r="P62" s="15"/>
      <c r="Q62" s="2"/>
      <c r="R62" s="71"/>
      <c r="S62" s="15"/>
      <c r="T62" s="2"/>
      <c r="U62" s="71"/>
      <c r="V62" s="15"/>
      <c r="W62" s="2"/>
      <c r="X62" s="71"/>
      <c r="Y62" s="15"/>
      <c r="Z62" s="2"/>
      <c r="AA62" s="71"/>
      <c r="AB62" s="15"/>
      <c r="AC62" s="2"/>
      <c r="AD62" s="71"/>
      <c r="AE62" s="72">
        <v>0</v>
      </c>
      <c r="AF62" s="73">
        <v>2</v>
      </c>
      <c r="AG62" s="74" t="s">
        <v>43</v>
      </c>
      <c r="AH62" s="72">
        <v>0</v>
      </c>
      <c r="AI62" s="73">
        <v>2</v>
      </c>
      <c r="AJ62" s="74" t="s">
        <v>43</v>
      </c>
      <c r="AK62" s="162">
        <f t="shared" si="4"/>
        <v>0</v>
      </c>
      <c r="AL62" s="131">
        <f t="shared" si="5"/>
        <v>4</v>
      </c>
    </row>
    <row r="63" spans="1:38" ht="12.6" customHeight="1" thickBot="1" x14ac:dyDescent="0.3">
      <c r="A63" s="243" t="s">
        <v>23</v>
      </c>
      <c r="B63" s="244"/>
      <c r="C63" s="244"/>
      <c r="D63" s="244"/>
      <c r="E63" s="244"/>
      <c r="F63" s="245"/>
      <c r="G63" s="39">
        <f>SUM(G36:G48,G50,G55,G57:G62)</f>
        <v>0</v>
      </c>
      <c r="H63" s="40">
        <f t="shared" ref="H63:AL63" si="6">SUM(H36:H48,H50,H55,H57:H62)</f>
        <v>0</v>
      </c>
      <c r="I63" s="41"/>
      <c r="J63" s="39">
        <f t="shared" si="6"/>
        <v>0</v>
      </c>
      <c r="K63" s="40">
        <f t="shared" si="6"/>
        <v>0</v>
      </c>
      <c r="L63" s="41"/>
      <c r="M63" s="39">
        <f t="shared" si="6"/>
        <v>3</v>
      </c>
      <c r="N63" s="40">
        <f t="shared" si="6"/>
        <v>6</v>
      </c>
      <c r="O63" s="41"/>
      <c r="P63" s="39">
        <f t="shared" si="6"/>
        <v>4</v>
      </c>
      <c r="Q63" s="40">
        <f t="shared" si="6"/>
        <v>11</v>
      </c>
      <c r="R63" s="41"/>
      <c r="S63" s="39">
        <f t="shared" si="6"/>
        <v>5</v>
      </c>
      <c r="T63" s="40">
        <f t="shared" si="6"/>
        <v>5</v>
      </c>
      <c r="U63" s="41"/>
      <c r="V63" s="39">
        <f t="shared" si="6"/>
        <v>5</v>
      </c>
      <c r="W63" s="40">
        <f t="shared" si="6"/>
        <v>5</v>
      </c>
      <c r="X63" s="41"/>
      <c r="Y63" s="39">
        <f t="shared" si="6"/>
        <v>7</v>
      </c>
      <c r="Z63" s="40">
        <f t="shared" si="6"/>
        <v>12</v>
      </c>
      <c r="AA63" s="41"/>
      <c r="AB63" s="39">
        <f t="shared" si="6"/>
        <v>8</v>
      </c>
      <c r="AC63" s="40">
        <f t="shared" si="6"/>
        <v>11</v>
      </c>
      <c r="AD63" s="41"/>
      <c r="AE63" s="42">
        <f t="shared" si="6"/>
        <v>11</v>
      </c>
      <c r="AF63" s="43">
        <f t="shared" si="6"/>
        <v>26</v>
      </c>
      <c r="AG63" s="44"/>
      <c r="AH63" s="45">
        <f t="shared" si="6"/>
        <v>10</v>
      </c>
      <c r="AI63" s="43">
        <f t="shared" si="6"/>
        <v>24</v>
      </c>
      <c r="AJ63" s="44"/>
      <c r="AK63" s="154">
        <f t="shared" si="6"/>
        <v>795</v>
      </c>
      <c r="AL63" s="112">
        <f t="shared" si="6"/>
        <v>100</v>
      </c>
    </row>
    <row r="64" spans="1:38" ht="12.6" customHeight="1" thickTop="1" thickBot="1" x14ac:dyDescent="0.3">
      <c r="A64" s="246" t="s">
        <v>39</v>
      </c>
      <c r="B64" s="247"/>
      <c r="C64" s="247"/>
      <c r="D64" s="247"/>
      <c r="E64" s="247"/>
      <c r="F64" s="247"/>
      <c r="G64" s="75">
        <f>SUM(G30,G63)</f>
        <v>16.5</v>
      </c>
      <c r="H64" s="33">
        <f>SUM(H30,H63)</f>
        <v>30</v>
      </c>
      <c r="I64" s="34"/>
      <c r="J64" s="32">
        <f>SUM(J30,J63)</f>
        <v>15.5</v>
      </c>
      <c r="K64" s="33">
        <f>SUM(K30,K63)</f>
        <v>29</v>
      </c>
      <c r="L64" s="34"/>
      <c r="M64" s="32">
        <f>SUM(M30,M63)</f>
        <v>13</v>
      </c>
      <c r="N64" s="33">
        <f>SUM(N30,N63)</f>
        <v>28</v>
      </c>
      <c r="O64" s="34"/>
      <c r="P64" s="32">
        <f>SUM(P30,P63)</f>
        <v>14</v>
      </c>
      <c r="Q64" s="33">
        <f>SUM(Q30,Q63)</f>
        <v>32</v>
      </c>
      <c r="R64" s="34"/>
      <c r="S64" s="32">
        <f>SUM(S30,S63)</f>
        <v>16</v>
      </c>
      <c r="T64" s="33">
        <f>SUM(T30,T63)</f>
        <v>30</v>
      </c>
      <c r="U64" s="34"/>
      <c r="V64" s="32">
        <f>SUM(V30,V63)</f>
        <v>17</v>
      </c>
      <c r="W64" s="33">
        <f>SUM(W30,W63)</f>
        <v>30</v>
      </c>
      <c r="X64" s="34"/>
      <c r="Y64" s="32">
        <f>SUM(Y30,Y63)</f>
        <v>16</v>
      </c>
      <c r="Z64" s="33">
        <f>SUM(Z30,Z63)</f>
        <v>31</v>
      </c>
      <c r="AA64" s="34"/>
      <c r="AB64" s="32">
        <f>SUM(AB30,AB63)</f>
        <v>17</v>
      </c>
      <c r="AC64" s="33">
        <f>SUM(AC30,AC63)</f>
        <v>32</v>
      </c>
      <c r="AD64" s="34"/>
      <c r="AE64" s="35">
        <f>SUM(AE30,AE63)</f>
        <v>11</v>
      </c>
      <c r="AF64" s="36">
        <f>SUM(AF30,AF63)</f>
        <v>30</v>
      </c>
      <c r="AG64" s="37"/>
      <c r="AH64" s="38">
        <f>SUM(AH30,AH63)</f>
        <v>10</v>
      </c>
      <c r="AI64" s="36">
        <f>SUM(AI30,AI63)</f>
        <v>28</v>
      </c>
      <c r="AJ64" s="37"/>
      <c r="AK64" s="155">
        <f>SUM(AK30,AK63)</f>
        <v>2190</v>
      </c>
      <c r="AL64" s="113">
        <f>SUM(AL30,AL63)</f>
        <v>300</v>
      </c>
    </row>
    <row r="65" spans="1:36" ht="12" thickTop="1" x14ac:dyDescent="0.25"/>
    <row r="66" spans="1:36" ht="12" x14ac:dyDescent="0.2">
      <c r="A66" s="153" t="s">
        <v>679</v>
      </c>
    </row>
    <row r="68" spans="1:36" ht="12" x14ac:dyDescent="0.2">
      <c r="A68" s="142" t="s">
        <v>325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353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354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 t="s">
        <v>355</v>
      </c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3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2"/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5" t="s">
        <v>326</v>
      </c>
      <c r="B73" s="142"/>
      <c r="C73" s="143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327</v>
      </c>
      <c r="B74" s="142"/>
      <c r="C74" s="143"/>
      <c r="D74" s="114"/>
      <c r="E74" s="114"/>
      <c r="F74" s="114"/>
      <c r="G74" s="142" t="s">
        <v>328</v>
      </c>
      <c r="H74" s="146"/>
      <c r="I74" s="142"/>
      <c r="J74" s="114"/>
      <c r="K74" s="114"/>
      <c r="L74" s="114"/>
      <c r="M74" s="142" t="s">
        <v>329</v>
      </c>
      <c r="N74" s="146"/>
      <c r="O74" s="142"/>
      <c r="P74" s="142"/>
      <c r="Q74" s="146"/>
      <c r="R74" s="146"/>
      <c r="S74" s="114"/>
      <c r="T74" s="146" t="s">
        <v>330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6" t="s">
        <v>331</v>
      </c>
      <c r="B75" s="142"/>
      <c r="C75" s="143"/>
      <c r="D75" s="114"/>
      <c r="E75" s="114"/>
      <c r="F75" s="114"/>
      <c r="G75" s="142" t="s">
        <v>332</v>
      </c>
      <c r="H75" s="146"/>
      <c r="I75" s="142"/>
      <c r="J75" s="114"/>
      <c r="K75" s="114"/>
      <c r="L75" s="114"/>
      <c r="M75" s="142" t="s">
        <v>333</v>
      </c>
      <c r="N75" s="146"/>
      <c r="O75" s="142"/>
      <c r="P75" s="142"/>
      <c r="Q75" s="146"/>
      <c r="R75" s="146"/>
      <c r="S75" s="114"/>
      <c r="T75" s="146" t="s">
        <v>334</v>
      </c>
      <c r="U75" s="142"/>
      <c r="V75" s="146"/>
      <c r="W75" s="142"/>
      <c r="X75" s="14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335</v>
      </c>
      <c r="B76" s="142"/>
      <c r="C76" s="143"/>
      <c r="D76" s="114"/>
      <c r="E76" s="114"/>
      <c r="F76" s="114"/>
      <c r="G76" s="142" t="s">
        <v>336</v>
      </c>
      <c r="H76" s="142"/>
      <c r="I76" s="142"/>
      <c r="J76" s="114"/>
      <c r="K76" s="114"/>
      <c r="L76" s="114"/>
      <c r="M76" s="142" t="s">
        <v>337</v>
      </c>
      <c r="N76" s="142"/>
      <c r="O76" s="142"/>
      <c r="P76" s="142"/>
      <c r="Q76" s="142"/>
      <c r="R76" s="142"/>
      <c r="S76" s="114"/>
      <c r="T76" s="142" t="s">
        <v>338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339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340</v>
      </c>
      <c r="N77" s="142"/>
      <c r="O77" s="142"/>
      <c r="P77" s="142"/>
      <c r="Q77" s="142"/>
      <c r="R77" s="142"/>
      <c r="S77" s="114"/>
      <c r="T77" s="153" t="s">
        <v>356</v>
      </c>
      <c r="U77" s="142"/>
      <c r="V77" s="142"/>
      <c r="W77" s="142"/>
      <c r="X77" s="143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341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 t="s">
        <v>342</v>
      </c>
      <c r="N78" s="142"/>
      <c r="O78" s="142"/>
      <c r="P78" s="142"/>
      <c r="Q78" s="142"/>
      <c r="R78" s="142"/>
      <c r="S78" s="142"/>
      <c r="T78" s="176" t="s">
        <v>696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345</v>
      </c>
      <c r="B79" s="142"/>
      <c r="C79" s="143"/>
      <c r="D79" s="114"/>
      <c r="E79" s="114"/>
      <c r="F79" s="114"/>
      <c r="G79" s="142"/>
      <c r="H79" s="142"/>
      <c r="I79" s="142"/>
      <c r="J79" s="114"/>
      <c r="K79" s="114"/>
      <c r="L79" s="114"/>
      <c r="M79" s="142"/>
      <c r="N79" s="142"/>
      <c r="O79" s="142"/>
      <c r="P79" s="142"/>
      <c r="Q79" s="142"/>
      <c r="R79" s="142"/>
      <c r="S79" s="142"/>
      <c r="T79" s="176" t="s">
        <v>697</v>
      </c>
      <c r="U79" s="153"/>
      <c r="V79" s="153"/>
      <c r="W79" s="153"/>
      <c r="X79" s="175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 t="s">
        <v>346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3"/>
      <c r="S80" s="142"/>
      <c r="T80" s="175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/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5" t="s">
        <v>343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3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351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347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348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s="153" customFormat="1" ht="12" x14ac:dyDescent="0.2">
      <c r="A86" s="153" t="s">
        <v>683</v>
      </c>
    </row>
    <row r="87" spans="1:44" ht="12" x14ac:dyDescent="0.2">
      <c r="A87" s="142" t="s">
        <v>684</v>
      </c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  <row r="88" spans="1:44" ht="12" x14ac:dyDescent="0.2">
      <c r="A88" s="142" t="s">
        <v>344</v>
      </c>
      <c r="B88" s="142"/>
      <c r="C88" s="143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3"/>
      <c r="U88" s="114"/>
      <c r="V88" s="114"/>
      <c r="W88" s="114"/>
      <c r="X88" s="114"/>
      <c r="Y88" s="114"/>
      <c r="Z88" s="114"/>
      <c r="AA88" s="114"/>
      <c r="AB88" s="114"/>
      <c r="AK88" s="1"/>
      <c r="AL88" s="1"/>
      <c r="AQ88" s="114"/>
      <c r="AR88" s="114"/>
    </row>
  </sheetData>
  <sheetProtection password="CEBE" sheet="1"/>
  <mergeCells count="70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7:F7"/>
    <mergeCell ref="G7:AJ7"/>
    <mergeCell ref="AK7:AL7"/>
    <mergeCell ref="A27:F27"/>
    <mergeCell ref="G27:AJ27"/>
    <mergeCell ref="AK27:AL27"/>
    <mergeCell ref="A21:F21"/>
    <mergeCell ref="G21:AJ21"/>
    <mergeCell ref="AK21:AL21"/>
    <mergeCell ref="A24:F24"/>
    <mergeCell ref="G24:AJ24"/>
    <mergeCell ref="AK24:AL24"/>
    <mergeCell ref="J33:L33"/>
    <mergeCell ref="M33:O33"/>
    <mergeCell ref="P33:R33"/>
    <mergeCell ref="S33:U33"/>
    <mergeCell ref="AL5:AL6"/>
    <mergeCell ref="Y5:AA5"/>
    <mergeCell ref="AB5:AD5"/>
    <mergeCell ref="AE5:AG5"/>
    <mergeCell ref="AH5:AJ5"/>
    <mergeCell ref="AK5:AK6"/>
    <mergeCell ref="A56:AL56"/>
    <mergeCell ref="V33:X33"/>
    <mergeCell ref="A63:F63"/>
    <mergeCell ref="A64:F64"/>
    <mergeCell ref="A35:F35"/>
    <mergeCell ref="G35:AJ35"/>
    <mergeCell ref="F32:F34"/>
    <mergeCell ref="A32:A34"/>
    <mergeCell ref="B32:B34"/>
    <mergeCell ref="C32:C34"/>
    <mergeCell ref="D32:D34"/>
    <mergeCell ref="E32:E34"/>
    <mergeCell ref="G32:AJ32"/>
    <mergeCell ref="AK32:AL32"/>
    <mergeCell ref="AK33:AK34"/>
    <mergeCell ref="AL33:AL34"/>
    <mergeCell ref="B2:AD2"/>
    <mergeCell ref="AE2:AL2"/>
    <mergeCell ref="A54:F54"/>
    <mergeCell ref="G54:AJ54"/>
    <mergeCell ref="AK54:AL54"/>
    <mergeCell ref="Y33:AA33"/>
    <mergeCell ref="AB33:AD33"/>
    <mergeCell ref="AE33:AG33"/>
    <mergeCell ref="AH33:AJ33"/>
    <mergeCell ref="AK35:AL35"/>
    <mergeCell ref="A49:F49"/>
    <mergeCell ref="G49:AJ49"/>
    <mergeCell ref="AK49:AL49"/>
    <mergeCell ref="A30:F30"/>
    <mergeCell ref="A31:AL31"/>
    <mergeCell ref="G33:I33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6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86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85</v>
      </c>
      <c r="B8" s="77" t="s">
        <v>450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248</v>
      </c>
      <c r="B9" s="80" t="s">
        <v>451</v>
      </c>
      <c r="C9" s="56" t="s">
        <v>464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1" si="0">SUM(G9,J9,M9,P9,S9,V9,Y9,AB9,AE9,AH9)*15</f>
        <v>0</v>
      </c>
      <c r="AL9" s="61">
        <f t="shared" ref="AL9:AL21" si="1">SUM(H9,K9,N9,Q9,T9,W9,Z9,AC9,AF9,AI9)</f>
        <v>2</v>
      </c>
    </row>
    <row r="10" spans="1:42" ht="12.6" customHeight="1" x14ac:dyDescent="0.25">
      <c r="A10" s="54" t="s">
        <v>120</v>
      </c>
      <c r="B10" s="80" t="s">
        <v>452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2</v>
      </c>
      <c r="H10" s="56">
        <v>4</v>
      </c>
      <c r="I10" s="57" t="s">
        <v>43</v>
      </c>
      <c r="J10" s="55">
        <v>2</v>
      </c>
      <c r="K10" s="56">
        <v>4</v>
      </c>
      <c r="L10" s="57" t="s">
        <v>43</v>
      </c>
      <c r="M10" s="55">
        <v>2</v>
      </c>
      <c r="N10" s="56">
        <v>4</v>
      </c>
      <c r="O10" s="57" t="s">
        <v>42</v>
      </c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90</v>
      </c>
      <c r="AL10" s="61">
        <f t="shared" si="1"/>
        <v>12</v>
      </c>
    </row>
    <row r="11" spans="1:42" ht="12.6" customHeight="1" x14ac:dyDescent="0.25">
      <c r="A11" s="54" t="s">
        <v>51</v>
      </c>
      <c r="B11" s="80" t="s">
        <v>453</v>
      </c>
      <c r="C11" s="56" t="s">
        <v>321</v>
      </c>
      <c r="D11" s="81" t="s">
        <v>301</v>
      </c>
      <c r="E11" s="81" t="s">
        <v>305</v>
      </c>
      <c r="F11" s="82">
        <v>45</v>
      </c>
      <c r="G11" s="55"/>
      <c r="H11" s="56"/>
      <c r="I11" s="57"/>
      <c r="J11" s="55"/>
      <c r="K11" s="56"/>
      <c r="L11" s="57"/>
      <c r="M11" s="55">
        <v>1</v>
      </c>
      <c r="N11" s="56">
        <v>4</v>
      </c>
      <c r="O11" s="57" t="s">
        <v>43</v>
      </c>
      <c r="P11" s="55">
        <v>1</v>
      </c>
      <c r="Q11" s="56">
        <v>4</v>
      </c>
      <c r="R11" s="57" t="s">
        <v>43</v>
      </c>
      <c r="S11" s="55"/>
      <c r="T11" s="56"/>
      <c r="U11" s="57"/>
      <c r="V11" s="55"/>
      <c r="W11" s="56"/>
      <c r="X11" s="57"/>
      <c r="Y11" s="55"/>
      <c r="Z11" s="56"/>
      <c r="AA11" s="57"/>
      <c r="AB11" s="55"/>
      <c r="AC11" s="56"/>
      <c r="AD11" s="57"/>
      <c r="AE11" s="58"/>
      <c r="AF11" s="59"/>
      <c r="AG11" s="60"/>
      <c r="AH11" s="58"/>
      <c r="AI11" s="59"/>
      <c r="AJ11" s="60"/>
      <c r="AK11" s="157">
        <f>SUM(G11,J11,M11,P11,S11,V11,Y11,AB11,AE11,AH11)*15</f>
        <v>30</v>
      </c>
      <c r="AL11" s="61">
        <f>SUM(H11,K11,N11,Q11,T11,W11,Z11,AC11,AF11,AI11)</f>
        <v>8</v>
      </c>
    </row>
    <row r="12" spans="1:42" ht="12.6" customHeight="1" x14ac:dyDescent="0.25">
      <c r="A12" s="54" t="s">
        <v>40</v>
      </c>
      <c r="B12" s="80" t="s">
        <v>454</v>
      </c>
      <c r="C12" s="56" t="s">
        <v>321</v>
      </c>
      <c r="D12" s="81" t="s">
        <v>301</v>
      </c>
      <c r="E12" s="81" t="s">
        <v>43</v>
      </c>
      <c r="F12" s="82">
        <v>60</v>
      </c>
      <c r="G12" s="55">
        <v>1</v>
      </c>
      <c r="H12" s="56">
        <v>4</v>
      </c>
      <c r="I12" s="57" t="s">
        <v>43</v>
      </c>
      <c r="J12" s="55">
        <v>1</v>
      </c>
      <c r="K12" s="56">
        <v>4</v>
      </c>
      <c r="L12" s="57" t="s">
        <v>42</v>
      </c>
      <c r="M12" s="55">
        <v>1</v>
      </c>
      <c r="N12" s="56">
        <v>4</v>
      </c>
      <c r="O12" s="57" t="s">
        <v>43</v>
      </c>
      <c r="P12" s="55">
        <v>1</v>
      </c>
      <c r="Q12" s="56">
        <v>4</v>
      </c>
      <c r="R12" s="57" t="s">
        <v>42</v>
      </c>
      <c r="S12" s="55">
        <v>1</v>
      </c>
      <c r="T12" s="56">
        <v>4</v>
      </c>
      <c r="U12" s="57" t="s">
        <v>43</v>
      </c>
      <c r="V12" s="55">
        <v>1</v>
      </c>
      <c r="W12" s="56">
        <v>4</v>
      </c>
      <c r="X12" s="57" t="s">
        <v>42</v>
      </c>
      <c r="Y12" s="55">
        <v>1</v>
      </c>
      <c r="Z12" s="56">
        <v>4</v>
      </c>
      <c r="AA12" s="57" t="s">
        <v>43</v>
      </c>
      <c r="AB12" s="55">
        <v>1</v>
      </c>
      <c r="AC12" s="56">
        <v>4</v>
      </c>
      <c r="AD12" s="57" t="s">
        <v>42</v>
      </c>
      <c r="AE12" s="58"/>
      <c r="AF12" s="59"/>
      <c r="AG12" s="60"/>
      <c r="AH12" s="58"/>
      <c r="AI12" s="59"/>
      <c r="AJ12" s="60"/>
      <c r="AK12" s="157">
        <f>SUM(G12,J12,M12,P12,S12,V12,Y12,AB12,AE12,AH12)*15</f>
        <v>120</v>
      </c>
      <c r="AL12" s="61">
        <f>SUM(H12,K12,N12,Q12,T12,W12,Z12,AC12,AF12,AI12)</f>
        <v>32</v>
      </c>
    </row>
    <row r="13" spans="1:42" ht="12.6" customHeight="1" x14ac:dyDescent="0.25">
      <c r="A13" s="117" t="s">
        <v>50</v>
      </c>
      <c r="B13" s="80" t="s">
        <v>443</v>
      </c>
      <c r="C13" s="103" t="s">
        <v>321</v>
      </c>
      <c r="D13" s="96" t="s">
        <v>300</v>
      </c>
      <c r="E13" s="96" t="s">
        <v>43</v>
      </c>
      <c r="F13" s="97">
        <v>60</v>
      </c>
      <c r="G13" s="101">
        <v>0.5</v>
      </c>
      <c r="H13" s="103">
        <v>3</v>
      </c>
      <c r="I13" s="102" t="s">
        <v>43</v>
      </c>
      <c r="J13" s="101">
        <v>0.5</v>
      </c>
      <c r="K13" s="103">
        <v>3</v>
      </c>
      <c r="L13" s="102" t="s">
        <v>43</v>
      </c>
      <c r="M13" s="101"/>
      <c r="N13" s="103"/>
      <c r="O13" s="102"/>
      <c r="P13" s="101"/>
      <c r="Q13" s="103"/>
      <c r="R13" s="102"/>
      <c r="S13" s="101"/>
      <c r="T13" s="103"/>
      <c r="U13" s="102"/>
      <c r="V13" s="101"/>
      <c r="W13" s="103"/>
      <c r="X13" s="102"/>
      <c r="Y13" s="101"/>
      <c r="Z13" s="103"/>
      <c r="AA13" s="102"/>
      <c r="AB13" s="101"/>
      <c r="AC13" s="56"/>
      <c r="AD13" s="57"/>
      <c r="AE13" s="58"/>
      <c r="AF13" s="59"/>
      <c r="AG13" s="60"/>
      <c r="AH13" s="58"/>
      <c r="AI13" s="59"/>
      <c r="AJ13" s="60"/>
      <c r="AK13" s="157">
        <f t="shared" si="0"/>
        <v>15</v>
      </c>
      <c r="AL13" s="61">
        <f t="shared" si="1"/>
        <v>6</v>
      </c>
    </row>
    <row r="14" spans="1:42" ht="12.6" customHeight="1" x14ac:dyDescent="0.25">
      <c r="A14" s="54" t="s">
        <v>44</v>
      </c>
      <c r="B14" s="80" t="s">
        <v>455</v>
      </c>
      <c r="C14" s="56" t="s">
        <v>321</v>
      </c>
      <c r="D14" s="81" t="s">
        <v>301</v>
      </c>
      <c r="E14" s="81" t="s">
        <v>43</v>
      </c>
      <c r="F14" s="82">
        <v>45</v>
      </c>
      <c r="G14" s="55">
        <v>3</v>
      </c>
      <c r="H14" s="56">
        <v>3</v>
      </c>
      <c r="I14" s="57" t="s">
        <v>43</v>
      </c>
      <c r="J14" s="55">
        <v>3</v>
      </c>
      <c r="K14" s="56">
        <v>3</v>
      </c>
      <c r="L14" s="57" t="s">
        <v>43</v>
      </c>
      <c r="M14" s="55">
        <v>3</v>
      </c>
      <c r="N14" s="56">
        <v>3</v>
      </c>
      <c r="O14" s="57" t="s">
        <v>43</v>
      </c>
      <c r="P14" s="55">
        <v>3</v>
      </c>
      <c r="Q14" s="56">
        <v>3</v>
      </c>
      <c r="R14" s="57" t="s">
        <v>43</v>
      </c>
      <c r="S14" s="55"/>
      <c r="T14" s="56"/>
      <c r="U14" s="57"/>
      <c r="V14" s="55"/>
      <c r="W14" s="56"/>
      <c r="X14" s="57"/>
      <c r="Y14" s="55"/>
      <c r="Z14" s="56"/>
      <c r="AA14" s="57"/>
      <c r="AB14" s="55"/>
      <c r="AC14" s="56"/>
      <c r="AD14" s="57"/>
      <c r="AE14" s="58"/>
      <c r="AF14" s="59"/>
      <c r="AG14" s="60"/>
      <c r="AH14" s="58"/>
      <c r="AI14" s="59"/>
      <c r="AJ14" s="60"/>
      <c r="AK14" s="157">
        <f>SUM(G14,J14,M14,P14,S14,V14,Y14,AB14,AE14,AH14)*15</f>
        <v>180</v>
      </c>
      <c r="AL14" s="61">
        <f>SUM(H14,K14,N14,Q14,T14,W14,Z14,AC14,AF14,AI14)</f>
        <v>12</v>
      </c>
    </row>
    <row r="15" spans="1:42" ht="12.6" customHeight="1" x14ac:dyDescent="0.25">
      <c r="A15" s="117" t="s">
        <v>35</v>
      </c>
      <c r="B15" s="80" t="s">
        <v>363</v>
      </c>
      <c r="C15" s="103" t="s">
        <v>321</v>
      </c>
      <c r="D15" s="96" t="s">
        <v>301</v>
      </c>
      <c r="E15" s="96" t="s">
        <v>305</v>
      </c>
      <c r="F15" s="97">
        <v>45</v>
      </c>
      <c r="G15" s="101">
        <v>2</v>
      </c>
      <c r="H15" s="103">
        <v>2</v>
      </c>
      <c r="I15" s="102" t="s">
        <v>43</v>
      </c>
      <c r="J15" s="101">
        <v>2</v>
      </c>
      <c r="K15" s="103">
        <v>2</v>
      </c>
      <c r="L15" s="102" t="s">
        <v>42</v>
      </c>
      <c r="M15" s="101">
        <v>1</v>
      </c>
      <c r="N15" s="103">
        <v>1</v>
      </c>
      <c r="O15" s="102" t="s">
        <v>43</v>
      </c>
      <c r="P15" s="101">
        <v>1</v>
      </c>
      <c r="Q15" s="103">
        <v>1</v>
      </c>
      <c r="R15" s="102" t="s">
        <v>42</v>
      </c>
      <c r="S15" s="101">
        <v>1</v>
      </c>
      <c r="T15" s="103">
        <v>1</v>
      </c>
      <c r="U15" s="102" t="s">
        <v>43</v>
      </c>
      <c r="V15" s="101">
        <v>1</v>
      </c>
      <c r="W15" s="103">
        <v>1</v>
      </c>
      <c r="X15" s="102" t="s">
        <v>42</v>
      </c>
      <c r="Y15" s="101"/>
      <c r="Z15" s="103"/>
      <c r="AA15" s="102"/>
      <c r="AB15" s="101"/>
      <c r="AC15" s="56"/>
      <c r="AD15" s="57"/>
      <c r="AE15" s="58"/>
      <c r="AF15" s="59"/>
      <c r="AG15" s="60"/>
      <c r="AH15" s="58"/>
      <c r="AI15" s="59"/>
      <c r="AJ15" s="60"/>
      <c r="AK15" s="157">
        <f t="shared" si="0"/>
        <v>120</v>
      </c>
      <c r="AL15" s="61">
        <f t="shared" si="1"/>
        <v>8</v>
      </c>
    </row>
    <row r="16" spans="1:42" ht="12.6" customHeight="1" x14ac:dyDescent="0.25">
      <c r="A16" s="117" t="s">
        <v>36</v>
      </c>
      <c r="B16" s="80" t="s">
        <v>364</v>
      </c>
      <c r="C16" s="103" t="s">
        <v>321</v>
      </c>
      <c r="D16" s="96" t="s">
        <v>301</v>
      </c>
      <c r="E16" s="96" t="s">
        <v>305</v>
      </c>
      <c r="F16" s="97">
        <v>45</v>
      </c>
      <c r="G16" s="101">
        <v>2</v>
      </c>
      <c r="H16" s="103">
        <v>2</v>
      </c>
      <c r="I16" s="102" t="s">
        <v>43</v>
      </c>
      <c r="J16" s="101">
        <v>2</v>
      </c>
      <c r="K16" s="103">
        <v>2</v>
      </c>
      <c r="L16" s="102" t="s">
        <v>42</v>
      </c>
      <c r="M16" s="101">
        <v>1</v>
      </c>
      <c r="N16" s="103">
        <v>1</v>
      </c>
      <c r="O16" s="102" t="s">
        <v>43</v>
      </c>
      <c r="P16" s="101">
        <v>1</v>
      </c>
      <c r="Q16" s="103">
        <v>1</v>
      </c>
      <c r="R16" s="102" t="s">
        <v>42</v>
      </c>
      <c r="S16" s="101">
        <v>1</v>
      </c>
      <c r="T16" s="103">
        <v>1</v>
      </c>
      <c r="U16" s="102" t="s">
        <v>43</v>
      </c>
      <c r="V16" s="101">
        <v>1</v>
      </c>
      <c r="W16" s="103">
        <v>1</v>
      </c>
      <c r="X16" s="102" t="s">
        <v>42</v>
      </c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42" ht="12.6" customHeight="1" x14ac:dyDescent="0.25">
      <c r="A17" s="117" t="s">
        <v>49</v>
      </c>
      <c r="B17" s="80" t="s">
        <v>365</v>
      </c>
      <c r="C17" s="103" t="s">
        <v>371</v>
      </c>
      <c r="D17" s="96" t="s">
        <v>301</v>
      </c>
      <c r="E17" s="96" t="s">
        <v>305</v>
      </c>
      <c r="F17" s="97">
        <v>45</v>
      </c>
      <c r="G17" s="101"/>
      <c r="H17" s="103"/>
      <c r="I17" s="102"/>
      <c r="J17" s="101"/>
      <c r="K17" s="103"/>
      <c r="L17" s="102"/>
      <c r="M17" s="101"/>
      <c r="N17" s="103"/>
      <c r="O17" s="102"/>
      <c r="P17" s="101"/>
      <c r="Q17" s="103"/>
      <c r="R17" s="102"/>
      <c r="S17" s="101"/>
      <c r="T17" s="103"/>
      <c r="U17" s="102"/>
      <c r="V17" s="101"/>
      <c r="W17" s="103"/>
      <c r="X17" s="102"/>
      <c r="Y17" s="101">
        <v>2</v>
      </c>
      <c r="Z17" s="103">
        <v>2</v>
      </c>
      <c r="AA17" s="102" t="s">
        <v>43</v>
      </c>
      <c r="AB17" s="101">
        <v>2</v>
      </c>
      <c r="AC17" s="56">
        <v>2</v>
      </c>
      <c r="AD17" s="57" t="s">
        <v>43</v>
      </c>
      <c r="AE17" s="58"/>
      <c r="AF17" s="59"/>
      <c r="AG17" s="60"/>
      <c r="AH17" s="58"/>
      <c r="AI17" s="59"/>
      <c r="AJ17" s="60"/>
      <c r="AK17" s="157">
        <f t="shared" si="0"/>
        <v>60</v>
      </c>
      <c r="AL17" s="61">
        <f t="shared" si="1"/>
        <v>4</v>
      </c>
    </row>
    <row r="18" spans="1:42" ht="12.6" customHeight="1" x14ac:dyDescent="0.25">
      <c r="A18" s="117" t="s">
        <v>25</v>
      </c>
      <c r="B18" s="80" t="s">
        <v>366</v>
      </c>
      <c r="C18" s="103"/>
      <c r="D18" s="96" t="s">
        <v>301</v>
      </c>
      <c r="E18" s="96" t="s">
        <v>306</v>
      </c>
      <c r="F18" s="97">
        <v>45</v>
      </c>
      <c r="G18" s="101">
        <v>2</v>
      </c>
      <c r="H18" s="103">
        <v>2</v>
      </c>
      <c r="I18" s="102" t="s">
        <v>42</v>
      </c>
      <c r="J18" s="101">
        <v>2</v>
      </c>
      <c r="K18" s="103">
        <v>2</v>
      </c>
      <c r="L18" s="102" t="s">
        <v>42</v>
      </c>
      <c r="M18" s="101">
        <v>2</v>
      </c>
      <c r="N18" s="103">
        <v>2</v>
      </c>
      <c r="O18" s="102" t="s">
        <v>42</v>
      </c>
      <c r="P18" s="101">
        <v>2</v>
      </c>
      <c r="Q18" s="103">
        <v>2</v>
      </c>
      <c r="R18" s="102" t="s">
        <v>42</v>
      </c>
      <c r="S18" s="101">
        <v>2</v>
      </c>
      <c r="T18" s="103">
        <v>2</v>
      </c>
      <c r="U18" s="102" t="s">
        <v>42</v>
      </c>
      <c r="V18" s="101">
        <v>2</v>
      </c>
      <c r="W18" s="103">
        <v>2</v>
      </c>
      <c r="X18" s="102" t="s">
        <v>42</v>
      </c>
      <c r="Y18" s="101"/>
      <c r="Z18" s="103"/>
      <c r="AA18" s="102"/>
      <c r="AB18" s="101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180</v>
      </c>
      <c r="AL18" s="61">
        <f t="shared" si="1"/>
        <v>12</v>
      </c>
    </row>
    <row r="19" spans="1:42" ht="12.6" customHeight="1" x14ac:dyDescent="0.25">
      <c r="A19" s="117" t="s">
        <v>37</v>
      </c>
      <c r="B19" s="80" t="s">
        <v>367</v>
      </c>
      <c r="C19" s="103"/>
      <c r="D19" s="96" t="s">
        <v>301</v>
      </c>
      <c r="E19" s="96" t="s">
        <v>306</v>
      </c>
      <c r="F19" s="97">
        <v>45</v>
      </c>
      <c r="G19" s="101"/>
      <c r="H19" s="103"/>
      <c r="I19" s="102"/>
      <c r="J19" s="101"/>
      <c r="K19" s="103"/>
      <c r="L19" s="102"/>
      <c r="M19" s="101"/>
      <c r="N19" s="103"/>
      <c r="O19" s="102"/>
      <c r="P19" s="101"/>
      <c r="Q19" s="103"/>
      <c r="R19" s="102"/>
      <c r="S19" s="101"/>
      <c r="T19" s="103"/>
      <c r="U19" s="102"/>
      <c r="V19" s="101">
        <v>1</v>
      </c>
      <c r="W19" s="103">
        <v>2</v>
      </c>
      <c r="X19" s="102" t="s">
        <v>42</v>
      </c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15</v>
      </c>
      <c r="AL19" s="61">
        <f t="shared" si="1"/>
        <v>2</v>
      </c>
    </row>
    <row r="20" spans="1:42" ht="12.6" customHeight="1" x14ac:dyDescent="0.25">
      <c r="A20" s="121" t="s">
        <v>38</v>
      </c>
      <c r="B20" s="122" t="s">
        <v>368</v>
      </c>
      <c r="C20" s="103" t="s">
        <v>321</v>
      </c>
      <c r="D20" s="123" t="s">
        <v>301</v>
      </c>
      <c r="E20" s="123" t="s">
        <v>306</v>
      </c>
      <c r="F20" s="124">
        <v>45</v>
      </c>
      <c r="G20" s="55">
        <v>1</v>
      </c>
      <c r="H20" s="56">
        <v>2</v>
      </c>
      <c r="I20" s="57" t="s">
        <v>43</v>
      </c>
      <c r="J20" s="55">
        <v>1</v>
      </c>
      <c r="K20" s="56">
        <v>2</v>
      </c>
      <c r="L20" s="57" t="s">
        <v>43</v>
      </c>
      <c r="M20" s="101"/>
      <c r="N20" s="103"/>
      <c r="O20" s="102"/>
      <c r="P20" s="101"/>
      <c r="Q20" s="103"/>
      <c r="R20" s="102"/>
      <c r="S20" s="101"/>
      <c r="T20" s="103"/>
      <c r="U20" s="102"/>
      <c r="V20" s="101"/>
      <c r="W20" s="103"/>
      <c r="X20" s="102"/>
      <c r="Y20" s="101"/>
      <c r="Z20" s="103"/>
      <c r="AA20" s="102"/>
      <c r="AB20" s="101"/>
      <c r="AC20" s="56"/>
      <c r="AD20" s="57"/>
      <c r="AE20" s="125"/>
      <c r="AF20" s="126"/>
      <c r="AG20" s="127"/>
      <c r="AH20" s="125"/>
      <c r="AI20" s="126"/>
      <c r="AJ20" s="127"/>
      <c r="AK20" s="161">
        <f>SUM(G20,J20,M20,P20,S20,V20,Y20,AB20,AE20,AH20)*15</f>
        <v>30</v>
      </c>
      <c r="AL20" s="128">
        <f>SUM(H20,K20,N20,Q20,T20,W20,Z20,AC20,AF20,AI20)</f>
        <v>4</v>
      </c>
    </row>
    <row r="21" spans="1:42" ht="12.6" customHeight="1" thickBot="1" x14ac:dyDescent="0.3">
      <c r="A21" s="118" t="s">
        <v>26</v>
      </c>
      <c r="B21" s="83" t="s">
        <v>369</v>
      </c>
      <c r="C21" s="105"/>
      <c r="D21" s="98" t="s">
        <v>301</v>
      </c>
      <c r="E21" s="98" t="s">
        <v>306</v>
      </c>
      <c r="F21" s="99">
        <v>45</v>
      </c>
      <c r="G21" s="104">
        <v>1</v>
      </c>
      <c r="H21" s="105">
        <v>1</v>
      </c>
      <c r="I21" s="106" t="s">
        <v>43</v>
      </c>
      <c r="J21" s="104"/>
      <c r="K21" s="105"/>
      <c r="L21" s="106"/>
      <c r="M21" s="104"/>
      <c r="N21" s="105"/>
      <c r="O21" s="106"/>
      <c r="P21" s="104"/>
      <c r="Q21" s="105"/>
      <c r="R21" s="106"/>
      <c r="S21" s="104"/>
      <c r="T21" s="105"/>
      <c r="U21" s="106"/>
      <c r="V21" s="104"/>
      <c r="W21" s="105"/>
      <c r="X21" s="106"/>
      <c r="Y21" s="104"/>
      <c r="Z21" s="105"/>
      <c r="AA21" s="106"/>
      <c r="AB21" s="104"/>
      <c r="AC21" s="64"/>
      <c r="AD21" s="65"/>
      <c r="AE21" s="66"/>
      <c r="AF21" s="67"/>
      <c r="AG21" s="68"/>
      <c r="AH21" s="66"/>
      <c r="AI21" s="67"/>
      <c r="AJ21" s="68"/>
      <c r="AK21" s="158">
        <f t="shared" si="0"/>
        <v>15</v>
      </c>
      <c r="AL21" s="69">
        <f t="shared" si="1"/>
        <v>1</v>
      </c>
    </row>
    <row r="22" spans="1:42" ht="12.6" customHeight="1" thickBot="1" x14ac:dyDescent="0.3">
      <c r="A22" s="222" t="s">
        <v>64</v>
      </c>
      <c r="B22" s="223"/>
      <c r="C22" s="223"/>
      <c r="D22" s="223"/>
      <c r="E22" s="223"/>
      <c r="F22" s="224"/>
      <c r="G22" s="225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7"/>
      <c r="AK22" s="228"/>
      <c r="AL22" s="229"/>
    </row>
    <row r="23" spans="1:42" ht="12.6" customHeight="1" x14ac:dyDescent="0.25">
      <c r="A23" s="46" t="s">
        <v>65</v>
      </c>
      <c r="B23" s="77" t="s">
        <v>372</v>
      </c>
      <c r="C23" s="48" t="s">
        <v>321</v>
      </c>
      <c r="D23" s="78" t="s">
        <v>301</v>
      </c>
      <c r="E23" s="78" t="s">
        <v>306</v>
      </c>
      <c r="F23" s="79">
        <v>45</v>
      </c>
      <c r="G23" s="47"/>
      <c r="H23" s="48"/>
      <c r="I23" s="49"/>
      <c r="J23" s="47"/>
      <c r="K23" s="48"/>
      <c r="L23" s="49"/>
      <c r="M23" s="47"/>
      <c r="N23" s="48"/>
      <c r="O23" s="49"/>
      <c r="P23" s="47"/>
      <c r="Q23" s="48"/>
      <c r="R23" s="49"/>
      <c r="S23" s="47"/>
      <c r="T23" s="48"/>
      <c r="U23" s="49"/>
      <c r="V23" s="47"/>
      <c r="W23" s="48"/>
      <c r="X23" s="49"/>
      <c r="Y23" s="47">
        <v>1</v>
      </c>
      <c r="Z23" s="48">
        <v>1</v>
      </c>
      <c r="AA23" s="49" t="s">
        <v>43</v>
      </c>
      <c r="AB23" s="47">
        <v>1</v>
      </c>
      <c r="AC23" s="48">
        <v>1</v>
      </c>
      <c r="AD23" s="49" t="s">
        <v>43</v>
      </c>
      <c r="AE23" s="50"/>
      <c r="AF23" s="51"/>
      <c r="AG23" s="52"/>
      <c r="AH23" s="50"/>
      <c r="AI23" s="51"/>
      <c r="AJ23" s="52"/>
      <c r="AK23" s="156">
        <f>SUM(G23,J23,M23,P23,S23,V23,Y23,AB23,AE23,AH23)*15</f>
        <v>30</v>
      </c>
      <c r="AL23" s="53">
        <f>SUM(H23,K23,N23,Q23,T23,W23,Z23,AC23,AF23,AI23)</f>
        <v>2</v>
      </c>
    </row>
    <row r="24" spans="1:42" ht="12.6" customHeight="1" thickBot="1" x14ac:dyDescent="0.3">
      <c r="A24" s="62" t="s">
        <v>66</v>
      </c>
      <c r="B24" s="83" t="s">
        <v>373</v>
      </c>
      <c r="C24" s="64" t="s">
        <v>321</v>
      </c>
      <c r="D24" s="84" t="s">
        <v>301</v>
      </c>
      <c r="E24" s="84" t="s">
        <v>306</v>
      </c>
      <c r="F24" s="85">
        <v>45</v>
      </c>
      <c r="G24" s="63"/>
      <c r="H24" s="64"/>
      <c r="I24" s="65"/>
      <c r="J24" s="63"/>
      <c r="K24" s="64"/>
      <c r="L24" s="65"/>
      <c r="M24" s="63"/>
      <c r="N24" s="64"/>
      <c r="O24" s="65"/>
      <c r="P24" s="63"/>
      <c r="Q24" s="64"/>
      <c r="R24" s="65"/>
      <c r="S24" s="63"/>
      <c r="T24" s="64"/>
      <c r="U24" s="65"/>
      <c r="V24" s="63"/>
      <c r="W24" s="64"/>
      <c r="X24" s="65"/>
      <c r="Y24" s="63">
        <v>1</v>
      </c>
      <c r="Z24" s="64">
        <v>1</v>
      </c>
      <c r="AA24" s="65" t="s">
        <v>43</v>
      </c>
      <c r="AB24" s="63">
        <v>1</v>
      </c>
      <c r="AC24" s="64">
        <v>1</v>
      </c>
      <c r="AD24" s="65" t="s">
        <v>43</v>
      </c>
      <c r="AE24" s="66"/>
      <c r="AF24" s="67"/>
      <c r="AG24" s="68"/>
      <c r="AH24" s="66"/>
      <c r="AI24" s="67"/>
      <c r="AJ24" s="68"/>
      <c r="AK24" s="158">
        <f>SUM(G24,J24,M24,P24,S24,V24,Y24,AB24,AE24,AH24)*15</f>
        <v>30</v>
      </c>
      <c r="AL24" s="69">
        <f>SUM(H24,K24,N24,Q24,T24,W24,Z24,AC24,AF24,AI24)</f>
        <v>2</v>
      </c>
    </row>
    <row r="25" spans="1:42" ht="12.6" customHeight="1" thickBot="1" x14ac:dyDescent="0.3">
      <c r="A25" s="230" t="s">
        <v>41</v>
      </c>
      <c r="B25" s="231"/>
      <c r="C25" s="231"/>
      <c r="D25" s="231"/>
      <c r="E25" s="231"/>
      <c r="F25" s="232"/>
      <c r="G25" s="233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5"/>
      <c r="AK25" s="228"/>
      <c r="AL25" s="229"/>
    </row>
    <row r="26" spans="1:42" ht="12.6" customHeight="1" thickBot="1" x14ac:dyDescent="0.3">
      <c r="A26" s="76" t="s">
        <v>350</v>
      </c>
      <c r="B26" s="147" t="s">
        <v>374</v>
      </c>
      <c r="C26" s="21"/>
      <c r="D26" s="90"/>
      <c r="E26" s="90"/>
      <c r="F26" s="91"/>
      <c r="G26" s="20"/>
      <c r="H26" s="21"/>
      <c r="I26" s="19"/>
      <c r="J26" s="20"/>
      <c r="K26" s="21"/>
      <c r="L26" s="19"/>
      <c r="M26" s="20"/>
      <c r="N26" s="21">
        <v>4</v>
      </c>
      <c r="O26" s="19"/>
      <c r="P26" s="20"/>
      <c r="Q26" s="21">
        <v>2</v>
      </c>
      <c r="R26" s="19"/>
      <c r="S26" s="20"/>
      <c r="T26" s="21">
        <v>5</v>
      </c>
      <c r="U26" s="19"/>
      <c r="V26" s="20"/>
      <c r="W26" s="21">
        <v>2</v>
      </c>
      <c r="X26" s="19"/>
      <c r="Y26" s="20"/>
      <c r="Z26" s="21">
        <v>2</v>
      </c>
      <c r="AA26" s="19"/>
      <c r="AB26" s="20"/>
      <c r="AC26" s="21"/>
      <c r="AD26" s="19"/>
      <c r="AE26" s="23"/>
      <c r="AF26" s="24"/>
      <c r="AG26" s="18"/>
      <c r="AH26" s="23"/>
      <c r="AI26" s="24"/>
      <c r="AJ26" s="18"/>
      <c r="AK26" s="159"/>
      <c r="AL26" s="164">
        <f>SUM(H26,K26,N26,Q26,T26,W26,Z26,AC26,AF26,AI26)</f>
        <v>15</v>
      </c>
    </row>
    <row r="27" spans="1:42" ht="12.6" customHeight="1" thickBot="1" x14ac:dyDescent="0.3">
      <c r="A27" s="107" t="s">
        <v>24</v>
      </c>
      <c r="B27" s="148" t="s">
        <v>375</v>
      </c>
      <c r="C27" s="138"/>
      <c r="D27" s="93"/>
      <c r="E27" s="94" t="s">
        <v>307</v>
      </c>
      <c r="F27" s="95"/>
      <c r="G27" s="108"/>
      <c r="H27" s="109"/>
      <c r="I27" s="110"/>
      <c r="J27" s="108"/>
      <c r="K27" s="109"/>
      <c r="L27" s="110"/>
      <c r="M27" s="108"/>
      <c r="N27" s="109"/>
      <c r="O27" s="110"/>
      <c r="P27" s="108"/>
      <c r="Q27" s="109"/>
      <c r="R27" s="110"/>
      <c r="S27" s="108"/>
      <c r="T27" s="109"/>
      <c r="U27" s="110"/>
      <c r="V27" s="108"/>
      <c r="W27" s="109"/>
      <c r="X27" s="110"/>
      <c r="Y27" s="108"/>
      <c r="Z27" s="109"/>
      <c r="AA27" s="110"/>
      <c r="AB27" s="108"/>
      <c r="AC27" s="2"/>
      <c r="AD27" s="71"/>
      <c r="AE27" s="72">
        <v>0</v>
      </c>
      <c r="AF27" s="73">
        <v>4</v>
      </c>
      <c r="AG27" s="74" t="s">
        <v>43</v>
      </c>
      <c r="AH27" s="72">
        <v>0</v>
      </c>
      <c r="AI27" s="73">
        <v>4</v>
      </c>
      <c r="AJ27" s="74" t="s">
        <v>43</v>
      </c>
      <c r="AK27" s="162">
        <f>SUM(G27,J27,M27,P27,S27,V27,Y27,AB27,AE27,AH27)*15</f>
        <v>0</v>
      </c>
      <c r="AL27" s="131">
        <f>SUM(H27,K27,N27,Q27,T27,W27,Z27,AC27,AF27,AI27)</f>
        <v>8</v>
      </c>
    </row>
    <row r="28" spans="1:42" ht="12.6" customHeight="1" thickBot="1" x14ac:dyDescent="0.3">
      <c r="A28" s="236" t="s">
        <v>23</v>
      </c>
      <c r="B28" s="237"/>
      <c r="C28" s="237"/>
      <c r="D28" s="237"/>
      <c r="E28" s="237"/>
      <c r="F28" s="238"/>
      <c r="G28" s="25">
        <f>SUM(G8:G21,G23,G26,G27)</f>
        <v>16.5</v>
      </c>
      <c r="H28" s="26">
        <f>SUM(H8:H21,H23,H26,H27)</f>
        <v>31</v>
      </c>
      <c r="I28" s="27"/>
      <c r="J28" s="25">
        <f>SUM(J8:J21,J23,J26,J27)</f>
        <v>15.5</v>
      </c>
      <c r="K28" s="26">
        <f>SUM(K8:K21,K23,K26,K27)</f>
        <v>30</v>
      </c>
      <c r="L28" s="27"/>
      <c r="M28" s="25">
        <f>SUM(M8:M21,M23,M26,M27)</f>
        <v>13</v>
      </c>
      <c r="N28" s="26">
        <f>SUM(N8:N21,N23,N26,N27)</f>
        <v>31</v>
      </c>
      <c r="O28" s="27"/>
      <c r="P28" s="25">
        <f>SUM(P8:P21,P23,P26,P27)</f>
        <v>11</v>
      </c>
      <c r="Q28" s="26">
        <f>SUM(Q8:Q21,Q23,Q26,Q27)</f>
        <v>25</v>
      </c>
      <c r="R28" s="27"/>
      <c r="S28" s="25">
        <f>SUM(S8:S21,S23,S26,S27)</f>
        <v>7</v>
      </c>
      <c r="T28" s="26">
        <f>SUM(T8:T21,T23,T26,T27)</f>
        <v>21</v>
      </c>
      <c r="U28" s="27"/>
      <c r="V28" s="25">
        <f>SUM(V8:V21,V23,V26,V27)</f>
        <v>8</v>
      </c>
      <c r="W28" s="26">
        <f>SUM(W8:W21,W23,W26,W27)</f>
        <v>20</v>
      </c>
      <c r="X28" s="27"/>
      <c r="Y28" s="25">
        <f>SUM(Y8:Y21,Y23,Y26,Y27)</f>
        <v>6</v>
      </c>
      <c r="Z28" s="26">
        <f>SUM(Z8:Z21,Z23,Z26,Z27)</f>
        <v>17</v>
      </c>
      <c r="AA28" s="27"/>
      <c r="AB28" s="25">
        <f>SUM(AB8:AB21,AB23,AB26,AB27)</f>
        <v>6</v>
      </c>
      <c r="AC28" s="26">
        <f>SUM(AC8:AC21,AC23,AC26,AC27)</f>
        <v>17</v>
      </c>
      <c r="AD28" s="27"/>
      <c r="AE28" s="28">
        <f>SUM(AE8:AE21,AE23,AE26,AE27)</f>
        <v>0</v>
      </c>
      <c r="AF28" s="29">
        <f>SUM(AF8:AF21,AF23,AF26,AF27)</f>
        <v>4</v>
      </c>
      <c r="AG28" s="30"/>
      <c r="AH28" s="31">
        <f>SUM(AH8:AH21,AH23,AH26,AH27)</f>
        <v>0</v>
      </c>
      <c r="AI28" s="29">
        <f>SUM(AI8:AI21,AI23,AI26,AI27)</f>
        <v>4</v>
      </c>
      <c r="AJ28" s="30"/>
      <c r="AK28" s="160">
        <f>SUM(AK8:AK21,AK23,AK26,AK27)</f>
        <v>1245</v>
      </c>
      <c r="AL28" s="111">
        <f>SUM(AL8:AL21,AL23,AL26,AL27)</f>
        <v>200</v>
      </c>
    </row>
    <row r="29" spans="1:42" ht="12.6" customHeight="1" thickTop="1" thickBot="1" x14ac:dyDescent="0.3">
      <c r="A29" s="194" t="s">
        <v>28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6"/>
    </row>
    <row r="30" spans="1:42" ht="12.6" customHeight="1" thickBot="1" x14ac:dyDescent="0.3">
      <c r="A30" s="197" t="s">
        <v>303</v>
      </c>
      <c r="B30" s="199" t="s">
        <v>304</v>
      </c>
      <c r="C30" s="202" t="s">
        <v>302</v>
      </c>
      <c r="D30" s="205" t="s">
        <v>299</v>
      </c>
      <c r="E30" s="205" t="s">
        <v>54</v>
      </c>
      <c r="F30" s="208" t="s">
        <v>298</v>
      </c>
      <c r="G30" s="254" t="s">
        <v>0</v>
      </c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6"/>
      <c r="AK30" s="211"/>
      <c r="AL30" s="214"/>
    </row>
    <row r="31" spans="1:42" ht="12.6" customHeight="1" x14ac:dyDescent="0.25">
      <c r="A31" s="197"/>
      <c r="B31" s="200"/>
      <c r="C31" s="203"/>
      <c r="D31" s="206"/>
      <c r="E31" s="206"/>
      <c r="F31" s="209"/>
      <c r="G31" s="240" t="s">
        <v>2</v>
      </c>
      <c r="H31" s="241"/>
      <c r="I31" s="242"/>
      <c r="J31" s="240" t="s">
        <v>3</v>
      </c>
      <c r="K31" s="241"/>
      <c r="L31" s="242"/>
      <c r="M31" s="240" t="s">
        <v>4</v>
      </c>
      <c r="N31" s="241"/>
      <c r="O31" s="242"/>
      <c r="P31" s="240" t="s">
        <v>5</v>
      </c>
      <c r="Q31" s="241"/>
      <c r="R31" s="242"/>
      <c r="S31" s="240" t="s">
        <v>6</v>
      </c>
      <c r="T31" s="241"/>
      <c r="U31" s="242"/>
      <c r="V31" s="240" t="s">
        <v>7</v>
      </c>
      <c r="W31" s="241"/>
      <c r="X31" s="242"/>
      <c r="Y31" s="240" t="s">
        <v>8</v>
      </c>
      <c r="Z31" s="241"/>
      <c r="AA31" s="242"/>
      <c r="AB31" s="240" t="s">
        <v>9</v>
      </c>
      <c r="AC31" s="241"/>
      <c r="AD31" s="242"/>
      <c r="AE31" s="240" t="s">
        <v>10</v>
      </c>
      <c r="AF31" s="241"/>
      <c r="AG31" s="242"/>
      <c r="AH31" s="240" t="s">
        <v>11</v>
      </c>
      <c r="AI31" s="241"/>
      <c r="AJ31" s="242"/>
      <c r="AK31" s="218" t="s">
        <v>308</v>
      </c>
      <c r="AL31" s="220" t="s">
        <v>61</v>
      </c>
      <c r="AN31" s="16"/>
      <c r="AO31" s="16"/>
      <c r="AP31" s="16"/>
    </row>
    <row r="32" spans="1:42" ht="12.6" customHeight="1" thickBot="1" x14ac:dyDescent="0.3">
      <c r="A32" s="198"/>
      <c r="B32" s="201"/>
      <c r="C32" s="204"/>
      <c r="D32" s="207"/>
      <c r="E32" s="207"/>
      <c r="F32" s="210"/>
      <c r="G32" s="100" t="s">
        <v>1</v>
      </c>
      <c r="H32" s="22" t="s">
        <v>12</v>
      </c>
      <c r="I32" s="115" t="s">
        <v>27</v>
      </c>
      <c r="J32" s="100" t="s">
        <v>1</v>
      </c>
      <c r="K32" s="22" t="s">
        <v>12</v>
      </c>
      <c r="L32" s="115" t="s">
        <v>27</v>
      </c>
      <c r="M32" s="100" t="s">
        <v>1</v>
      </c>
      <c r="N32" s="22" t="s">
        <v>12</v>
      </c>
      <c r="O32" s="115" t="s">
        <v>27</v>
      </c>
      <c r="P32" s="100" t="s">
        <v>1</v>
      </c>
      <c r="Q32" s="22" t="s">
        <v>12</v>
      </c>
      <c r="R32" s="115" t="s">
        <v>27</v>
      </c>
      <c r="S32" s="100" t="s">
        <v>1</v>
      </c>
      <c r="T32" s="22" t="s">
        <v>12</v>
      </c>
      <c r="U32" s="115" t="s">
        <v>27</v>
      </c>
      <c r="V32" s="100" t="s">
        <v>1</v>
      </c>
      <c r="W32" s="22" t="s">
        <v>12</v>
      </c>
      <c r="X32" s="115" t="s">
        <v>27</v>
      </c>
      <c r="Y32" s="100" t="s">
        <v>1</v>
      </c>
      <c r="Z32" s="22" t="s">
        <v>12</v>
      </c>
      <c r="AA32" s="115" t="s">
        <v>27</v>
      </c>
      <c r="AB32" s="100" t="s">
        <v>1</v>
      </c>
      <c r="AC32" s="22" t="s">
        <v>12</v>
      </c>
      <c r="AD32" s="115" t="s">
        <v>27</v>
      </c>
      <c r="AE32" s="100" t="s">
        <v>1</v>
      </c>
      <c r="AF32" s="22" t="s">
        <v>12</v>
      </c>
      <c r="AG32" s="115" t="s">
        <v>27</v>
      </c>
      <c r="AH32" s="100" t="s">
        <v>1</v>
      </c>
      <c r="AI32" s="22" t="s">
        <v>12</v>
      </c>
      <c r="AJ32" s="115" t="s">
        <v>27</v>
      </c>
      <c r="AK32" s="219"/>
      <c r="AL32" s="221"/>
      <c r="AN32" s="3"/>
      <c r="AO32" s="3"/>
      <c r="AP32" s="3"/>
    </row>
    <row r="33" spans="1:38" ht="12.6" customHeight="1" thickBot="1" x14ac:dyDescent="0.3">
      <c r="A33" s="222" t="s">
        <v>63</v>
      </c>
      <c r="B33" s="223"/>
      <c r="C33" s="223"/>
      <c r="D33" s="223"/>
      <c r="E33" s="223"/>
      <c r="F33" s="224"/>
      <c r="G33" s="225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7"/>
      <c r="AK33" s="228"/>
      <c r="AL33" s="229"/>
    </row>
    <row r="34" spans="1:38" ht="12.6" customHeight="1" x14ac:dyDescent="0.25">
      <c r="A34" s="46" t="s">
        <v>14</v>
      </c>
      <c r="B34" s="77" t="s">
        <v>376</v>
      </c>
      <c r="C34" s="48" t="s">
        <v>386</v>
      </c>
      <c r="D34" s="78" t="s">
        <v>301</v>
      </c>
      <c r="E34" s="78" t="s">
        <v>305</v>
      </c>
      <c r="F34" s="79">
        <v>45</v>
      </c>
      <c r="G34" s="47"/>
      <c r="H34" s="48"/>
      <c r="I34" s="49"/>
      <c r="J34" s="47"/>
      <c r="K34" s="48"/>
      <c r="L34" s="49"/>
      <c r="M34" s="47"/>
      <c r="N34" s="48"/>
      <c r="O34" s="49"/>
      <c r="P34" s="47"/>
      <c r="Q34" s="48"/>
      <c r="R34" s="49"/>
      <c r="S34" s="47">
        <v>3</v>
      </c>
      <c r="T34" s="48">
        <v>4</v>
      </c>
      <c r="U34" s="49" t="s">
        <v>42</v>
      </c>
      <c r="V34" s="47"/>
      <c r="W34" s="48"/>
      <c r="X34" s="49"/>
      <c r="Y34" s="47"/>
      <c r="Z34" s="48"/>
      <c r="AA34" s="49"/>
      <c r="AB34" s="47"/>
      <c r="AC34" s="48"/>
      <c r="AD34" s="49"/>
      <c r="AE34" s="50"/>
      <c r="AF34" s="51"/>
      <c r="AG34" s="52"/>
      <c r="AH34" s="50"/>
      <c r="AI34" s="51"/>
      <c r="AJ34" s="52"/>
      <c r="AK34" s="156">
        <f>SUM(G34,J34,M34,P34,S34,V34,Y34,AB34,AE34,AH34)*15</f>
        <v>45</v>
      </c>
      <c r="AL34" s="53">
        <f>SUM(H34,K34,N34,Q34,T34,W34,Z34,AC34,AF34,AI34)</f>
        <v>4</v>
      </c>
    </row>
    <row r="35" spans="1:38" ht="12.6" customHeight="1" x14ac:dyDescent="0.25">
      <c r="A35" s="54" t="s">
        <v>15</v>
      </c>
      <c r="B35" s="80" t="s">
        <v>377</v>
      </c>
      <c r="C35" s="56" t="s">
        <v>397</v>
      </c>
      <c r="D35" s="81" t="s">
        <v>301</v>
      </c>
      <c r="E35" s="81" t="s">
        <v>305</v>
      </c>
      <c r="F35" s="82">
        <v>45</v>
      </c>
      <c r="G35" s="55"/>
      <c r="H35" s="56"/>
      <c r="I35" s="57"/>
      <c r="J35" s="55"/>
      <c r="K35" s="56"/>
      <c r="L35" s="57"/>
      <c r="M35" s="55"/>
      <c r="N35" s="56"/>
      <c r="O35" s="57"/>
      <c r="P35" s="55"/>
      <c r="Q35" s="56"/>
      <c r="R35" s="57"/>
      <c r="S35" s="55"/>
      <c r="T35" s="56"/>
      <c r="U35" s="57"/>
      <c r="V35" s="55"/>
      <c r="W35" s="56"/>
      <c r="X35" s="57"/>
      <c r="Y35" s="55">
        <v>2</v>
      </c>
      <c r="Z35" s="56">
        <v>3</v>
      </c>
      <c r="AA35" s="57" t="s">
        <v>43</v>
      </c>
      <c r="AB35" s="55">
        <v>2</v>
      </c>
      <c r="AC35" s="56">
        <v>3</v>
      </c>
      <c r="AD35" s="57" t="s">
        <v>42</v>
      </c>
      <c r="AE35" s="58"/>
      <c r="AF35" s="59"/>
      <c r="AG35" s="60"/>
      <c r="AH35" s="58"/>
      <c r="AI35" s="59"/>
      <c r="AJ35" s="60"/>
      <c r="AK35" s="157">
        <f t="shared" ref="AK35:AK46" si="2">SUM(G35,J35,M35,P35,S35,V35,Y35,AB35,AE35,AH35)*15</f>
        <v>60</v>
      </c>
      <c r="AL35" s="61">
        <f t="shared" ref="AL35:AL46" si="3">SUM(H35,K35,N35,Q35,T35,W35,Z35,AC35,AF35,AI35)</f>
        <v>6</v>
      </c>
    </row>
    <row r="36" spans="1:38" ht="12.6" customHeight="1" x14ac:dyDescent="0.25">
      <c r="A36" s="54" t="s">
        <v>13</v>
      </c>
      <c r="B36" s="80" t="s">
        <v>378</v>
      </c>
      <c r="C36" s="56"/>
      <c r="D36" s="81" t="s">
        <v>301</v>
      </c>
      <c r="E36" s="81" t="s">
        <v>305</v>
      </c>
      <c r="F36" s="82">
        <v>45</v>
      </c>
      <c r="G36" s="55"/>
      <c r="H36" s="56"/>
      <c r="I36" s="57"/>
      <c r="J36" s="55"/>
      <c r="K36" s="56"/>
      <c r="L36" s="57"/>
      <c r="M36" s="55"/>
      <c r="N36" s="56"/>
      <c r="O36" s="57"/>
      <c r="P36" s="55"/>
      <c r="Q36" s="56"/>
      <c r="R36" s="57"/>
      <c r="S36" s="55"/>
      <c r="T36" s="56"/>
      <c r="U36" s="57"/>
      <c r="V36" s="55">
        <v>3</v>
      </c>
      <c r="W36" s="56">
        <v>4</v>
      </c>
      <c r="X36" s="57" t="s">
        <v>42</v>
      </c>
      <c r="Y36" s="55"/>
      <c r="Z36" s="56"/>
      <c r="AA36" s="57"/>
      <c r="AB36" s="55"/>
      <c r="AC36" s="56"/>
      <c r="AD36" s="57"/>
      <c r="AE36" s="58"/>
      <c r="AF36" s="59"/>
      <c r="AG36" s="60"/>
      <c r="AH36" s="58"/>
      <c r="AI36" s="59"/>
      <c r="AJ36" s="60"/>
      <c r="AK36" s="157">
        <f t="shared" si="2"/>
        <v>45</v>
      </c>
      <c r="AL36" s="61">
        <f t="shared" si="3"/>
        <v>4</v>
      </c>
    </row>
    <row r="37" spans="1:38" ht="12.6" customHeight="1" x14ac:dyDescent="0.25">
      <c r="A37" s="54" t="s">
        <v>16</v>
      </c>
      <c r="B37" s="80" t="s">
        <v>379</v>
      </c>
      <c r="C37" s="56" t="s">
        <v>398</v>
      </c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/>
      <c r="W37" s="56"/>
      <c r="X37" s="57"/>
      <c r="Y37" s="55">
        <v>2</v>
      </c>
      <c r="Z37" s="56">
        <v>3</v>
      </c>
      <c r="AA37" s="57" t="s">
        <v>43</v>
      </c>
      <c r="AB37" s="55">
        <v>2</v>
      </c>
      <c r="AC37" s="56">
        <v>3</v>
      </c>
      <c r="AD37" s="57" t="s">
        <v>42</v>
      </c>
      <c r="AE37" s="58"/>
      <c r="AF37" s="59"/>
      <c r="AG37" s="60"/>
      <c r="AH37" s="58"/>
      <c r="AI37" s="59"/>
      <c r="AJ37" s="60"/>
      <c r="AK37" s="157">
        <f t="shared" si="2"/>
        <v>60</v>
      </c>
      <c r="AL37" s="61">
        <f t="shared" si="3"/>
        <v>6</v>
      </c>
    </row>
    <row r="38" spans="1:38" ht="12.6" customHeight="1" x14ac:dyDescent="0.25">
      <c r="A38" s="54" t="s">
        <v>20</v>
      </c>
      <c r="B38" s="80" t="s">
        <v>380</v>
      </c>
      <c r="C38" s="56"/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>
        <v>1</v>
      </c>
      <c r="N38" s="56">
        <v>0</v>
      </c>
      <c r="O38" s="57" t="s">
        <v>62</v>
      </c>
      <c r="P38" s="55"/>
      <c r="Q38" s="56"/>
      <c r="R38" s="57"/>
      <c r="S38" s="55"/>
      <c r="T38" s="56"/>
      <c r="U38" s="57"/>
      <c r="V38" s="55"/>
      <c r="W38" s="56"/>
      <c r="X38" s="57"/>
      <c r="Y38" s="55"/>
      <c r="Z38" s="56"/>
      <c r="AA38" s="57"/>
      <c r="AB38" s="55"/>
      <c r="AC38" s="56"/>
      <c r="AD38" s="57"/>
      <c r="AE38" s="58"/>
      <c r="AF38" s="59"/>
      <c r="AG38" s="60"/>
      <c r="AH38" s="58"/>
      <c r="AI38" s="59"/>
      <c r="AJ38" s="60"/>
      <c r="AK38" s="157">
        <f t="shared" si="2"/>
        <v>15</v>
      </c>
      <c r="AL38" s="61">
        <f t="shared" si="3"/>
        <v>0</v>
      </c>
    </row>
    <row r="39" spans="1:38" ht="12.6" customHeight="1" x14ac:dyDescent="0.25">
      <c r="A39" s="116" t="s">
        <v>121</v>
      </c>
      <c r="B39" s="92" t="s">
        <v>456</v>
      </c>
      <c r="C39" s="139" t="s">
        <v>321</v>
      </c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/>
      <c r="N39" s="56"/>
      <c r="O39" s="57"/>
      <c r="P39" s="55">
        <v>2</v>
      </c>
      <c r="Q39" s="56">
        <v>4</v>
      </c>
      <c r="R39" s="57" t="s">
        <v>43</v>
      </c>
      <c r="S39" s="55">
        <v>2</v>
      </c>
      <c r="T39" s="56">
        <v>4</v>
      </c>
      <c r="U39" s="57" t="s">
        <v>43</v>
      </c>
      <c r="V39" s="55">
        <v>2</v>
      </c>
      <c r="W39" s="56">
        <v>4</v>
      </c>
      <c r="X39" s="57" t="s">
        <v>43</v>
      </c>
      <c r="Y39" s="55"/>
      <c r="Z39" s="56"/>
      <c r="AA39" s="57"/>
      <c r="AB39" s="55"/>
      <c r="AC39" s="56"/>
      <c r="AD39" s="57"/>
      <c r="AE39" s="58"/>
      <c r="AF39" s="59"/>
      <c r="AG39" s="60"/>
      <c r="AH39" s="58"/>
      <c r="AI39" s="59"/>
      <c r="AJ39" s="60"/>
      <c r="AK39" s="157">
        <f t="shared" si="2"/>
        <v>90</v>
      </c>
      <c r="AL39" s="61">
        <f t="shared" si="3"/>
        <v>12</v>
      </c>
    </row>
    <row r="40" spans="1:38" ht="12.6" customHeight="1" x14ac:dyDescent="0.25">
      <c r="A40" s="116" t="s">
        <v>250</v>
      </c>
      <c r="B40" s="92" t="s">
        <v>457</v>
      </c>
      <c r="C40" s="139" t="s">
        <v>483</v>
      </c>
      <c r="D40" s="81"/>
      <c r="E40" s="81"/>
      <c r="F40" s="82"/>
      <c r="G40" s="55"/>
      <c r="H40" s="56"/>
      <c r="I40" s="57"/>
      <c r="J40" s="55"/>
      <c r="K40" s="56"/>
      <c r="L40" s="57"/>
      <c r="M40" s="55"/>
      <c r="N40" s="56"/>
      <c r="O40" s="57"/>
      <c r="P40" s="55"/>
      <c r="Q40" s="56"/>
      <c r="R40" s="57"/>
      <c r="S40" s="55"/>
      <c r="T40" s="56"/>
      <c r="U40" s="57"/>
      <c r="V40" s="55">
        <v>0</v>
      </c>
      <c r="W40" s="56">
        <v>2</v>
      </c>
      <c r="X40" s="57" t="s">
        <v>48</v>
      </c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0</v>
      </c>
      <c r="AL40" s="61">
        <f t="shared" si="3"/>
        <v>2</v>
      </c>
    </row>
    <row r="41" spans="1:38" ht="12.6" customHeight="1" x14ac:dyDescent="0.25">
      <c r="A41" s="54" t="s">
        <v>122</v>
      </c>
      <c r="B41" s="80" t="s">
        <v>458</v>
      </c>
      <c r="C41" s="56" t="s">
        <v>322</v>
      </c>
      <c r="D41" s="81" t="s">
        <v>301</v>
      </c>
      <c r="E41" s="81" t="s">
        <v>305</v>
      </c>
      <c r="F41" s="82">
        <v>45</v>
      </c>
      <c r="G41" s="55"/>
      <c r="H41" s="56"/>
      <c r="I41" s="57"/>
      <c r="J41" s="55"/>
      <c r="K41" s="56"/>
      <c r="L41" s="57"/>
      <c r="M41" s="55"/>
      <c r="N41" s="56"/>
      <c r="O41" s="57"/>
      <c r="P41" s="55"/>
      <c r="Q41" s="56"/>
      <c r="R41" s="57"/>
      <c r="S41" s="55"/>
      <c r="T41" s="56"/>
      <c r="U41" s="57"/>
      <c r="V41" s="55"/>
      <c r="W41" s="56"/>
      <c r="X41" s="57"/>
      <c r="Y41" s="55"/>
      <c r="Z41" s="56"/>
      <c r="AA41" s="57"/>
      <c r="AB41" s="55"/>
      <c r="AC41" s="56"/>
      <c r="AD41" s="57"/>
      <c r="AE41" s="58">
        <v>1</v>
      </c>
      <c r="AF41" s="59">
        <v>2</v>
      </c>
      <c r="AG41" s="60" t="s">
        <v>43</v>
      </c>
      <c r="AH41" s="58">
        <v>1</v>
      </c>
      <c r="AI41" s="59">
        <v>2</v>
      </c>
      <c r="AJ41" s="60" t="s">
        <v>43</v>
      </c>
      <c r="AK41" s="157">
        <f t="shared" si="2"/>
        <v>30</v>
      </c>
      <c r="AL41" s="61">
        <f t="shared" si="3"/>
        <v>4</v>
      </c>
    </row>
    <row r="42" spans="1:38" ht="12.6" customHeight="1" x14ac:dyDescent="0.25">
      <c r="A42" s="54" t="s">
        <v>17</v>
      </c>
      <c r="B42" s="80" t="s">
        <v>383</v>
      </c>
      <c r="C42" s="56" t="s">
        <v>484</v>
      </c>
      <c r="D42" s="81" t="s">
        <v>301</v>
      </c>
      <c r="E42" s="81" t="s">
        <v>43</v>
      </c>
      <c r="F42" s="82" t="s">
        <v>324</v>
      </c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>
        <v>2</v>
      </c>
      <c r="T42" s="56">
        <v>1</v>
      </c>
      <c r="U42" s="57" t="s">
        <v>43</v>
      </c>
      <c r="V42" s="55">
        <v>2</v>
      </c>
      <c r="W42" s="56">
        <v>1</v>
      </c>
      <c r="X42" s="57" t="s">
        <v>43</v>
      </c>
      <c r="Y42" s="55"/>
      <c r="Z42" s="56"/>
      <c r="AA42" s="57"/>
      <c r="AB42" s="55"/>
      <c r="AC42" s="56"/>
      <c r="AD42" s="57"/>
      <c r="AE42" s="58"/>
      <c r="AF42" s="59"/>
      <c r="AG42" s="60"/>
      <c r="AH42" s="58"/>
      <c r="AI42" s="59"/>
      <c r="AJ42" s="60"/>
      <c r="AK42" s="157">
        <f t="shared" si="2"/>
        <v>60</v>
      </c>
      <c r="AL42" s="61">
        <f t="shared" si="3"/>
        <v>2</v>
      </c>
    </row>
    <row r="43" spans="1:38" ht="12.6" customHeight="1" x14ac:dyDescent="0.25">
      <c r="A43" s="54" t="s">
        <v>18</v>
      </c>
      <c r="B43" s="80" t="s">
        <v>384</v>
      </c>
      <c r="C43" s="56" t="s">
        <v>401</v>
      </c>
      <c r="D43" s="81" t="s">
        <v>300</v>
      </c>
      <c r="E43" s="81" t="s">
        <v>43</v>
      </c>
      <c r="F43" s="82" t="s">
        <v>324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/>
      <c r="T43" s="56"/>
      <c r="U43" s="57"/>
      <c r="V43" s="55"/>
      <c r="W43" s="56"/>
      <c r="X43" s="57"/>
      <c r="Y43" s="55">
        <v>2</v>
      </c>
      <c r="Z43" s="56">
        <v>2</v>
      </c>
      <c r="AA43" s="57" t="s">
        <v>43</v>
      </c>
      <c r="AB43" s="55">
        <v>2</v>
      </c>
      <c r="AC43" s="56">
        <v>2</v>
      </c>
      <c r="AD43" s="57" t="s">
        <v>43</v>
      </c>
      <c r="AE43" s="58"/>
      <c r="AF43" s="59"/>
      <c r="AG43" s="60"/>
      <c r="AH43" s="58"/>
      <c r="AI43" s="59"/>
      <c r="AJ43" s="60"/>
      <c r="AK43" s="157">
        <f t="shared" si="2"/>
        <v>60</v>
      </c>
      <c r="AL43" s="61">
        <f t="shared" si="3"/>
        <v>4</v>
      </c>
    </row>
    <row r="44" spans="1:38" ht="12.6" customHeight="1" x14ac:dyDescent="0.25">
      <c r="A44" s="54" t="s">
        <v>19</v>
      </c>
      <c r="B44" s="80" t="s">
        <v>385</v>
      </c>
      <c r="C44" s="56"/>
      <c r="D44" s="81" t="s">
        <v>301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1</v>
      </c>
      <c r="Z44" s="56">
        <v>1</v>
      </c>
      <c r="AA44" s="57" t="s">
        <v>43</v>
      </c>
      <c r="AB44" s="55"/>
      <c r="AC44" s="56"/>
      <c r="AD44" s="57"/>
      <c r="AE44" s="58"/>
      <c r="AF44" s="59"/>
      <c r="AG44" s="60"/>
      <c r="AH44" s="58"/>
      <c r="AI44" s="59"/>
      <c r="AJ44" s="60"/>
      <c r="AK44" s="157">
        <f t="shared" si="2"/>
        <v>15</v>
      </c>
      <c r="AL44" s="61">
        <f t="shared" si="3"/>
        <v>1</v>
      </c>
    </row>
    <row r="45" spans="1:38" ht="12.6" customHeight="1" x14ac:dyDescent="0.25">
      <c r="A45" s="54" t="s">
        <v>309</v>
      </c>
      <c r="B45" s="80" t="s">
        <v>386</v>
      </c>
      <c r="C45" s="56"/>
      <c r="D45" s="81" t="s">
        <v>301</v>
      </c>
      <c r="E45" s="81" t="s">
        <v>305</v>
      </c>
      <c r="F45" s="82">
        <v>45</v>
      </c>
      <c r="G45" s="55"/>
      <c r="H45" s="56"/>
      <c r="I45" s="57"/>
      <c r="J45" s="55"/>
      <c r="K45" s="56"/>
      <c r="L45" s="57"/>
      <c r="M45" s="55"/>
      <c r="N45" s="56"/>
      <c r="O45" s="57"/>
      <c r="P45" s="55">
        <v>2</v>
      </c>
      <c r="Q45" s="56">
        <v>3</v>
      </c>
      <c r="R45" s="57" t="s">
        <v>43</v>
      </c>
      <c r="S45" s="55"/>
      <c r="T45" s="56"/>
      <c r="U45" s="57"/>
      <c r="V45" s="55"/>
      <c r="W45" s="56"/>
      <c r="X45" s="57"/>
      <c r="Y45" s="55"/>
      <c r="Z45" s="56"/>
      <c r="AA45" s="57"/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30</v>
      </c>
      <c r="AL45" s="61">
        <f t="shared" si="3"/>
        <v>3</v>
      </c>
    </row>
    <row r="46" spans="1:38" ht="12.6" customHeight="1" thickBot="1" x14ac:dyDescent="0.3">
      <c r="A46" s="62" t="s">
        <v>232</v>
      </c>
      <c r="B46" s="83" t="s">
        <v>387</v>
      </c>
      <c r="C46" s="64" t="s">
        <v>323</v>
      </c>
      <c r="D46" s="84" t="s">
        <v>301</v>
      </c>
      <c r="E46" s="84" t="s">
        <v>305</v>
      </c>
      <c r="F46" s="85">
        <v>45</v>
      </c>
      <c r="G46" s="63"/>
      <c r="H46" s="64"/>
      <c r="I46" s="65"/>
      <c r="J46" s="63"/>
      <c r="K46" s="64"/>
      <c r="L46" s="65"/>
      <c r="M46" s="63"/>
      <c r="N46" s="64"/>
      <c r="O46" s="65"/>
      <c r="P46" s="63"/>
      <c r="Q46" s="64"/>
      <c r="R46" s="65"/>
      <c r="S46" s="63"/>
      <c r="T46" s="64"/>
      <c r="U46" s="65"/>
      <c r="V46" s="63"/>
      <c r="W46" s="64"/>
      <c r="X46" s="65"/>
      <c r="Y46" s="63"/>
      <c r="Z46" s="64"/>
      <c r="AA46" s="65"/>
      <c r="AB46" s="63"/>
      <c r="AC46" s="64"/>
      <c r="AD46" s="65"/>
      <c r="AE46" s="66">
        <v>2</v>
      </c>
      <c r="AF46" s="67">
        <v>2</v>
      </c>
      <c r="AG46" s="68" t="s">
        <v>43</v>
      </c>
      <c r="AH46" s="66"/>
      <c r="AI46" s="67"/>
      <c r="AJ46" s="68"/>
      <c r="AK46" s="158">
        <f t="shared" si="2"/>
        <v>30</v>
      </c>
      <c r="AL46" s="69">
        <f t="shared" si="3"/>
        <v>2</v>
      </c>
    </row>
    <row r="47" spans="1:38" ht="12.6" customHeight="1" thickBot="1" x14ac:dyDescent="0.3">
      <c r="A47" s="222" t="s">
        <v>64</v>
      </c>
      <c r="B47" s="223"/>
      <c r="C47" s="223"/>
      <c r="D47" s="223"/>
      <c r="E47" s="223"/>
      <c r="F47" s="224"/>
      <c r="G47" s="225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7"/>
      <c r="AK47" s="228"/>
      <c r="AL47" s="229"/>
    </row>
    <row r="48" spans="1:38" ht="12.6" customHeight="1" x14ac:dyDescent="0.25">
      <c r="A48" s="165" t="s">
        <v>680</v>
      </c>
      <c r="B48" s="166" t="s">
        <v>681</v>
      </c>
      <c r="C48" s="78"/>
      <c r="D48" s="78" t="s">
        <v>301</v>
      </c>
      <c r="E48" s="78" t="s">
        <v>305</v>
      </c>
      <c r="F48" s="79">
        <v>45</v>
      </c>
      <c r="G48" s="47"/>
      <c r="H48" s="48"/>
      <c r="I48" s="49"/>
      <c r="J48" s="47"/>
      <c r="K48" s="48"/>
      <c r="L48" s="49"/>
      <c r="M48" s="47"/>
      <c r="N48" s="48"/>
      <c r="O48" s="49"/>
      <c r="P48" s="47"/>
      <c r="Q48" s="48"/>
      <c r="R48" s="49"/>
      <c r="S48" s="47"/>
      <c r="T48" s="48"/>
      <c r="U48" s="49"/>
      <c r="V48" s="47"/>
      <c r="W48" s="48"/>
      <c r="X48" s="49"/>
      <c r="Y48" s="47"/>
      <c r="Z48" s="48"/>
      <c r="AA48" s="49"/>
      <c r="AB48" s="47">
        <v>2</v>
      </c>
      <c r="AC48" s="48">
        <v>3</v>
      </c>
      <c r="AD48" s="49" t="s">
        <v>43</v>
      </c>
      <c r="AE48" s="50"/>
      <c r="AF48" s="51"/>
      <c r="AG48" s="52"/>
      <c r="AH48" s="50"/>
      <c r="AI48" s="51"/>
      <c r="AJ48" s="52"/>
      <c r="AK48" s="156">
        <f>SUM(G48,J48,M48,P48,S48,V48,Y48,AB48,AE48,AH48)*15</f>
        <v>30</v>
      </c>
      <c r="AL48" s="53">
        <f>SUM(H48,K48,N48,Q48,T48,W48,Z48,AC48,AF48,AI48)</f>
        <v>3</v>
      </c>
    </row>
    <row r="49" spans="1:38" ht="12.6" customHeight="1" x14ac:dyDescent="0.25">
      <c r="A49" s="119" t="s">
        <v>233</v>
      </c>
      <c r="B49" s="80" t="s">
        <v>388</v>
      </c>
      <c r="C49" s="81"/>
      <c r="D49" s="81" t="s">
        <v>301</v>
      </c>
      <c r="E49" s="81" t="s">
        <v>305</v>
      </c>
      <c r="F49" s="82">
        <v>45</v>
      </c>
      <c r="G49" s="55"/>
      <c r="H49" s="56"/>
      <c r="I49" s="57"/>
      <c r="J49" s="55"/>
      <c r="K49" s="56"/>
      <c r="L49" s="57"/>
      <c r="M49" s="55"/>
      <c r="N49" s="56"/>
      <c r="O49" s="57"/>
      <c r="P49" s="55"/>
      <c r="Q49" s="56"/>
      <c r="R49" s="57"/>
      <c r="S49" s="55"/>
      <c r="T49" s="56"/>
      <c r="U49" s="57"/>
      <c r="V49" s="55"/>
      <c r="W49" s="56"/>
      <c r="X49" s="57"/>
      <c r="Y49" s="55"/>
      <c r="Z49" s="56"/>
      <c r="AA49" s="57"/>
      <c r="AB49" s="55">
        <v>2</v>
      </c>
      <c r="AC49" s="56">
        <v>3</v>
      </c>
      <c r="AD49" s="57" t="s">
        <v>43</v>
      </c>
      <c r="AE49" s="58"/>
      <c r="AF49" s="59"/>
      <c r="AG49" s="60"/>
      <c r="AH49" s="58"/>
      <c r="AI49" s="59"/>
      <c r="AJ49" s="60"/>
      <c r="AK49" s="157">
        <f>SUM(G49,J49,M49,P49,S49,V49,Y49,AB49,AE49,AH49)*15</f>
        <v>30</v>
      </c>
      <c r="AL49" s="61">
        <f>SUM(H49,K49,N49,Q49,T49,W49,Z49,AC49,AF49,AI49)</f>
        <v>3</v>
      </c>
    </row>
    <row r="50" spans="1:38" ht="12.6" customHeight="1" x14ac:dyDescent="0.25">
      <c r="A50" s="119" t="s">
        <v>235</v>
      </c>
      <c r="B50" s="80" t="s">
        <v>389</v>
      </c>
      <c r="C50" s="81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>
        <v>2</v>
      </c>
      <c r="AC50" s="56">
        <v>3</v>
      </c>
      <c r="AD50" s="57" t="s">
        <v>43</v>
      </c>
      <c r="AE50" s="58"/>
      <c r="AF50" s="59"/>
      <c r="AG50" s="60"/>
      <c r="AH50" s="58"/>
      <c r="AI50" s="59"/>
      <c r="AJ50" s="60"/>
      <c r="AK50" s="157">
        <f>SUM(G50,J50,M50,P50,S50,V50,Y50,AB50,AE50,AH50)*15</f>
        <v>30</v>
      </c>
      <c r="AL50" s="61">
        <f>SUM(H50,K50,N50,Q50,T50,W50,Z50,AC50,AF50,AI50)</f>
        <v>3</v>
      </c>
    </row>
    <row r="51" spans="1:38" ht="12.6" customHeight="1" thickBot="1" x14ac:dyDescent="0.3">
      <c r="A51" s="120" t="s">
        <v>234</v>
      </c>
      <c r="B51" s="83" t="s">
        <v>390</v>
      </c>
      <c r="C51" s="84"/>
      <c r="D51" s="84" t="s">
        <v>301</v>
      </c>
      <c r="E51" s="84" t="s">
        <v>305</v>
      </c>
      <c r="F51" s="85">
        <v>45</v>
      </c>
      <c r="G51" s="63"/>
      <c r="H51" s="64"/>
      <c r="I51" s="65"/>
      <c r="J51" s="63"/>
      <c r="K51" s="64"/>
      <c r="L51" s="65"/>
      <c r="M51" s="63"/>
      <c r="N51" s="64"/>
      <c r="O51" s="65"/>
      <c r="P51" s="63"/>
      <c r="Q51" s="64"/>
      <c r="R51" s="65"/>
      <c r="S51" s="63"/>
      <c r="T51" s="64"/>
      <c r="U51" s="65"/>
      <c r="V51" s="63"/>
      <c r="W51" s="64"/>
      <c r="X51" s="65"/>
      <c r="Y51" s="63"/>
      <c r="Z51" s="64"/>
      <c r="AA51" s="65"/>
      <c r="AB51" s="63">
        <v>2</v>
      </c>
      <c r="AC51" s="64">
        <v>3</v>
      </c>
      <c r="AD51" s="65" t="s">
        <v>43</v>
      </c>
      <c r="AE51" s="66"/>
      <c r="AF51" s="67"/>
      <c r="AG51" s="68"/>
      <c r="AH51" s="66"/>
      <c r="AI51" s="67"/>
      <c r="AJ51" s="68"/>
      <c r="AK51" s="158">
        <f>SUM(G51,J51,M51,P51,S51,V51,Y51,AB51,AE51,AH51)*15</f>
        <v>30</v>
      </c>
      <c r="AL51" s="69">
        <f>SUM(H51,K51,N51,Q51,T51,W51,Z51,AC51,AF51,AI51)</f>
        <v>3</v>
      </c>
    </row>
    <row r="52" spans="1:38" ht="12.6" customHeight="1" thickBot="1" x14ac:dyDescent="0.3">
      <c r="A52" s="230" t="s">
        <v>41</v>
      </c>
      <c r="B52" s="231"/>
      <c r="C52" s="231"/>
      <c r="D52" s="231"/>
      <c r="E52" s="231"/>
      <c r="F52" s="232"/>
      <c r="G52" s="248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50"/>
      <c r="AK52" s="228"/>
      <c r="AL52" s="229"/>
    </row>
    <row r="53" spans="1:38" ht="12.6" customHeight="1" thickBot="1" x14ac:dyDescent="0.3">
      <c r="A53" s="76" t="s">
        <v>350</v>
      </c>
      <c r="B53" s="147" t="s">
        <v>374</v>
      </c>
      <c r="C53" s="2"/>
      <c r="D53" s="87"/>
      <c r="E53" s="87"/>
      <c r="F53" s="88"/>
      <c r="G53" s="20"/>
      <c r="H53" s="21"/>
      <c r="I53" s="19"/>
      <c r="J53" s="20"/>
      <c r="K53" s="21"/>
      <c r="L53" s="19"/>
      <c r="M53" s="20"/>
      <c r="N53" s="21"/>
      <c r="O53" s="19"/>
      <c r="P53" s="20"/>
      <c r="Q53" s="21"/>
      <c r="R53" s="19"/>
      <c r="S53" s="20"/>
      <c r="T53" s="21"/>
      <c r="U53" s="19"/>
      <c r="V53" s="20"/>
      <c r="W53" s="21"/>
      <c r="X53" s="19"/>
      <c r="Y53" s="20"/>
      <c r="Z53" s="21">
        <v>3</v>
      </c>
      <c r="AA53" s="19"/>
      <c r="AB53" s="20"/>
      <c r="AC53" s="21"/>
      <c r="AD53" s="19"/>
      <c r="AE53" s="23"/>
      <c r="AF53" s="24"/>
      <c r="AG53" s="18"/>
      <c r="AH53" s="23"/>
      <c r="AI53" s="24"/>
      <c r="AJ53" s="18"/>
      <c r="AK53" s="156"/>
      <c r="AL53" s="53">
        <f>SUM(H53,K53,N53,Q53,T53,W53,Z53,AC53,AF53,AI53)</f>
        <v>3</v>
      </c>
    </row>
    <row r="54" spans="1:38" ht="12.6" customHeight="1" thickBot="1" x14ac:dyDescent="0.3">
      <c r="A54" s="251" t="s">
        <v>21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3"/>
    </row>
    <row r="55" spans="1:38" ht="12.6" customHeight="1" x14ac:dyDescent="0.25">
      <c r="A55" s="46" t="s">
        <v>29</v>
      </c>
      <c r="B55" s="77" t="s">
        <v>391</v>
      </c>
      <c r="C55" s="48" t="s">
        <v>322</v>
      </c>
      <c r="D55" s="78" t="s">
        <v>300</v>
      </c>
      <c r="E55" s="78" t="s">
        <v>43</v>
      </c>
      <c r="F55" s="79" t="s">
        <v>324</v>
      </c>
      <c r="G55" s="47"/>
      <c r="H55" s="48"/>
      <c r="I55" s="49"/>
      <c r="J55" s="47"/>
      <c r="K55" s="48"/>
      <c r="L55" s="49"/>
      <c r="M55" s="47"/>
      <c r="N55" s="48"/>
      <c r="O55" s="49"/>
      <c r="P55" s="47"/>
      <c r="Q55" s="48"/>
      <c r="R55" s="49"/>
      <c r="S55" s="47"/>
      <c r="T55" s="48"/>
      <c r="U55" s="49"/>
      <c r="V55" s="47"/>
      <c r="W55" s="48"/>
      <c r="X55" s="49"/>
      <c r="Y55" s="47"/>
      <c r="Z55" s="48"/>
      <c r="AA55" s="49"/>
      <c r="AB55" s="47"/>
      <c r="AC55" s="48"/>
      <c r="AD55" s="49"/>
      <c r="AE55" s="50">
        <v>5</v>
      </c>
      <c r="AF55" s="51">
        <v>11</v>
      </c>
      <c r="AG55" s="52" t="s">
        <v>43</v>
      </c>
      <c r="AH55" s="50">
        <v>5</v>
      </c>
      <c r="AI55" s="51">
        <v>11</v>
      </c>
      <c r="AJ55" s="52" t="s">
        <v>43</v>
      </c>
      <c r="AK55" s="156">
        <f t="shared" ref="AK55:AK60" si="4">SUM(G55,J55,M55,P55,S55,V55,Y55,AB55,AE55,AH55)*15</f>
        <v>150</v>
      </c>
      <c r="AL55" s="53">
        <f t="shared" ref="AL55:AL60" si="5">SUM(H55,K55,N55,Q55,T55,W55,Z55,AC55,AF55,AI55)</f>
        <v>22</v>
      </c>
    </row>
    <row r="56" spans="1:38" ht="12.6" customHeight="1" x14ac:dyDescent="0.25">
      <c r="A56" s="54" t="s">
        <v>30</v>
      </c>
      <c r="B56" s="80" t="s">
        <v>392</v>
      </c>
      <c r="C56" s="56" t="s">
        <v>323</v>
      </c>
      <c r="D56" s="81" t="s">
        <v>301</v>
      </c>
      <c r="E56" s="81" t="s">
        <v>43</v>
      </c>
      <c r="F56" s="82" t="s">
        <v>324</v>
      </c>
      <c r="G56" s="55"/>
      <c r="H56" s="56"/>
      <c r="I56" s="57"/>
      <c r="J56" s="55"/>
      <c r="K56" s="56"/>
      <c r="L56" s="57"/>
      <c r="M56" s="55"/>
      <c r="N56" s="56"/>
      <c r="O56" s="57"/>
      <c r="P56" s="55"/>
      <c r="Q56" s="56"/>
      <c r="R56" s="57"/>
      <c r="S56" s="55"/>
      <c r="T56" s="56"/>
      <c r="U56" s="57"/>
      <c r="V56" s="55"/>
      <c r="W56" s="56"/>
      <c r="X56" s="57"/>
      <c r="Y56" s="55"/>
      <c r="Z56" s="56"/>
      <c r="AA56" s="57"/>
      <c r="AB56" s="55"/>
      <c r="AC56" s="56"/>
      <c r="AD56" s="57"/>
      <c r="AE56" s="58"/>
      <c r="AF56" s="59"/>
      <c r="AG56" s="60"/>
      <c r="AH56" s="58">
        <v>2</v>
      </c>
      <c r="AI56" s="59">
        <v>3</v>
      </c>
      <c r="AJ56" s="60" t="s">
        <v>43</v>
      </c>
      <c r="AK56" s="157">
        <f t="shared" si="4"/>
        <v>30</v>
      </c>
      <c r="AL56" s="61">
        <f t="shared" si="5"/>
        <v>3</v>
      </c>
    </row>
    <row r="57" spans="1:38" ht="12.6" customHeight="1" x14ac:dyDescent="0.25">
      <c r="A57" s="54" t="s">
        <v>31</v>
      </c>
      <c r="B57" s="80" t="s">
        <v>393</v>
      </c>
      <c r="C57" s="56" t="s">
        <v>322</v>
      </c>
      <c r="D57" s="81" t="s">
        <v>301</v>
      </c>
      <c r="E57" s="81" t="s">
        <v>305</v>
      </c>
      <c r="F57" s="82">
        <v>45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8">
        <v>1</v>
      </c>
      <c r="AF57" s="59">
        <v>3</v>
      </c>
      <c r="AG57" s="60" t="s">
        <v>43</v>
      </c>
      <c r="AH57" s="58">
        <v>1</v>
      </c>
      <c r="AI57" s="59">
        <v>3</v>
      </c>
      <c r="AJ57" s="60" t="s">
        <v>43</v>
      </c>
      <c r="AK57" s="157">
        <f t="shared" si="4"/>
        <v>30</v>
      </c>
      <c r="AL57" s="61">
        <f t="shared" si="5"/>
        <v>6</v>
      </c>
    </row>
    <row r="58" spans="1:38" ht="12.6" customHeight="1" x14ac:dyDescent="0.25">
      <c r="A58" s="54" t="s">
        <v>32</v>
      </c>
      <c r="B58" s="80" t="s">
        <v>394</v>
      </c>
      <c r="C58" s="56" t="s">
        <v>322</v>
      </c>
      <c r="D58" s="81" t="s">
        <v>301</v>
      </c>
      <c r="E58" s="81" t="s">
        <v>43</v>
      </c>
      <c r="F58" s="82" t="s">
        <v>324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>
        <v>1</v>
      </c>
      <c r="AF58" s="59">
        <v>3</v>
      </c>
      <c r="AG58" s="60" t="s">
        <v>43</v>
      </c>
      <c r="AH58" s="58">
        <v>1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6</v>
      </c>
    </row>
    <row r="59" spans="1:38" ht="12.6" customHeight="1" thickBot="1" x14ac:dyDescent="0.3">
      <c r="A59" s="62" t="s">
        <v>33</v>
      </c>
      <c r="B59" s="83" t="s">
        <v>395</v>
      </c>
      <c r="C59" s="64" t="s">
        <v>323</v>
      </c>
      <c r="D59" s="84" t="s">
        <v>301</v>
      </c>
      <c r="E59" s="84" t="s">
        <v>305</v>
      </c>
      <c r="F59" s="85">
        <v>45</v>
      </c>
      <c r="G59" s="63"/>
      <c r="H59" s="64"/>
      <c r="I59" s="65"/>
      <c r="J59" s="63"/>
      <c r="K59" s="64"/>
      <c r="L59" s="65"/>
      <c r="M59" s="63"/>
      <c r="N59" s="64"/>
      <c r="O59" s="65"/>
      <c r="P59" s="63"/>
      <c r="Q59" s="64"/>
      <c r="R59" s="65"/>
      <c r="S59" s="63"/>
      <c r="T59" s="64"/>
      <c r="U59" s="65"/>
      <c r="V59" s="63"/>
      <c r="W59" s="64"/>
      <c r="X59" s="65"/>
      <c r="Y59" s="63"/>
      <c r="Z59" s="64"/>
      <c r="AA59" s="65"/>
      <c r="AB59" s="63"/>
      <c r="AC59" s="64"/>
      <c r="AD59" s="65"/>
      <c r="AE59" s="66">
        <v>1</v>
      </c>
      <c r="AF59" s="67">
        <v>3</v>
      </c>
      <c r="AG59" s="68" t="s">
        <v>43</v>
      </c>
      <c r="AH59" s="66"/>
      <c r="AI59" s="67"/>
      <c r="AJ59" s="68"/>
      <c r="AK59" s="161">
        <f t="shared" si="4"/>
        <v>15</v>
      </c>
      <c r="AL59" s="128">
        <f t="shared" si="5"/>
        <v>3</v>
      </c>
    </row>
    <row r="60" spans="1:38" ht="12.6" customHeight="1" thickBot="1" x14ac:dyDescent="0.3">
      <c r="A60" s="70" t="s">
        <v>22</v>
      </c>
      <c r="B60" s="86" t="s">
        <v>396</v>
      </c>
      <c r="C60" s="2" t="s">
        <v>322</v>
      </c>
      <c r="D60" s="87"/>
      <c r="E60" s="87" t="s">
        <v>307</v>
      </c>
      <c r="F60" s="88"/>
      <c r="G60" s="15"/>
      <c r="H60" s="2"/>
      <c r="I60" s="71"/>
      <c r="J60" s="15"/>
      <c r="K60" s="2"/>
      <c r="L60" s="71"/>
      <c r="M60" s="15"/>
      <c r="N60" s="2"/>
      <c r="O60" s="71"/>
      <c r="P60" s="15"/>
      <c r="Q60" s="2"/>
      <c r="R60" s="71"/>
      <c r="S60" s="15"/>
      <c r="T60" s="2"/>
      <c r="U60" s="71"/>
      <c r="V60" s="15"/>
      <c r="W60" s="2"/>
      <c r="X60" s="71"/>
      <c r="Y60" s="15"/>
      <c r="Z60" s="2"/>
      <c r="AA60" s="71"/>
      <c r="AB60" s="15"/>
      <c r="AC60" s="2"/>
      <c r="AD60" s="71"/>
      <c r="AE60" s="72">
        <v>0</v>
      </c>
      <c r="AF60" s="73">
        <v>2</v>
      </c>
      <c r="AG60" s="74" t="s">
        <v>43</v>
      </c>
      <c r="AH60" s="72">
        <v>0</v>
      </c>
      <c r="AI60" s="73">
        <v>2</v>
      </c>
      <c r="AJ60" s="74" t="s">
        <v>43</v>
      </c>
      <c r="AK60" s="162">
        <f t="shared" si="4"/>
        <v>0</v>
      </c>
      <c r="AL60" s="131">
        <f t="shared" si="5"/>
        <v>4</v>
      </c>
    </row>
    <row r="61" spans="1:38" ht="12.6" customHeight="1" thickBot="1" x14ac:dyDescent="0.3">
      <c r="A61" s="243" t="s">
        <v>23</v>
      </c>
      <c r="B61" s="244"/>
      <c r="C61" s="244"/>
      <c r="D61" s="244"/>
      <c r="E61" s="244"/>
      <c r="F61" s="245"/>
      <c r="G61" s="39">
        <f>SUM(G34:G46,G48,G53,G55:G60)</f>
        <v>0</v>
      </c>
      <c r="H61" s="40">
        <f t="shared" ref="H61:AL61" si="6">SUM(H34:H46,H48,H53,H55:H60)</f>
        <v>0</v>
      </c>
      <c r="I61" s="41"/>
      <c r="J61" s="39">
        <f t="shared" si="6"/>
        <v>0</v>
      </c>
      <c r="K61" s="40">
        <f t="shared" si="6"/>
        <v>0</v>
      </c>
      <c r="L61" s="41"/>
      <c r="M61" s="39">
        <f t="shared" si="6"/>
        <v>1</v>
      </c>
      <c r="N61" s="40">
        <f t="shared" si="6"/>
        <v>0</v>
      </c>
      <c r="O61" s="41"/>
      <c r="P61" s="39">
        <f t="shared" si="6"/>
        <v>4</v>
      </c>
      <c r="Q61" s="40">
        <f t="shared" si="6"/>
        <v>7</v>
      </c>
      <c r="R61" s="41"/>
      <c r="S61" s="39">
        <f t="shared" si="6"/>
        <v>7</v>
      </c>
      <c r="T61" s="40">
        <f t="shared" si="6"/>
        <v>9</v>
      </c>
      <c r="U61" s="41"/>
      <c r="V61" s="39">
        <f t="shared" si="6"/>
        <v>7</v>
      </c>
      <c r="W61" s="40">
        <f t="shared" si="6"/>
        <v>11</v>
      </c>
      <c r="X61" s="41"/>
      <c r="Y61" s="39">
        <f t="shared" si="6"/>
        <v>7</v>
      </c>
      <c r="Z61" s="40">
        <f t="shared" si="6"/>
        <v>12</v>
      </c>
      <c r="AA61" s="41"/>
      <c r="AB61" s="39">
        <f>SUM(AB34:AB46,AB48,AB53,AB55:AB60)</f>
        <v>8</v>
      </c>
      <c r="AC61" s="40">
        <f t="shared" si="6"/>
        <v>11</v>
      </c>
      <c r="AD61" s="41"/>
      <c r="AE61" s="42">
        <f t="shared" si="6"/>
        <v>11</v>
      </c>
      <c r="AF61" s="43">
        <f t="shared" si="6"/>
        <v>26</v>
      </c>
      <c r="AG61" s="44"/>
      <c r="AH61" s="45">
        <f t="shared" si="6"/>
        <v>10</v>
      </c>
      <c r="AI61" s="43">
        <f t="shared" si="6"/>
        <v>24</v>
      </c>
      <c r="AJ61" s="44"/>
      <c r="AK61" s="154">
        <f t="shared" si="6"/>
        <v>825</v>
      </c>
      <c r="AL61" s="112">
        <f t="shared" si="6"/>
        <v>100</v>
      </c>
    </row>
    <row r="62" spans="1:38" ht="12.6" customHeight="1" thickTop="1" thickBot="1" x14ac:dyDescent="0.3">
      <c r="A62" s="246" t="s">
        <v>39</v>
      </c>
      <c r="B62" s="247"/>
      <c r="C62" s="247"/>
      <c r="D62" s="247"/>
      <c r="E62" s="247"/>
      <c r="F62" s="247"/>
      <c r="G62" s="75">
        <f>SUM(G28,G61)</f>
        <v>16.5</v>
      </c>
      <c r="H62" s="33">
        <f>SUM(H28,H61)</f>
        <v>31</v>
      </c>
      <c r="I62" s="34"/>
      <c r="J62" s="32">
        <f>SUM(J28,J61)</f>
        <v>15.5</v>
      </c>
      <c r="K62" s="33">
        <f>SUM(K28,K61)</f>
        <v>30</v>
      </c>
      <c r="L62" s="34"/>
      <c r="M62" s="32">
        <f>SUM(M28,M61)</f>
        <v>14</v>
      </c>
      <c r="N62" s="33">
        <f>SUM(N28,N61)</f>
        <v>31</v>
      </c>
      <c r="O62" s="34"/>
      <c r="P62" s="32">
        <f>SUM(P28,P61)</f>
        <v>15</v>
      </c>
      <c r="Q62" s="33">
        <f>SUM(Q28,Q61)</f>
        <v>32</v>
      </c>
      <c r="R62" s="34"/>
      <c r="S62" s="32">
        <f>SUM(S28,S61)</f>
        <v>14</v>
      </c>
      <c r="T62" s="33">
        <f>SUM(T28,T61)</f>
        <v>30</v>
      </c>
      <c r="U62" s="34"/>
      <c r="V62" s="32">
        <f>SUM(V28,V61)</f>
        <v>15</v>
      </c>
      <c r="W62" s="33">
        <f>SUM(W28,W61)</f>
        <v>31</v>
      </c>
      <c r="X62" s="34"/>
      <c r="Y62" s="32">
        <f>SUM(Y28,Y61)</f>
        <v>13</v>
      </c>
      <c r="Z62" s="33">
        <f>SUM(Z28,Z61)</f>
        <v>29</v>
      </c>
      <c r="AA62" s="34"/>
      <c r="AB62" s="32">
        <f>SUM(AB28,AB61)</f>
        <v>14</v>
      </c>
      <c r="AC62" s="33">
        <f>SUM(AC28,AC61)</f>
        <v>28</v>
      </c>
      <c r="AD62" s="34"/>
      <c r="AE62" s="35">
        <f>SUM(AE28,AE61)</f>
        <v>11</v>
      </c>
      <c r="AF62" s="36">
        <f>SUM(AF28,AF61)</f>
        <v>30</v>
      </c>
      <c r="AG62" s="37"/>
      <c r="AH62" s="38">
        <f>SUM(AH28,AH61)</f>
        <v>10</v>
      </c>
      <c r="AI62" s="36">
        <f>SUM(AI28,AI61)</f>
        <v>28</v>
      </c>
      <c r="AJ62" s="37"/>
      <c r="AK62" s="155">
        <f>SUM(AK28,AK61)</f>
        <v>2070</v>
      </c>
      <c r="AL62" s="113">
        <f>SUM(AL28,AL61)</f>
        <v>300</v>
      </c>
    </row>
    <row r="63" spans="1:38" ht="12" thickTop="1" x14ac:dyDescent="0.25"/>
    <row r="64" spans="1:38" ht="12" x14ac:dyDescent="0.2">
      <c r="A64" s="153" t="s">
        <v>679</v>
      </c>
    </row>
    <row r="66" spans="1:36" ht="12" x14ac:dyDescent="0.2">
      <c r="A66" s="142" t="s">
        <v>325</v>
      </c>
      <c r="B66" s="142"/>
      <c r="C66" s="143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3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</row>
    <row r="67" spans="1:36" ht="12" x14ac:dyDescent="0.2">
      <c r="A67" s="142" t="s">
        <v>353</v>
      </c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</row>
    <row r="68" spans="1:36" ht="12" x14ac:dyDescent="0.2">
      <c r="A68" s="142" t="s">
        <v>354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355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/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5" t="s">
        <v>326</v>
      </c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6" t="s">
        <v>327</v>
      </c>
      <c r="B72" s="142"/>
      <c r="C72" s="143"/>
      <c r="D72" s="114"/>
      <c r="E72" s="114"/>
      <c r="F72" s="114"/>
      <c r="G72" s="142" t="s">
        <v>328</v>
      </c>
      <c r="H72" s="146"/>
      <c r="I72" s="142"/>
      <c r="J72" s="114"/>
      <c r="K72" s="114"/>
      <c r="L72" s="114"/>
      <c r="M72" s="142" t="s">
        <v>329</v>
      </c>
      <c r="N72" s="146"/>
      <c r="O72" s="142"/>
      <c r="P72" s="142"/>
      <c r="Q72" s="146"/>
      <c r="R72" s="146"/>
      <c r="S72" s="114"/>
      <c r="T72" s="146" t="s">
        <v>330</v>
      </c>
      <c r="U72" s="142"/>
      <c r="V72" s="146"/>
      <c r="W72" s="142"/>
      <c r="X72" s="14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6" t="s">
        <v>331</v>
      </c>
      <c r="B73" s="142"/>
      <c r="C73" s="143"/>
      <c r="D73" s="114"/>
      <c r="E73" s="114"/>
      <c r="F73" s="114"/>
      <c r="G73" s="142" t="s">
        <v>332</v>
      </c>
      <c r="H73" s="146"/>
      <c r="I73" s="142"/>
      <c r="J73" s="114"/>
      <c r="K73" s="114"/>
      <c r="L73" s="114"/>
      <c r="M73" s="142" t="s">
        <v>333</v>
      </c>
      <c r="N73" s="146"/>
      <c r="O73" s="142"/>
      <c r="P73" s="142"/>
      <c r="Q73" s="146"/>
      <c r="R73" s="146"/>
      <c r="S73" s="114"/>
      <c r="T73" s="146" t="s">
        <v>334</v>
      </c>
      <c r="U73" s="142"/>
      <c r="V73" s="146"/>
      <c r="W73" s="142"/>
      <c r="X73" s="14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2" t="s">
        <v>335</v>
      </c>
      <c r="B74" s="142"/>
      <c r="C74" s="143"/>
      <c r="D74" s="114"/>
      <c r="E74" s="114"/>
      <c r="F74" s="114"/>
      <c r="G74" s="142" t="s">
        <v>336</v>
      </c>
      <c r="H74" s="142"/>
      <c r="I74" s="142"/>
      <c r="J74" s="114"/>
      <c r="K74" s="114"/>
      <c r="L74" s="114"/>
      <c r="M74" s="142" t="s">
        <v>337</v>
      </c>
      <c r="N74" s="142"/>
      <c r="O74" s="142"/>
      <c r="P74" s="142"/>
      <c r="Q74" s="142"/>
      <c r="R74" s="142"/>
      <c r="S74" s="114"/>
      <c r="T74" s="142" t="s">
        <v>338</v>
      </c>
      <c r="U74" s="142"/>
      <c r="V74" s="142"/>
      <c r="W74" s="142"/>
      <c r="X74" s="143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2" t="s">
        <v>339</v>
      </c>
      <c r="B75" s="142"/>
      <c r="C75" s="143"/>
      <c r="D75" s="114"/>
      <c r="E75" s="114"/>
      <c r="F75" s="114"/>
      <c r="G75" s="142"/>
      <c r="H75" s="142"/>
      <c r="I75" s="142"/>
      <c r="J75" s="114"/>
      <c r="K75" s="114"/>
      <c r="L75" s="114"/>
      <c r="M75" s="142" t="s">
        <v>340</v>
      </c>
      <c r="N75" s="142"/>
      <c r="O75" s="142"/>
      <c r="P75" s="142"/>
      <c r="Q75" s="142"/>
      <c r="R75" s="142"/>
      <c r="S75" s="114"/>
      <c r="T75" s="153" t="s">
        <v>356</v>
      </c>
      <c r="U75" s="142"/>
      <c r="V75" s="142"/>
      <c r="W75" s="142"/>
      <c r="X75" s="143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341</v>
      </c>
      <c r="B76" s="142"/>
      <c r="C76" s="143"/>
      <c r="D76" s="114"/>
      <c r="E76" s="114"/>
      <c r="F76" s="114"/>
      <c r="G76" s="142"/>
      <c r="H76" s="142"/>
      <c r="I76" s="142"/>
      <c r="J76" s="114"/>
      <c r="K76" s="114"/>
      <c r="L76" s="114"/>
      <c r="M76" s="142" t="s">
        <v>342</v>
      </c>
      <c r="N76" s="142"/>
      <c r="O76" s="142"/>
      <c r="P76" s="142"/>
      <c r="Q76" s="142"/>
      <c r="R76" s="142"/>
      <c r="S76" s="142"/>
      <c r="T76" s="176" t="s">
        <v>696</v>
      </c>
      <c r="U76" s="153"/>
      <c r="V76" s="153"/>
      <c r="W76" s="153"/>
      <c r="X76" s="175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345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/>
      <c r="N77" s="142"/>
      <c r="O77" s="142"/>
      <c r="P77" s="142"/>
      <c r="Q77" s="142"/>
      <c r="R77" s="142"/>
      <c r="S77" s="142"/>
      <c r="T77" s="176" t="s">
        <v>697</v>
      </c>
      <c r="U77" s="153"/>
      <c r="V77" s="153"/>
      <c r="W77" s="153"/>
      <c r="X77" s="175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346</v>
      </c>
      <c r="B78" s="142"/>
      <c r="C78" s="143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3"/>
      <c r="S78" s="142"/>
      <c r="T78" s="143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/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5" t="s">
        <v>343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3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 t="s">
        <v>351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2" t="s">
        <v>347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348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352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K84" s="1"/>
      <c r="AL84" s="1"/>
      <c r="AQ84" s="114"/>
      <c r="AR84" s="114"/>
    </row>
    <row r="85" spans="1:44" ht="12" x14ac:dyDescent="0.2">
      <c r="A85" s="142" t="s">
        <v>344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K85" s="1"/>
      <c r="AL85" s="1"/>
      <c r="AQ85" s="114"/>
      <c r="AR85" s="114"/>
    </row>
    <row r="86" spans="1:44" ht="12" x14ac:dyDescent="0.2">
      <c r="A86" s="153"/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3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2:F22"/>
    <mergeCell ref="G22:AJ22"/>
    <mergeCell ref="AK22:AL22"/>
    <mergeCell ref="Y5:AA5"/>
    <mergeCell ref="AB5:AD5"/>
    <mergeCell ref="AE5:AG5"/>
    <mergeCell ref="AH5:AJ5"/>
    <mergeCell ref="AK5:AK6"/>
    <mergeCell ref="A25:F25"/>
    <mergeCell ref="G25:AJ25"/>
    <mergeCell ref="AK25:AL25"/>
    <mergeCell ref="A28:F28"/>
    <mergeCell ref="A29:AL29"/>
    <mergeCell ref="P31:R31"/>
    <mergeCell ref="S31:U31"/>
    <mergeCell ref="V31:X31"/>
    <mergeCell ref="A30:A32"/>
    <mergeCell ref="B30:B32"/>
    <mergeCell ref="C30:C32"/>
    <mergeCell ref="D30:D32"/>
    <mergeCell ref="E30:E32"/>
    <mergeCell ref="F30:F32"/>
    <mergeCell ref="A61:F61"/>
    <mergeCell ref="A62:F62"/>
    <mergeCell ref="A33:F33"/>
    <mergeCell ref="G33:AJ33"/>
    <mergeCell ref="AK33:AL33"/>
    <mergeCell ref="A47:F47"/>
    <mergeCell ref="G47:AJ47"/>
    <mergeCell ref="AK47:AL47"/>
    <mergeCell ref="A54:AL54"/>
    <mergeCell ref="B2:AD2"/>
    <mergeCell ref="AE2:AL2"/>
    <mergeCell ref="A52:F52"/>
    <mergeCell ref="G52:AJ52"/>
    <mergeCell ref="AK52:AL52"/>
    <mergeCell ref="Y31:AA31"/>
    <mergeCell ref="AB31:AD31"/>
    <mergeCell ref="AE31:AG31"/>
    <mergeCell ref="AH31:AJ31"/>
    <mergeCell ref="G30:AJ30"/>
    <mergeCell ref="AK30:AL30"/>
    <mergeCell ref="AK31:AK32"/>
    <mergeCell ref="AL31:AL32"/>
    <mergeCell ref="G31:I31"/>
    <mergeCell ref="J31:L31"/>
    <mergeCell ref="M31:O31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7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81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82</v>
      </c>
      <c r="B8" s="77" t="s">
        <v>459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251</v>
      </c>
      <c r="B9" s="80" t="s">
        <v>459</v>
      </c>
      <c r="C9" s="56" t="s">
        <v>465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2" si="0">SUM(G9,J9,M9,P9,S9,V9,Y9,AB9,AE9,AH9)*15</f>
        <v>0</v>
      </c>
      <c r="AL9" s="61">
        <f t="shared" ref="AL9:AL22" si="1">SUM(H9,K9,N9,Q9,T9,W9,Z9,AC9,AF9,AI9)</f>
        <v>2</v>
      </c>
    </row>
    <row r="10" spans="1:42" ht="12.6" customHeight="1" x14ac:dyDescent="0.25">
      <c r="A10" s="54" t="s">
        <v>114</v>
      </c>
      <c r="B10" s="80" t="s">
        <v>460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1</v>
      </c>
      <c r="H10" s="56">
        <v>4</v>
      </c>
      <c r="I10" s="57" t="s">
        <v>42</v>
      </c>
      <c r="J10" s="55">
        <v>1</v>
      </c>
      <c r="K10" s="56">
        <v>4</v>
      </c>
      <c r="L10" s="57" t="s">
        <v>42</v>
      </c>
      <c r="M10" s="55">
        <v>1</v>
      </c>
      <c r="N10" s="56">
        <v>4</v>
      </c>
      <c r="O10" s="57" t="s">
        <v>42</v>
      </c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45</v>
      </c>
      <c r="AL10" s="61">
        <f t="shared" si="1"/>
        <v>12</v>
      </c>
    </row>
    <row r="11" spans="1:42" ht="12.6" customHeight="1" x14ac:dyDescent="0.25">
      <c r="A11" s="54" t="s">
        <v>115</v>
      </c>
      <c r="B11" s="80" t="s">
        <v>461</v>
      </c>
      <c r="C11" s="56" t="s">
        <v>321</v>
      </c>
      <c r="D11" s="81" t="s">
        <v>301</v>
      </c>
      <c r="E11" s="81" t="s">
        <v>305</v>
      </c>
      <c r="F11" s="82">
        <v>45</v>
      </c>
      <c r="G11" s="55">
        <v>1</v>
      </c>
      <c r="H11" s="56">
        <v>4</v>
      </c>
      <c r="I11" s="57" t="s">
        <v>43</v>
      </c>
      <c r="J11" s="55">
        <v>1</v>
      </c>
      <c r="K11" s="56">
        <v>4</v>
      </c>
      <c r="L11" s="57" t="s">
        <v>42</v>
      </c>
      <c r="M11" s="55"/>
      <c r="N11" s="56"/>
      <c r="O11" s="57"/>
      <c r="P11" s="55"/>
      <c r="Q11" s="56"/>
      <c r="R11" s="57"/>
      <c r="S11" s="55"/>
      <c r="T11" s="56"/>
      <c r="U11" s="57"/>
      <c r="V11" s="55"/>
      <c r="W11" s="56"/>
      <c r="X11" s="57"/>
      <c r="Y11" s="55"/>
      <c r="Z11" s="56"/>
      <c r="AA11" s="57"/>
      <c r="AB11" s="55"/>
      <c r="AC11" s="56"/>
      <c r="AD11" s="57"/>
      <c r="AE11" s="58"/>
      <c r="AF11" s="59"/>
      <c r="AG11" s="60"/>
      <c r="AH11" s="58"/>
      <c r="AI11" s="59"/>
      <c r="AJ11" s="60"/>
      <c r="AK11" s="157">
        <f>SUM(G11,J11,M11,P11,S11,V11,Y11,AB11,AE11,AH11)*15</f>
        <v>30</v>
      </c>
      <c r="AL11" s="61">
        <f>SUM(H11,K11,N11,Q11,T11,W11,Z11,AC11,AF11,AI11)</f>
        <v>8</v>
      </c>
    </row>
    <row r="12" spans="1:42" ht="12.6" customHeight="1" x14ac:dyDescent="0.25">
      <c r="A12" s="54" t="s">
        <v>116</v>
      </c>
      <c r="B12" s="80" t="s">
        <v>462</v>
      </c>
      <c r="C12" s="56" t="s">
        <v>321</v>
      </c>
      <c r="D12" s="81" t="s">
        <v>301</v>
      </c>
      <c r="E12" s="81" t="s">
        <v>43</v>
      </c>
      <c r="F12" s="82">
        <v>60</v>
      </c>
      <c r="G12" s="55"/>
      <c r="H12" s="56"/>
      <c r="I12" s="57"/>
      <c r="J12" s="55"/>
      <c r="K12" s="56"/>
      <c r="L12" s="57"/>
      <c r="M12" s="55"/>
      <c r="N12" s="56"/>
      <c r="O12" s="57"/>
      <c r="P12" s="55">
        <v>1</v>
      </c>
      <c r="Q12" s="56">
        <v>4</v>
      </c>
      <c r="R12" s="57" t="s">
        <v>43</v>
      </c>
      <c r="S12" s="55">
        <v>1</v>
      </c>
      <c r="T12" s="56">
        <v>4</v>
      </c>
      <c r="U12" s="57" t="s">
        <v>42</v>
      </c>
      <c r="V12" s="55"/>
      <c r="W12" s="56"/>
      <c r="X12" s="57"/>
      <c r="Y12" s="55"/>
      <c r="Z12" s="56"/>
      <c r="AA12" s="57"/>
      <c r="AB12" s="55"/>
      <c r="AC12" s="56"/>
      <c r="AD12" s="57"/>
      <c r="AE12" s="58"/>
      <c r="AF12" s="59"/>
      <c r="AG12" s="60"/>
      <c r="AH12" s="58"/>
      <c r="AI12" s="59"/>
      <c r="AJ12" s="60"/>
      <c r="AK12" s="157">
        <f>SUM(G12,J12,M12,P12,S12,V12,Y12,AB12,AE12,AH12)*15</f>
        <v>30</v>
      </c>
      <c r="AL12" s="61">
        <f>SUM(H12,K12,N12,Q12,T12,W12,Z12,AC12,AF12,AI12)</f>
        <v>8</v>
      </c>
    </row>
    <row r="13" spans="1:42" ht="12.6" customHeight="1" x14ac:dyDescent="0.25">
      <c r="A13" s="54" t="s">
        <v>40</v>
      </c>
      <c r="B13" s="80" t="s">
        <v>463</v>
      </c>
      <c r="C13" s="56" t="s">
        <v>321</v>
      </c>
      <c r="D13" s="81" t="s">
        <v>301</v>
      </c>
      <c r="E13" s="81" t="s">
        <v>43</v>
      </c>
      <c r="F13" s="82">
        <v>60</v>
      </c>
      <c r="G13" s="55"/>
      <c r="H13" s="56"/>
      <c r="I13" s="57"/>
      <c r="J13" s="55"/>
      <c r="K13" s="56"/>
      <c r="L13" s="57"/>
      <c r="M13" s="55">
        <v>1</v>
      </c>
      <c r="N13" s="56">
        <v>4</v>
      </c>
      <c r="O13" s="57" t="s">
        <v>43</v>
      </c>
      <c r="P13" s="55">
        <v>1</v>
      </c>
      <c r="Q13" s="56">
        <v>4</v>
      </c>
      <c r="R13" s="57" t="s">
        <v>42</v>
      </c>
      <c r="S13" s="55">
        <v>1</v>
      </c>
      <c r="T13" s="56">
        <v>4</v>
      </c>
      <c r="U13" s="57" t="s">
        <v>43</v>
      </c>
      <c r="V13" s="55">
        <v>1</v>
      </c>
      <c r="W13" s="56">
        <v>4</v>
      </c>
      <c r="X13" s="57" t="s">
        <v>42</v>
      </c>
      <c r="Y13" s="55">
        <v>1</v>
      </c>
      <c r="Z13" s="56">
        <v>4</v>
      </c>
      <c r="AA13" s="57" t="s">
        <v>43</v>
      </c>
      <c r="AB13" s="55">
        <v>1</v>
      </c>
      <c r="AC13" s="56">
        <v>4</v>
      </c>
      <c r="AD13" s="57" t="s">
        <v>42</v>
      </c>
      <c r="AE13" s="58"/>
      <c r="AF13" s="59"/>
      <c r="AG13" s="60"/>
      <c r="AH13" s="58"/>
      <c r="AI13" s="59"/>
      <c r="AJ13" s="60"/>
      <c r="AK13" s="157">
        <f>SUM(G13,J13,M13,P13,S13,V13,Y13,AB13,AE13,AH13)*15</f>
        <v>90</v>
      </c>
      <c r="AL13" s="61">
        <f>SUM(H13,K13,N13,Q13,T13,W13,Z13,AC13,AF13,AI13)</f>
        <v>24</v>
      </c>
    </row>
    <row r="14" spans="1:42" ht="12.6" customHeight="1" x14ac:dyDescent="0.25">
      <c r="A14" s="117" t="s">
        <v>50</v>
      </c>
      <c r="B14" s="80" t="s">
        <v>443</v>
      </c>
      <c r="C14" s="103" t="s">
        <v>321</v>
      </c>
      <c r="D14" s="96" t="s">
        <v>300</v>
      </c>
      <c r="E14" s="96" t="s">
        <v>43</v>
      </c>
      <c r="F14" s="97">
        <v>60</v>
      </c>
      <c r="G14" s="101">
        <v>0.5</v>
      </c>
      <c r="H14" s="103">
        <v>3</v>
      </c>
      <c r="I14" s="102" t="s">
        <v>43</v>
      </c>
      <c r="J14" s="101">
        <v>0.5</v>
      </c>
      <c r="K14" s="103">
        <v>3</v>
      </c>
      <c r="L14" s="102" t="s">
        <v>43</v>
      </c>
      <c r="M14" s="101"/>
      <c r="N14" s="103"/>
      <c r="O14" s="102"/>
      <c r="P14" s="101"/>
      <c r="Q14" s="103"/>
      <c r="R14" s="102"/>
      <c r="S14" s="101"/>
      <c r="T14" s="103"/>
      <c r="U14" s="102"/>
      <c r="V14" s="101"/>
      <c r="W14" s="103"/>
      <c r="X14" s="102"/>
      <c r="Y14" s="101"/>
      <c r="Z14" s="103"/>
      <c r="AA14" s="102"/>
      <c r="AB14" s="101"/>
      <c r="AC14" s="56"/>
      <c r="AD14" s="57"/>
      <c r="AE14" s="58"/>
      <c r="AF14" s="59"/>
      <c r="AG14" s="60"/>
      <c r="AH14" s="58"/>
      <c r="AI14" s="59"/>
      <c r="AJ14" s="60"/>
      <c r="AK14" s="157">
        <f>SUM(G14,J14,M14,P14,S14,V14,Y14,AB14,AE14,AH14)*15</f>
        <v>15</v>
      </c>
      <c r="AL14" s="61">
        <f>SUM(H14,K14,N14,Q14,T14,W14,Z14,AC14,AF14,AI14)</f>
        <v>6</v>
      </c>
    </row>
    <row r="15" spans="1:42" ht="12.6" customHeight="1" x14ac:dyDescent="0.25">
      <c r="A15" s="54" t="s">
        <v>44</v>
      </c>
      <c r="B15" s="80" t="s">
        <v>455</v>
      </c>
      <c r="C15" s="56" t="s">
        <v>321</v>
      </c>
      <c r="D15" s="81" t="s">
        <v>301</v>
      </c>
      <c r="E15" s="81" t="s">
        <v>43</v>
      </c>
      <c r="F15" s="82">
        <v>45</v>
      </c>
      <c r="G15" s="55">
        <v>3</v>
      </c>
      <c r="H15" s="56">
        <v>3</v>
      </c>
      <c r="I15" s="57" t="s">
        <v>43</v>
      </c>
      <c r="J15" s="55">
        <v>3</v>
      </c>
      <c r="K15" s="56">
        <v>3</v>
      </c>
      <c r="L15" s="57" t="s">
        <v>43</v>
      </c>
      <c r="M15" s="55">
        <v>3</v>
      </c>
      <c r="N15" s="56">
        <v>3</v>
      </c>
      <c r="O15" s="57" t="s">
        <v>43</v>
      </c>
      <c r="P15" s="55">
        <v>3</v>
      </c>
      <c r="Q15" s="56">
        <v>3</v>
      </c>
      <c r="R15" s="57" t="s">
        <v>43</v>
      </c>
      <c r="S15" s="55"/>
      <c r="T15" s="56"/>
      <c r="U15" s="57"/>
      <c r="V15" s="55"/>
      <c r="W15" s="56"/>
      <c r="X15" s="57"/>
      <c r="Y15" s="55"/>
      <c r="Z15" s="56"/>
      <c r="AA15" s="57"/>
      <c r="AB15" s="55"/>
      <c r="AC15" s="56"/>
      <c r="AD15" s="57"/>
      <c r="AE15" s="58"/>
      <c r="AF15" s="59"/>
      <c r="AG15" s="60"/>
      <c r="AH15" s="58"/>
      <c r="AI15" s="59"/>
      <c r="AJ15" s="60"/>
      <c r="AK15" s="157">
        <f>SUM(G15,J15,M15,P15,S15,V15,Y15,AB15,AE15,AH15)*15</f>
        <v>180</v>
      </c>
      <c r="AL15" s="61">
        <f>SUM(H15,K15,N15,Q15,T15,W15,Z15,AC15,AF15,AI15)</f>
        <v>12</v>
      </c>
    </row>
    <row r="16" spans="1:42" ht="12.6" customHeight="1" x14ac:dyDescent="0.25">
      <c r="A16" s="117" t="s">
        <v>35</v>
      </c>
      <c r="B16" s="80" t="s">
        <v>363</v>
      </c>
      <c r="C16" s="103" t="s">
        <v>321</v>
      </c>
      <c r="D16" s="96" t="s">
        <v>301</v>
      </c>
      <c r="E16" s="96" t="s">
        <v>305</v>
      </c>
      <c r="F16" s="97">
        <v>45</v>
      </c>
      <c r="G16" s="101">
        <v>2</v>
      </c>
      <c r="H16" s="103">
        <v>2</v>
      </c>
      <c r="I16" s="102" t="s">
        <v>43</v>
      </c>
      <c r="J16" s="101">
        <v>2</v>
      </c>
      <c r="K16" s="103">
        <v>2</v>
      </c>
      <c r="L16" s="102" t="s">
        <v>42</v>
      </c>
      <c r="M16" s="101">
        <v>1</v>
      </c>
      <c r="N16" s="103">
        <v>1</v>
      </c>
      <c r="O16" s="102" t="s">
        <v>43</v>
      </c>
      <c r="P16" s="101">
        <v>1</v>
      </c>
      <c r="Q16" s="103">
        <v>1</v>
      </c>
      <c r="R16" s="102" t="s">
        <v>42</v>
      </c>
      <c r="S16" s="101">
        <v>1</v>
      </c>
      <c r="T16" s="103">
        <v>1</v>
      </c>
      <c r="U16" s="102" t="s">
        <v>43</v>
      </c>
      <c r="V16" s="101">
        <v>1</v>
      </c>
      <c r="W16" s="103">
        <v>1</v>
      </c>
      <c r="X16" s="102" t="s">
        <v>42</v>
      </c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120</v>
      </c>
      <c r="AL16" s="61">
        <f t="shared" si="1"/>
        <v>8</v>
      </c>
    </row>
    <row r="17" spans="1:42" ht="12.6" customHeight="1" x14ac:dyDescent="0.25">
      <c r="A17" s="117" t="s">
        <v>36</v>
      </c>
      <c r="B17" s="80" t="s">
        <v>364</v>
      </c>
      <c r="C17" s="103" t="s">
        <v>321</v>
      </c>
      <c r="D17" s="96" t="s">
        <v>301</v>
      </c>
      <c r="E17" s="96" t="s">
        <v>305</v>
      </c>
      <c r="F17" s="97">
        <v>45</v>
      </c>
      <c r="G17" s="101">
        <v>2</v>
      </c>
      <c r="H17" s="103">
        <v>2</v>
      </c>
      <c r="I17" s="102" t="s">
        <v>43</v>
      </c>
      <c r="J17" s="101">
        <v>2</v>
      </c>
      <c r="K17" s="103">
        <v>2</v>
      </c>
      <c r="L17" s="102" t="s">
        <v>42</v>
      </c>
      <c r="M17" s="101">
        <v>1</v>
      </c>
      <c r="N17" s="103">
        <v>1</v>
      </c>
      <c r="O17" s="102" t="s">
        <v>43</v>
      </c>
      <c r="P17" s="101">
        <v>1</v>
      </c>
      <c r="Q17" s="103">
        <v>1</v>
      </c>
      <c r="R17" s="102" t="s">
        <v>42</v>
      </c>
      <c r="S17" s="101">
        <v>1</v>
      </c>
      <c r="T17" s="103">
        <v>1</v>
      </c>
      <c r="U17" s="102" t="s">
        <v>43</v>
      </c>
      <c r="V17" s="101">
        <v>1</v>
      </c>
      <c r="W17" s="103">
        <v>1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120</v>
      </c>
      <c r="AL17" s="61">
        <f t="shared" si="1"/>
        <v>8</v>
      </c>
    </row>
    <row r="18" spans="1:42" ht="12.6" customHeight="1" x14ac:dyDescent="0.25">
      <c r="A18" s="117" t="s">
        <v>49</v>
      </c>
      <c r="B18" s="80" t="s">
        <v>365</v>
      </c>
      <c r="C18" s="103" t="s">
        <v>371</v>
      </c>
      <c r="D18" s="96" t="s">
        <v>301</v>
      </c>
      <c r="E18" s="96" t="s">
        <v>305</v>
      </c>
      <c r="F18" s="97">
        <v>45</v>
      </c>
      <c r="G18" s="101"/>
      <c r="H18" s="103"/>
      <c r="I18" s="102"/>
      <c r="J18" s="101"/>
      <c r="K18" s="103"/>
      <c r="L18" s="102"/>
      <c r="M18" s="101"/>
      <c r="N18" s="103"/>
      <c r="O18" s="102"/>
      <c r="P18" s="101"/>
      <c r="Q18" s="103"/>
      <c r="R18" s="102"/>
      <c r="S18" s="101"/>
      <c r="T18" s="103"/>
      <c r="U18" s="102"/>
      <c r="V18" s="101"/>
      <c r="W18" s="103"/>
      <c r="X18" s="102"/>
      <c r="Y18" s="101">
        <v>2</v>
      </c>
      <c r="Z18" s="103">
        <v>2</v>
      </c>
      <c r="AA18" s="102" t="s">
        <v>43</v>
      </c>
      <c r="AB18" s="101">
        <v>2</v>
      </c>
      <c r="AC18" s="56">
        <v>2</v>
      </c>
      <c r="AD18" s="57" t="s">
        <v>43</v>
      </c>
      <c r="AE18" s="58"/>
      <c r="AF18" s="59"/>
      <c r="AG18" s="60"/>
      <c r="AH18" s="58"/>
      <c r="AI18" s="59"/>
      <c r="AJ18" s="60"/>
      <c r="AK18" s="157">
        <f t="shared" si="0"/>
        <v>60</v>
      </c>
      <c r="AL18" s="61">
        <f t="shared" si="1"/>
        <v>4</v>
      </c>
    </row>
    <row r="19" spans="1:42" ht="12.6" customHeight="1" x14ac:dyDescent="0.25">
      <c r="A19" s="117" t="s">
        <v>25</v>
      </c>
      <c r="B19" s="80" t="s">
        <v>366</v>
      </c>
      <c r="C19" s="103"/>
      <c r="D19" s="96" t="s">
        <v>301</v>
      </c>
      <c r="E19" s="96" t="s">
        <v>306</v>
      </c>
      <c r="F19" s="97">
        <v>45</v>
      </c>
      <c r="G19" s="101">
        <v>2</v>
      </c>
      <c r="H19" s="103">
        <v>2</v>
      </c>
      <c r="I19" s="102" t="s">
        <v>42</v>
      </c>
      <c r="J19" s="101">
        <v>2</v>
      </c>
      <c r="K19" s="103">
        <v>2</v>
      </c>
      <c r="L19" s="102" t="s">
        <v>42</v>
      </c>
      <c r="M19" s="101">
        <v>2</v>
      </c>
      <c r="N19" s="103">
        <v>2</v>
      </c>
      <c r="O19" s="102" t="s">
        <v>42</v>
      </c>
      <c r="P19" s="101">
        <v>2</v>
      </c>
      <c r="Q19" s="103">
        <v>2</v>
      </c>
      <c r="R19" s="102" t="s">
        <v>42</v>
      </c>
      <c r="S19" s="101">
        <v>2</v>
      </c>
      <c r="T19" s="103">
        <v>2</v>
      </c>
      <c r="U19" s="102" t="s">
        <v>42</v>
      </c>
      <c r="V19" s="101">
        <v>2</v>
      </c>
      <c r="W19" s="103">
        <v>2</v>
      </c>
      <c r="X19" s="102" t="s">
        <v>42</v>
      </c>
      <c r="Y19" s="101"/>
      <c r="Z19" s="103"/>
      <c r="AA19" s="102"/>
      <c r="AB19" s="101"/>
      <c r="AC19" s="56"/>
      <c r="AD19" s="57"/>
      <c r="AE19" s="58"/>
      <c r="AF19" s="59"/>
      <c r="AG19" s="60"/>
      <c r="AH19" s="58"/>
      <c r="AI19" s="59"/>
      <c r="AJ19" s="60"/>
      <c r="AK19" s="157">
        <f t="shared" si="0"/>
        <v>180</v>
      </c>
      <c r="AL19" s="61">
        <f t="shared" si="1"/>
        <v>12</v>
      </c>
    </row>
    <row r="20" spans="1:42" ht="12.6" customHeight="1" x14ac:dyDescent="0.25">
      <c r="A20" s="117" t="s">
        <v>37</v>
      </c>
      <c r="B20" s="80" t="s">
        <v>367</v>
      </c>
      <c r="C20" s="103"/>
      <c r="D20" s="96" t="s">
        <v>301</v>
      </c>
      <c r="E20" s="96" t="s">
        <v>306</v>
      </c>
      <c r="F20" s="97">
        <v>45</v>
      </c>
      <c r="G20" s="101"/>
      <c r="H20" s="103"/>
      <c r="I20" s="102"/>
      <c r="J20" s="101"/>
      <c r="K20" s="103"/>
      <c r="L20" s="102"/>
      <c r="M20" s="101"/>
      <c r="N20" s="103"/>
      <c r="O20" s="102"/>
      <c r="P20" s="101"/>
      <c r="Q20" s="103"/>
      <c r="R20" s="102"/>
      <c r="S20" s="101"/>
      <c r="T20" s="103"/>
      <c r="U20" s="102"/>
      <c r="V20" s="101">
        <v>1</v>
      </c>
      <c r="W20" s="103">
        <v>2</v>
      </c>
      <c r="X20" s="102" t="s">
        <v>42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15</v>
      </c>
      <c r="AL20" s="61">
        <f t="shared" si="1"/>
        <v>2</v>
      </c>
    </row>
    <row r="21" spans="1:42" ht="12.6" customHeight="1" x14ac:dyDescent="0.25">
      <c r="A21" s="121" t="s">
        <v>38</v>
      </c>
      <c r="B21" s="122" t="s">
        <v>368</v>
      </c>
      <c r="C21" s="103" t="s">
        <v>321</v>
      </c>
      <c r="D21" s="123" t="s">
        <v>301</v>
      </c>
      <c r="E21" s="123" t="s">
        <v>306</v>
      </c>
      <c r="F21" s="124">
        <v>45</v>
      </c>
      <c r="G21" s="55">
        <v>1</v>
      </c>
      <c r="H21" s="56">
        <v>2</v>
      </c>
      <c r="I21" s="57" t="s">
        <v>43</v>
      </c>
      <c r="J21" s="55">
        <v>1</v>
      </c>
      <c r="K21" s="56">
        <v>2</v>
      </c>
      <c r="L21" s="57" t="s">
        <v>43</v>
      </c>
      <c r="M21" s="101"/>
      <c r="N21" s="103"/>
      <c r="O21" s="102"/>
      <c r="P21" s="101"/>
      <c r="Q21" s="103"/>
      <c r="R21" s="102"/>
      <c r="S21" s="101"/>
      <c r="T21" s="103"/>
      <c r="U21" s="102"/>
      <c r="V21" s="101"/>
      <c r="W21" s="103"/>
      <c r="X21" s="102"/>
      <c r="Y21" s="101"/>
      <c r="Z21" s="103"/>
      <c r="AA21" s="102"/>
      <c r="AB21" s="101"/>
      <c r="AC21" s="56"/>
      <c r="AD21" s="57"/>
      <c r="AE21" s="125"/>
      <c r="AF21" s="126"/>
      <c r="AG21" s="127"/>
      <c r="AH21" s="125"/>
      <c r="AI21" s="126"/>
      <c r="AJ21" s="127"/>
      <c r="AK21" s="161">
        <f>SUM(G21,J21,M21,P21,S21,V21,Y21,AB21,AE21,AH21)*15</f>
        <v>30</v>
      </c>
      <c r="AL21" s="128">
        <f>SUM(H21,K21,N21,Q21,T21,W21,Z21,AC21,AF21,AI21)</f>
        <v>4</v>
      </c>
    </row>
    <row r="22" spans="1:42" ht="12.6" customHeight="1" thickBot="1" x14ac:dyDescent="0.3">
      <c r="A22" s="118" t="s">
        <v>26</v>
      </c>
      <c r="B22" s="83" t="s">
        <v>369</v>
      </c>
      <c r="C22" s="105"/>
      <c r="D22" s="98" t="s">
        <v>301</v>
      </c>
      <c r="E22" s="98" t="s">
        <v>306</v>
      </c>
      <c r="F22" s="99">
        <v>45</v>
      </c>
      <c r="G22" s="104">
        <v>1</v>
      </c>
      <c r="H22" s="105">
        <v>1</v>
      </c>
      <c r="I22" s="106" t="s">
        <v>43</v>
      </c>
      <c r="J22" s="104"/>
      <c r="K22" s="105"/>
      <c r="L22" s="106"/>
      <c r="M22" s="104"/>
      <c r="N22" s="105"/>
      <c r="O22" s="106"/>
      <c r="P22" s="104"/>
      <c r="Q22" s="105"/>
      <c r="R22" s="106"/>
      <c r="S22" s="104"/>
      <c r="T22" s="105"/>
      <c r="U22" s="106"/>
      <c r="V22" s="104"/>
      <c r="W22" s="105"/>
      <c r="X22" s="106"/>
      <c r="Y22" s="104"/>
      <c r="Z22" s="105"/>
      <c r="AA22" s="106"/>
      <c r="AB22" s="104"/>
      <c r="AC22" s="64"/>
      <c r="AD22" s="65"/>
      <c r="AE22" s="66"/>
      <c r="AF22" s="67"/>
      <c r="AG22" s="68"/>
      <c r="AH22" s="66"/>
      <c r="AI22" s="67"/>
      <c r="AJ22" s="68"/>
      <c r="AK22" s="158">
        <f t="shared" si="0"/>
        <v>15</v>
      </c>
      <c r="AL22" s="69">
        <f t="shared" si="1"/>
        <v>1</v>
      </c>
    </row>
    <row r="23" spans="1:42" ht="12.6" customHeight="1" thickBot="1" x14ac:dyDescent="0.3">
      <c r="A23" s="222" t="s">
        <v>64</v>
      </c>
      <c r="B23" s="223"/>
      <c r="C23" s="223"/>
      <c r="D23" s="223"/>
      <c r="E23" s="223"/>
      <c r="F23" s="224"/>
      <c r="G23" s="225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  <c r="AK23" s="228"/>
      <c r="AL23" s="229"/>
    </row>
    <row r="24" spans="1:42" ht="12.6" customHeight="1" x14ac:dyDescent="0.25">
      <c r="A24" s="46" t="s">
        <v>65</v>
      </c>
      <c r="B24" s="77" t="s">
        <v>372</v>
      </c>
      <c r="C24" s="48" t="s">
        <v>321</v>
      </c>
      <c r="D24" s="78" t="s">
        <v>301</v>
      </c>
      <c r="E24" s="78" t="s">
        <v>306</v>
      </c>
      <c r="F24" s="79">
        <v>45</v>
      </c>
      <c r="G24" s="47"/>
      <c r="H24" s="48"/>
      <c r="I24" s="49"/>
      <c r="J24" s="47"/>
      <c r="K24" s="48"/>
      <c r="L24" s="49"/>
      <c r="M24" s="47"/>
      <c r="N24" s="48"/>
      <c r="O24" s="49"/>
      <c r="P24" s="47"/>
      <c r="Q24" s="48"/>
      <c r="R24" s="49"/>
      <c r="S24" s="47"/>
      <c r="T24" s="48"/>
      <c r="U24" s="49"/>
      <c r="V24" s="47"/>
      <c r="W24" s="48"/>
      <c r="X24" s="49"/>
      <c r="Y24" s="47">
        <v>1</v>
      </c>
      <c r="Z24" s="48">
        <v>1</v>
      </c>
      <c r="AA24" s="49" t="s">
        <v>43</v>
      </c>
      <c r="AB24" s="47">
        <v>1</v>
      </c>
      <c r="AC24" s="48">
        <v>1</v>
      </c>
      <c r="AD24" s="49" t="s">
        <v>43</v>
      </c>
      <c r="AE24" s="50"/>
      <c r="AF24" s="51"/>
      <c r="AG24" s="52"/>
      <c r="AH24" s="50"/>
      <c r="AI24" s="51"/>
      <c r="AJ24" s="52"/>
      <c r="AK24" s="156">
        <f>SUM(G24,J24,M24,P24,S24,V24,Y24,AB24,AE24,AH24)*15</f>
        <v>30</v>
      </c>
      <c r="AL24" s="53">
        <f>SUM(H24,K24,N24,Q24,T24,W24,Z24,AC24,AF24,AI24)</f>
        <v>2</v>
      </c>
    </row>
    <row r="25" spans="1:42" ht="12.6" customHeight="1" thickBot="1" x14ac:dyDescent="0.3">
      <c r="A25" s="62" t="s">
        <v>66</v>
      </c>
      <c r="B25" s="83" t="s">
        <v>373</v>
      </c>
      <c r="C25" s="64" t="s">
        <v>321</v>
      </c>
      <c r="D25" s="84" t="s">
        <v>301</v>
      </c>
      <c r="E25" s="84" t="s">
        <v>306</v>
      </c>
      <c r="F25" s="85">
        <v>45</v>
      </c>
      <c r="G25" s="63"/>
      <c r="H25" s="64"/>
      <c r="I25" s="65"/>
      <c r="J25" s="63"/>
      <c r="K25" s="64"/>
      <c r="L25" s="65"/>
      <c r="M25" s="63"/>
      <c r="N25" s="64"/>
      <c r="O25" s="65"/>
      <c r="P25" s="63"/>
      <c r="Q25" s="64"/>
      <c r="R25" s="65"/>
      <c r="S25" s="63"/>
      <c r="T25" s="64"/>
      <c r="U25" s="65"/>
      <c r="V25" s="63"/>
      <c r="W25" s="64"/>
      <c r="X25" s="65"/>
      <c r="Y25" s="63">
        <v>1</v>
      </c>
      <c r="Z25" s="64">
        <v>1</v>
      </c>
      <c r="AA25" s="65" t="s">
        <v>43</v>
      </c>
      <c r="AB25" s="63">
        <v>1</v>
      </c>
      <c r="AC25" s="64">
        <v>1</v>
      </c>
      <c r="AD25" s="65" t="s">
        <v>43</v>
      </c>
      <c r="AE25" s="66"/>
      <c r="AF25" s="67"/>
      <c r="AG25" s="68"/>
      <c r="AH25" s="66"/>
      <c r="AI25" s="67"/>
      <c r="AJ25" s="68"/>
      <c r="AK25" s="158">
        <f>SUM(G25,J25,M25,P25,S25,V25,Y25,AB25,AE25,AH25)*15</f>
        <v>30</v>
      </c>
      <c r="AL25" s="69">
        <f>SUM(H25,K25,N25,Q25,T25,W25,Z25,AC25,AF25,AI25)</f>
        <v>2</v>
      </c>
    </row>
    <row r="26" spans="1:42" ht="12.6" customHeight="1" thickBot="1" x14ac:dyDescent="0.3">
      <c r="A26" s="230" t="s">
        <v>41</v>
      </c>
      <c r="B26" s="231"/>
      <c r="C26" s="231"/>
      <c r="D26" s="231"/>
      <c r="E26" s="231"/>
      <c r="F26" s="232"/>
      <c r="G26" s="233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228"/>
      <c r="AL26" s="229"/>
    </row>
    <row r="27" spans="1:42" ht="12.6" customHeight="1" thickBot="1" x14ac:dyDescent="0.3">
      <c r="A27" s="76" t="s">
        <v>350</v>
      </c>
      <c r="B27" s="147" t="s">
        <v>374</v>
      </c>
      <c r="C27" s="21"/>
      <c r="D27" s="90"/>
      <c r="E27" s="90"/>
      <c r="F27" s="91"/>
      <c r="G27" s="20"/>
      <c r="H27" s="21"/>
      <c r="I27" s="19"/>
      <c r="J27" s="20"/>
      <c r="K27" s="21"/>
      <c r="L27" s="19"/>
      <c r="M27" s="20"/>
      <c r="N27" s="21">
        <v>4</v>
      </c>
      <c r="O27" s="19"/>
      <c r="P27" s="20"/>
      <c r="Q27" s="21">
        <v>2</v>
      </c>
      <c r="R27" s="19"/>
      <c r="S27" s="20"/>
      <c r="T27" s="21">
        <v>2</v>
      </c>
      <c r="U27" s="19"/>
      <c r="V27" s="20"/>
      <c r="W27" s="21">
        <v>2</v>
      </c>
      <c r="X27" s="19"/>
      <c r="Y27" s="20"/>
      <c r="Z27" s="21">
        <v>3</v>
      </c>
      <c r="AA27" s="19"/>
      <c r="AB27" s="20"/>
      <c r="AC27" s="21">
        <v>2</v>
      </c>
      <c r="AD27" s="19"/>
      <c r="AE27" s="23"/>
      <c r="AF27" s="24"/>
      <c r="AG27" s="18"/>
      <c r="AH27" s="23"/>
      <c r="AI27" s="24"/>
      <c r="AJ27" s="18"/>
      <c r="AK27" s="159"/>
      <c r="AL27" s="164">
        <f>SUM(H27,K27,N27,Q27,T27,W27,Z27,AC27,AF27,AI27)</f>
        <v>15</v>
      </c>
    </row>
    <row r="28" spans="1:42" ht="12.6" customHeight="1" thickBot="1" x14ac:dyDescent="0.3">
      <c r="A28" s="107" t="s">
        <v>24</v>
      </c>
      <c r="B28" s="148" t="s">
        <v>375</v>
      </c>
      <c r="C28" s="138"/>
      <c r="D28" s="93"/>
      <c r="E28" s="94" t="s">
        <v>307</v>
      </c>
      <c r="F28" s="95"/>
      <c r="G28" s="108"/>
      <c r="H28" s="109"/>
      <c r="I28" s="110"/>
      <c r="J28" s="108"/>
      <c r="K28" s="109"/>
      <c r="L28" s="110"/>
      <c r="M28" s="108"/>
      <c r="N28" s="109"/>
      <c r="O28" s="110"/>
      <c r="P28" s="108"/>
      <c r="Q28" s="109"/>
      <c r="R28" s="110"/>
      <c r="S28" s="108"/>
      <c r="T28" s="109"/>
      <c r="U28" s="110"/>
      <c r="V28" s="108"/>
      <c r="W28" s="109"/>
      <c r="X28" s="110"/>
      <c r="Y28" s="108"/>
      <c r="Z28" s="109"/>
      <c r="AA28" s="110"/>
      <c r="AB28" s="108"/>
      <c r="AC28" s="2"/>
      <c r="AD28" s="71"/>
      <c r="AE28" s="72">
        <v>0</v>
      </c>
      <c r="AF28" s="73">
        <v>4</v>
      </c>
      <c r="AG28" s="74" t="s">
        <v>43</v>
      </c>
      <c r="AH28" s="72">
        <v>0</v>
      </c>
      <c r="AI28" s="73">
        <v>4</v>
      </c>
      <c r="AJ28" s="74" t="s">
        <v>43</v>
      </c>
      <c r="AK28" s="162">
        <f>SUM(G28,J28,M28,P28,S28,V28,Y28,AB28,AE28,AH28)*15</f>
        <v>0</v>
      </c>
      <c r="AL28" s="131">
        <f>SUM(H28,K28,N28,Q28,T28,W28,Z28,AC28,AF28,AI28)</f>
        <v>8</v>
      </c>
    </row>
    <row r="29" spans="1:42" ht="12.6" customHeight="1" thickBot="1" x14ac:dyDescent="0.3">
      <c r="A29" s="236" t="s">
        <v>23</v>
      </c>
      <c r="B29" s="237"/>
      <c r="C29" s="237"/>
      <c r="D29" s="237"/>
      <c r="E29" s="237"/>
      <c r="F29" s="238"/>
      <c r="G29" s="25">
        <f>SUM(G8:G22,G24,G27,G28)</f>
        <v>15.5</v>
      </c>
      <c r="H29" s="26">
        <f>SUM(H8:H22,H24,H27,H28)</f>
        <v>31</v>
      </c>
      <c r="I29" s="27"/>
      <c r="J29" s="25">
        <f>SUM(J8:J22,J24,J27,J28)</f>
        <v>14.5</v>
      </c>
      <c r="K29" s="26">
        <f>SUM(K8:K22,K24,K27,K28)</f>
        <v>30</v>
      </c>
      <c r="L29" s="27"/>
      <c r="M29" s="25">
        <f>SUM(M8:M22,M24,M27,M28)</f>
        <v>11</v>
      </c>
      <c r="N29" s="26">
        <f>SUM(N8:N22,N24,N27,N28)</f>
        <v>27</v>
      </c>
      <c r="O29" s="27"/>
      <c r="P29" s="25">
        <f>SUM(P8:P22,P24,P27,P28)</f>
        <v>11</v>
      </c>
      <c r="Q29" s="26">
        <f>SUM(Q8:Q22,Q24,Q27,Q28)</f>
        <v>25</v>
      </c>
      <c r="R29" s="27"/>
      <c r="S29" s="25">
        <f>SUM(S8:S22,S24,S27,S28)</f>
        <v>8</v>
      </c>
      <c r="T29" s="26">
        <f>SUM(T8:T22,T24,T27,T28)</f>
        <v>22</v>
      </c>
      <c r="U29" s="27"/>
      <c r="V29" s="25">
        <f>SUM(V8:V22,V24,V27,V28)</f>
        <v>8</v>
      </c>
      <c r="W29" s="26">
        <f>SUM(W8:W22,W24,W27,W28)</f>
        <v>20</v>
      </c>
      <c r="X29" s="27"/>
      <c r="Y29" s="25">
        <f>SUM(Y8:Y22,Y24,Y27,Y28)</f>
        <v>6</v>
      </c>
      <c r="Z29" s="26">
        <f>SUM(Z8:Z22,Z24,Z27,Z28)</f>
        <v>18</v>
      </c>
      <c r="AA29" s="27"/>
      <c r="AB29" s="25">
        <f>SUM(AB8:AB22,AB24,AB27,AB28)</f>
        <v>6</v>
      </c>
      <c r="AC29" s="26">
        <f>SUM(AC8:AC22,AC24,AC27,AC28)</f>
        <v>19</v>
      </c>
      <c r="AD29" s="27"/>
      <c r="AE29" s="28">
        <f>SUM(AE8:AE22,AE24,AE27,AE28)</f>
        <v>0</v>
      </c>
      <c r="AF29" s="29">
        <f>SUM(AF8:AF22,AF24,AF27,AF28)</f>
        <v>4</v>
      </c>
      <c r="AG29" s="30"/>
      <c r="AH29" s="31">
        <f>SUM(AH8:AH22,AH24,AH27,AH28)</f>
        <v>0</v>
      </c>
      <c r="AI29" s="29">
        <f>SUM(AI8:AI22,AI24,AI27,AI28)</f>
        <v>4</v>
      </c>
      <c r="AJ29" s="30"/>
      <c r="AK29" s="160">
        <f>SUM(AK8:AK22,AK24,AK27,AK28)</f>
        <v>1200</v>
      </c>
      <c r="AL29" s="111">
        <f>SUM(AL8:AL22,AL24,AL27,AL28)</f>
        <v>200</v>
      </c>
    </row>
    <row r="30" spans="1:42" ht="12.6" customHeight="1" thickTop="1" thickBot="1" x14ac:dyDescent="0.3">
      <c r="A30" s="194" t="s">
        <v>28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6"/>
    </row>
    <row r="31" spans="1:42" ht="12.6" customHeight="1" thickBot="1" x14ac:dyDescent="0.3">
      <c r="A31" s="197" t="s">
        <v>303</v>
      </c>
      <c r="B31" s="199" t="s">
        <v>304</v>
      </c>
      <c r="C31" s="202" t="s">
        <v>302</v>
      </c>
      <c r="D31" s="205" t="s">
        <v>299</v>
      </c>
      <c r="E31" s="205" t="s">
        <v>54</v>
      </c>
      <c r="F31" s="208" t="s">
        <v>298</v>
      </c>
      <c r="G31" s="254" t="s">
        <v>0</v>
      </c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6"/>
      <c r="AK31" s="211"/>
      <c r="AL31" s="214"/>
    </row>
    <row r="32" spans="1:42" ht="12.6" customHeight="1" x14ac:dyDescent="0.25">
      <c r="A32" s="197"/>
      <c r="B32" s="200"/>
      <c r="C32" s="203"/>
      <c r="D32" s="206"/>
      <c r="E32" s="206"/>
      <c r="F32" s="209"/>
      <c r="G32" s="240" t="s">
        <v>2</v>
      </c>
      <c r="H32" s="241"/>
      <c r="I32" s="242"/>
      <c r="J32" s="240" t="s">
        <v>3</v>
      </c>
      <c r="K32" s="241"/>
      <c r="L32" s="242"/>
      <c r="M32" s="240" t="s">
        <v>4</v>
      </c>
      <c r="N32" s="241"/>
      <c r="O32" s="242"/>
      <c r="P32" s="240" t="s">
        <v>5</v>
      </c>
      <c r="Q32" s="241"/>
      <c r="R32" s="242"/>
      <c r="S32" s="240" t="s">
        <v>6</v>
      </c>
      <c r="T32" s="241"/>
      <c r="U32" s="242"/>
      <c r="V32" s="240" t="s">
        <v>7</v>
      </c>
      <c r="W32" s="241"/>
      <c r="X32" s="242"/>
      <c r="Y32" s="240" t="s">
        <v>8</v>
      </c>
      <c r="Z32" s="241"/>
      <c r="AA32" s="242"/>
      <c r="AB32" s="240" t="s">
        <v>9</v>
      </c>
      <c r="AC32" s="241"/>
      <c r="AD32" s="242"/>
      <c r="AE32" s="240" t="s">
        <v>10</v>
      </c>
      <c r="AF32" s="241"/>
      <c r="AG32" s="242"/>
      <c r="AH32" s="240" t="s">
        <v>11</v>
      </c>
      <c r="AI32" s="241"/>
      <c r="AJ32" s="242"/>
      <c r="AK32" s="218" t="s">
        <v>308</v>
      </c>
      <c r="AL32" s="220" t="s">
        <v>61</v>
      </c>
      <c r="AN32" s="16"/>
      <c r="AO32" s="16"/>
      <c r="AP32" s="16"/>
    </row>
    <row r="33" spans="1:42" ht="12.6" customHeight="1" thickBot="1" x14ac:dyDescent="0.3">
      <c r="A33" s="198"/>
      <c r="B33" s="201"/>
      <c r="C33" s="204"/>
      <c r="D33" s="207"/>
      <c r="E33" s="207"/>
      <c r="F33" s="210"/>
      <c r="G33" s="100" t="s">
        <v>1</v>
      </c>
      <c r="H33" s="22" t="s">
        <v>12</v>
      </c>
      <c r="I33" s="115" t="s">
        <v>27</v>
      </c>
      <c r="J33" s="100" t="s">
        <v>1</v>
      </c>
      <c r="K33" s="22" t="s">
        <v>12</v>
      </c>
      <c r="L33" s="115" t="s">
        <v>27</v>
      </c>
      <c r="M33" s="100" t="s">
        <v>1</v>
      </c>
      <c r="N33" s="22" t="s">
        <v>12</v>
      </c>
      <c r="O33" s="115" t="s">
        <v>27</v>
      </c>
      <c r="P33" s="100" t="s">
        <v>1</v>
      </c>
      <c r="Q33" s="22" t="s">
        <v>12</v>
      </c>
      <c r="R33" s="115" t="s">
        <v>27</v>
      </c>
      <c r="S33" s="100" t="s">
        <v>1</v>
      </c>
      <c r="T33" s="22" t="s">
        <v>12</v>
      </c>
      <c r="U33" s="115" t="s">
        <v>27</v>
      </c>
      <c r="V33" s="100" t="s">
        <v>1</v>
      </c>
      <c r="W33" s="22" t="s">
        <v>12</v>
      </c>
      <c r="X33" s="115" t="s">
        <v>27</v>
      </c>
      <c r="Y33" s="100" t="s">
        <v>1</v>
      </c>
      <c r="Z33" s="22" t="s">
        <v>12</v>
      </c>
      <c r="AA33" s="115" t="s">
        <v>27</v>
      </c>
      <c r="AB33" s="100" t="s">
        <v>1</v>
      </c>
      <c r="AC33" s="22" t="s">
        <v>12</v>
      </c>
      <c r="AD33" s="115" t="s">
        <v>27</v>
      </c>
      <c r="AE33" s="100" t="s">
        <v>1</v>
      </c>
      <c r="AF33" s="22" t="s">
        <v>12</v>
      </c>
      <c r="AG33" s="115" t="s">
        <v>27</v>
      </c>
      <c r="AH33" s="100" t="s">
        <v>1</v>
      </c>
      <c r="AI33" s="22" t="s">
        <v>12</v>
      </c>
      <c r="AJ33" s="115" t="s">
        <v>27</v>
      </c>
      <c r="AK33" s="219"/>
      <c r="AL33" s="221"/>
      <c r="AN33" s="3"/>
      <c r="AO33" s="3"/>
      <c r="AP33" s="3"/>
    </row>
    <row r="34" spans="1:42" ht="12.6" customHeight="1" thickBot="1" x14ac:dyDescent="0.3">
      <c r="A34" s="222" t="s">
        <v>63</v>
      </c>
      <c r="B34" s="223"/>
      <c r="C34" s="223"/>
      <c r="D34" s="223"/>
      <c r="E34" s="223"/>
      <c r="F34" s="224"/>
      <c r="G34" s="225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7"/>
      <c r="AK34" s="228"/>
      <c r="AL34" s="229"/>
    </row>
    <row r="35" spans="1:42" ht="12.6" customHeight="1" x14ac:dyDescent="0.25">
      <c r="A35" s="46" t="s">
        <v>14</v>
      </c>
      <c r="B35" s="77" t="s">
        <v>376</v>
      </c>
      <c r="C35" s="48" t="s">
        <v>386</v>
      </c>
      <c r="D35" s="78" t="s">
        <v>301</v>
      </c>
      <c r="E35" s="78" t="s">
        <v>305</v>
      </c>
      <c r="F35" s="79">
        <v>45</v>
      </c>
      <c r="G35" s="47"/>
      <c r="H35" s="48"/>
      <c r="I35" s="49"/>
      <c r="J35" s="47"/>
      <c r="K35" s="48"/>
      <c r="L35" s="49"/>
      <c r="M35" s="47"/>
      <c r="N35" s="48"/>
      <c r="O35" s="49"/>
      <c r="P35" s="47"/>
      <c r="Q35" s="48"/>
      <c r="R35" s="49"/>
      <c r="S35" s="47">
        <v>3</v>
      </c>
      <c r="T35" s="48">
        <v>4</v>
      </c>
      <c r="U35" s="49" t="s">
        <v>42</v>
      </c>
      <c r="V35" s="47"/>
      <c r="W35" s="48"/>
      <c r="X35" s="49"/>
      <c r="Y35" s="47"/>
      <c r="Z35" s="48"/>
      <c r="AA35" s="49"/>
      <c r="AB35" s="47"/>
      <c r="AC35" s="48"/>
      <c r="AD35" s="49"/>
      <c r="AE35" s="50"/>
      <c r="AF35" s="51"/>
      <c r="AG35" s="52"/>
      <c r="AH35" s="50"/>
      <c r="AI35" s="51"/>
      <c r="AJ35" s="52"/>
      <c r="AK35" s="156">
        <f>SUM(G35,J35,M35,P35,S35,V35,Y35,AB35,AE35,AH35)*15</f>
        <v>45</v>
      </c>
      <c r="AL35" s="53">
        <f>SUM(H35,K35,N35,Q35,T35,W35,Z35,AC35,AF35,AI35)</f>
        <v>4</v>
      </c>
    </row>
    <row r="36" spans="1:42" ht="12.6" customHeight="1" x14ac:dyDescent="0.25">
      <c r="A36" s="54" t="s">
        <v>15</v>
      </c>
      <c r="B36" s="80" t="s">
        <v>377</v>
      </c>
      <c r="C36" s="56" t="s">
        <v>397</v>
      </c>
      <c r="D36" s="81" t="s">
        <v>301</v>
      </c>
      <c r="E36" s="81" t="s">
        <v>305</v>
      </c>
      <c r="F36" s="82">
        <v>45</v>
      </c>
      <c r="G36" s="55"/>
      <c r="H36" s="56"/>
      <c r="I36" s="57"/>
      <c r="J36" s="55"/>
      <c r="K36" s="56"/>
      <c r="L36" s="57"/>
      <c r="M36" s="55"/>
      <c r="N36" s="56"/>
      <c r="O36" s="57"/>
      <c r="P36" s="55"/>
      <c r="Q36" s="56"/>
      <c r="R36" s="57"/>
      <c r="S36" s="55"/>
      <c r="T36" s="56"/>
      <c r="U36" s="57"/>
      <c r="V36" s="55"/>
      <c r="W36" s="56"/>
      <c r="X36" s="57"/>
      <c r="Y36" s="55">
        <v>2</v>
      </c>
      <c r="Z36" s="56">
        <v>3</v>
      </c>
      <c r="AA36" s="57" t="s">
        <v>43</v>
      </c>
      <c r="AB36" s="55">
        <v>2</v>
      </c>
      <c r="AC36" s="56">
        <v>3</v>
      </c>
      <c r="AD36" s="57" t="s">
        <v>42</v>
      </c>
      <c r="AE36" s="58"/>
      <c r="AF36" s="59"/>
      <c r="AG36" s="60"/>
      <c r="AH36" s="58"/>
      <c r="AI36" s="59"/>
      <c r="AJ36" s="60"/>
      <c r="AK36" s="157">
        <f t="shared" ref="AK36:AK47" si="2">SUM(G36,J36,M36,P36,S36,V36,Y36,AB36,AE36,AH36)*15</f>
        <v>60</v>
      </c>
      <c r="AL36" s="61">
        <f t="shared" ref="AL36:AL47" si="3">SUM(H36,K36,N36,Q36,T36,W36,Z36,AC36,AF36,AI36)</f>
        <v>6</v>
      </c>
    </row>
    <row r="37" spans="1:42" ht="12.6" customHeight="1" x14ac:dyDescent="0.25">
      <c r="A37" s="54" t="s">
        <v>13</v>
      </c>
      <c r="B37" s="80" t="s">
        <v>378</v>
      </c>
      <c r="C37" s="56"/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>
        <v>3</v>
      </c>
      <c r="W37" s="56">
        <v>4</v>
      </c>
      <c r="X37" s="57" t="s">
        <v>42</v>
      </c>
      <c r="Y37" s="55"/>
      <c r="Z37" s="56"/>
      <c r="AA37" s="57"/>
      <c r="AB37" s="55"/>
      <c r="AC37" s="56"/>
      <c r="AD37" s="57"/>
      <c r="AE37" s="58"/>
      <c r="AF37" s="59"/>
      <c r="AG37" s="60"/>
      <c r="AH37" s="58"/>
      <c r="AI37" s="59"/>
      <c r="AJ37" s="60"/>
      <c r="AK37" s="157">
        <f t="shared" si="2"/>
        <v>45</v>
      </c>
      <c r="AL37" s="61">
        <f t="shared" si="3"/>
        <v>4</v>
      </c>
    </row>
    <row r="38" spans="1:42" ht="12.6" customHeight="1" x14ac:dyDescent="0.25">
      <c r="A38" s="54" t="s">
        <v>16</v>
      </c>
      <c r="B38" s="80" t="s">
        <v>379</v>
      </c>
      <c r="C38" s="56" t="s">
        <v>398</v>
      </c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/>
      <c r="W38" s="56"/>
      <c r="X38" s="57"/>
      <c r="Y38" s="55">
        <v>2</v>
      </c>
      <c r="Z38" s="56">
        <v>3</v>
      </c>
      <c r="AA38" s="57" t="s">
        <v>43</v>
      </c>
      <c r="AB38" s="55">
        <v>2</v>
      </c>
      <c r="AC38" s="56">
        <v>3</v>
      </c>
      <c r="AD38" s="57" t="s">
        <v>42</v>
      </c>
      <c r="AE38" s="58"/>
      <c r="AF38" s="59"/>
      <c r="AG38" s="60"/>
      <c r="AH38" s="58"/>
      <c r="AI38" s="59"/>
      <c r="AJ38" s="60"/>
      <c r="AK38" s="157">
        <f t="shared" si="2"/>
        <v>60</v>
      </c>
      <c r="AL38" s="61">
        <f t="shared" si="3"/>
        <v>6</v>
      </c>
    </row>
    <row r="39" spans="1:42" ht="12.6" customHeight="1" x14ac:dyDescent="0.25">
      <c r="A39" s="54" t="s">
        <v>20</v>
      </c>
      <c r="B39" s="80" t="s">
        <v>380</v>
      </c>
      <c r="C39" s="56"/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>
        <v>1</v>
      </c>
      <c r="N39" s="56">
        <v>0</v>
      </c>
      <c r="O39" s="57" t="s">
        <v>62</v>
      </c>
      <c r="P39" s="55"/>
      <c r="Q39" s="56"/>
      <c r="R39" s="57"/>
      <c r="S39" s="55"/>
      <c r="T39" s="56"/>
      <c r="U39" s="57"/>
      <c r="V39" s="55"/>
      <c r="W39" s="56"/>
      <c r="X39" s="57"/>
      <c r="Y39" s="55"/>
      <c r="Z39" s="56"/>
      <c r="AA39" s="57"/>
      <c r="AB39" s="55"/>
      <c r="AC39" s="56"/>
      <c r="AD39" s="57"/>
      <c r="AE39" s="58"/>
      <c r="AF39" s="59"/>
      <c r="AG39" s="60"/>
      <c r="AH39" s="58"/>
      <c r="AI39" s="59"/>
      <c r="AJ39" s="60"/>
      <c r="AK39" s="157">
        <f t="shared" si="2"/>
        <v>15</v>
      </c>
      <c r="AL39" s="61">
        <f t="shared" si="3"/>
        <v>0</v>
      </c>
    </row>
    <row r="40" spans="1:42" ht="12.6" customHeight="1" x14ac:dyDescent="0.25">
      <c r="A40" s="116" t="s">
        <v>117</v>
      </c>
      <c r="B40" s="92" t="s">
        <v>466</v>
      </c>
      <c r="C40" s="139" t="s">
        <v>321</v>
      </c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1</v>
      </c>
      <c r="N40" s="56">
        <v>3</v>
      </c>
      <c r="O40" s="57" t="s">
        <v>43</v>
      </c>
      <c r="P40" s="55">
        <v>1</v>
      </c>
      <c r="Q40" s="56">
        <v>3</v>
      </c>
      <c r="R40" s="57" t="s">
        <v>43</v>
      </c>
      <c r="S40" s="55">
        <v>1</v>
      </c>
      <c r="T40" s="56">
        <v>3</v>
      </c>
      <c r="U40" s="57" t="s">
        <v>43</v>
      </c>
      <c r="V40" s="55">
        <v>1</v>
      </c>
      <c r="W40" s="56">
        <v>3</v>
      </c>
      <c r="X40" s="57" t="s">
        <v>43</v>
      </c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60</v>
      </c>
      <c r="AL40" s="61">
        <f t="shared" si="3"/>
        <v>12</v>
      </c>
    </row>
    <row r="41" spans="1:42" ht="12.6" customHeight="1" x14ac:dyDescent="0.25">
      <c r="A41" s="116" t="s">
        <v>252</v>
      </c>
      <c r="B41" s="92" t="s">
        <v>467</v>
      </c>
      <c r="C41" s="139" t="s">
        <v>482</v>
      </c>
      <c r="D41" s="81"/>
      <c r="E41" s="81"/>
      <c r="F41" s="82"/>
      <c r="G41" s="55"/>
      <c r="H41" s="56"/>
      <c r="I41" s="57"/>
      <c r="J41" s="55"/>
      <c r="K41" s="56"/>
      <c r="L41" s="57"/>
      <c r="M41" s="55"/>
      <c r="N41" s="56"/>
      <c r="O41" s="57"/>
      <c r="P41" s="55"/>
      <c r="Q41" s="56"/>
      <c r="R41" s="57"/>
      <c r="S41" s="55"/>
      <c r="T41" s="56"/>
      <c r="U41" s="57"/>
      <c r="V41" s="55">
        <v>0</v>
      </c>
      <c r="W41" s="56">
        <v>2</v>
      </c>
      <c r="X41" s="57" t="s">
        <v>48</v>
      </c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0</v>
      </c>
      <c r="AL41" s="61">
        <f t="shared" si="3"/>
        <v>2</v>
      </c>
    </row>
    <row r="42" spans="1:42" ht="12.6" customHeight="1" x14ac:dyDescent="0.25">
      <c r="A42" s="54" t="s">
        <v>107</v>
      </c>
      <c r="B42" s="80" t="s">
        <v>435</v>
      </c>
      <c r="C42" s="56" t="s">
        <v>322</v>
      </c>
      <c r="D42" s="81" t="s">
        <v>301</v>
      </c>
      <c r="E42" s="81" t="s">
        <v>305</v>
      </c>
      <c r="F42" s="82">
        <v>45</v>
      </c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/>
      <c r="W42" s="56"/>
      <c r="X42" s="57"/>
      <c r="Y42" s="55"/>
      <c r="Z42" s="56"/>
      <c r="AA42" s="57"/>
      <c r="AB42" s="55"/>
      <c r="AC42" s="56"/>
      <c r="AD42" s="57"/>
      <c r="AE42" s="58">
        <v>1</v>
      </c>
      <c r="AF42" s="59">
        <v>2</v>
      </c>
      <c r="AG42" s="60" t="s">
        <v>43</v>
      </c>
      <c r="AH42" s="58">
        <v>1</v>
      </c>
      <c r="AI42" s="59">
        <v>2</v>
      </c>
      <c r="AJ42" s="60" t="s">
        <v>43</v>
      </c>
      <c r="AK42" s="157">
        <f t="shared" si="2"/>
        <v>30</v>
      </c>
      <c r="AL42" s="61">
        <f t="shared" si="3"/>
        <v>4</v>
      </c>
    </row>
    <row r="43" spans="1:42" ht="12.6" customHeight="1" x14ac:dyDescent="0.25">
      <c r="A43" s="54" t="s">
        <v>17</v>
      </c>
      <c r="B43" s="80" t="s">
        <v>383</v>
      </c>
      <c r="C43" s="56" t="s">
        <v>468</v>
      </c>
      <c r="D43" s="81" t="s">
        <v>301</v>
      </c>
      <c r="E43" s="81" t="s">
        <v>43</v>
      </c>
      <c r="F43" s="82" t="s">
        <v>324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>
        <v>2</v>
      </c>
      <c r="T43" s="56">
        <v>1</v>
      </c>
      <c r="U43" s="57" t="s">
        <v>43</v>
      </c>
      <c r="V43" s="55">
        <v>2</v>
      </c>
      <c r="W43" s="56">
        <v>1</v>
      </c>
      <c r="X43" s="57" t="s">
        <v>43</v>
      </c>
      <c r="Y43" s="55"/>
      <c r="Z43" s="56"/>
      <c r="AA43" s="57"/>
      <c r="AB43" s="55"/>
      <c r="AC43" s="56"/>
      <c r="AD43" s="57"/>
      <c r="AE43" s="58"/>
      <c r="AF43" s="59"/>
      <c r="AG43" s="60"/>
      <c r="AH43" s="58"/>
      <c r="AI43" s="59"/>
      <c r="AJ43" s="60"/>
      <c r="AK43" s="157">
        <f t="shared" si="2"/>
        <v>60</v>
      </c>
      <c r="AL43" s="61">
        <f t="shared" si="3"/>
        <v>2</v>
      </c>
    </row>
    <row r="44" spans="1:42" ht="12.6" customHeight="1" x14ac:dyDescent="0.25">
      <c r="A44" s="54" t="s">
        <v>18</v>
      </c>
      <c r="B44" s="80" t="s">
        <v>384</v>
      </c>
      <c r="C44" s="56" t="s">
        <v>401</v>
      </c>
      <c r="D44" s="81" t="s">
        <v>300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/>
      <c r="T44" s="56"/>
      <c r="U44" s="57"/>
      <c r="V44" s="55"/>
      <c r="W44" s="56"/>
      <c r="X44" s="57"/>
      <c r="Y44" s="55">
        <v>2</v>
      </c>
      <c r="Z44" s="56">
        <v>2</v>
      </c>
      <c r="AA44" s="57" t="s">
        <v>43</v>
      </c>
      <c r="AB44" s="55">
        <v>2</v>
      </c>
      <c r="AC44" s="56">
        <v>2</v>
      </c>
      <c r="AD44" s="57" t="s">
        <v>43</v>
      </c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4</v>
      </c>
    </row>
    <row r="45" spans="1:42" ht="12.6" customHeight="1" x14ac:dyDescent="0.25">
      <c r="A45" s="54" t="s">
        <v>19</v>
      </c>
      <c r="B45" s="80" t="s">
        <v>385</v>
      </c>
      <c r="C45" s="56"/>
      <c r="D45" s="81" t="s">
        <v>301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1</v>
      </c>
      <c r="Z45" s="56">
        <v>1</v>
      </c>
      <c r="AA45" s="57" t="s">
        <v>43</v>
      </c>
      <c r="AB45" s="55"/>
      <c r="AC45" s="56"/>
      <c r="AD45" s="57"/>
      <c r="AE45" s="58"/>
      <c r="AF45" s="59"/>
      <c r="AG45" s="60"/>
      <c r="AH45" s="58"/>
      <c r="AI45" s="59"/>
      <c r="AJ45" s="60"/>
      <c r="AK45" s="157">
        <f t="shared" si="2"/>
        <v>15</v>
      </c>
      <c r="AL45" s="61">
        <f t="shared" si="3"/>
        <v>1</v>
      </c>
    </row>
    <row r="46" spans="1:42" ht="12.6" customHeight="1" x14ac:dyDescent="0.25">
      <c r="A46" s="54" t="s">
        <v>309</v>
      </c>
      <c r="B46" s="80" t="s">
        <v>386</v>
      </c>
      <c r="C46" s="56"/>
      <c r="D46" s="81" t="s">
        <v>301</v>
      </c>
      <c r="E46" s="81" t="s">
        <v>305</v>
      </c>
      <c r="F46" s="82">
        <v>45</v>
      </c>
      <c r="G46" s="55"/>
      <c r="H46" s="56"/>
      <c r="I46" s="57"/>
      <c r="J46" s="55"/>
      <c r="K46" s="56"/>
      <c r="L46" s="57"/>
      <c r="M46" s="55"/>
      <c r="N46" s="56"/>
      <c r="O46" s="57"/>
      <c r="P46" s="55">
        <v>2</v>
      </c>
      <c r="Q46" s="56">
        <v>3</v>
      </c>
      <c r="R46" s="57" t="s">
        <v>43</v>
      </c>
      <c r="S46" s="55"/>
      <c r="T46" s="56"/>
      <c r="U46" s="57"/>
      <c r="V46" s="55"/>
      <c r="W46" s="56"/>
      <c r="X46" s="57"/>
      <c r="Y46" s="55"/>
      <c r="Z46" s="56"/>
      <c r="AA46" s="57"/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30</v>
      </c>
      <c r="AL46" s="61">
        <f t="shared" si="3"/>
        <v>3</v>
      </c>
    </row>
    <row r="47" spans="1:42" ht="12.6" customHeight="1" thickBot="1" x14ac:dyDescent="0.3">
      <c r="A47" s="62" t="s">
        <v>232</v>
      </c>
      <c r="B47" s="83" t="s">
        <v>387</v>
      </c>
      <c r="C47" s="64" t="s">
        <v>323</v>
      </c>
      <c r="D47" s="84" t="s">
        <v>301</v>
      </c>
      <c r="E47" s="84" t="s">
        <v>305</v>
      </c>
      <c r="F47" s="85">
        <v>45</v>
      </c>
      <c r="G47" s="63"/>
      <c r="H47" s="64"/>
      <c r="I47" s="65"/>
      <c r="J47" s="63"/>
      <c r="K47" s="64"/>
      <c r="L47" s="65"/>
      <c r="M47" s="63"/>
      <c r="N47" s="64"/>
      <c r="O47" s="65"/>
      <c r="P47" s="63"/>
      <c r="Q47" s="64"/>
      <c r="R47" s="65"/>
      <c r="S47" s="63"/>
      <c r="T47" s="64"/>
      <c r="U47" s="65"/>
      <c r="V47" s="63"/>
      <c r="W47" s="64"/>
      <c r="X47" s="65"/>
      <c r="Y47" s="63"/>
      <c r="Z47" s="64"/>
      <c r="AA47" s="65"/>
      <c r="AB47" s="63"/>
      <c r="AC47" s="64"/>
      <c r="AD47" s="65"/>
      <c r="AE47" s="66">
        <v>2</v>
      </c>
      <c r="AF47" s="67">
        <v>2</v>
      </c>
      <c r="AG47" s="68" t="s">
        <v>43</v>
      </c>
      <c r="AH47" s="66"/>
      <c r="AI47" s="67"/>
      <c r="AJ47" s="68"/>
      <c r="AK47" s="158">
        <f t="shared" si="2"/>
        <v>30</v>
      </c>
      <c r="AL47" s="69">
        <f t="shared" si="3"/>
        <v>2</v>
      </c>
    </row>
    <row r="48" spans="1:42" ht="12.6" customHeight="1" thickBot="1" x14ac:dyDescent="0.3">
      <c r="A48" s="222" t="s">
        <v>64</v>
      </c>
      <c r="B48" s="223"/>
      <c r="C48" s="223"/>
      <c r="D48" s="223"/>
      <c r="E48" s="223"/>
      <c r="F48" s="224"/>
      <c r="G48" s="225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7"/>
      <c r="AK48" s="228"/>
      <c r="AL48" s="229"/>
    </row>
    <row r="49" spans="1:38" ht="12.6" customHeight="1" x14ac:dyDescent="0.25">
      <c r="A49" s="165" t="s">
        <v>680</v>
      </c>
      <c r="B49" s="166" t="s">
        <v>681</v>
      </c>
      <c r="C49" s="78"/>
      <c r="D49" s="78" t="s">
        <v>301</v>
      </c>
      <c r="E49" s="78" t="s">
        <v>305</v>
      </c>
      <c r="F49" s="79">
        <v>45</v>
      </c>
      <c r="G49" s="47"/>
      <c r="H49" s="48"/>
      <c r="I49" s="49"/>
      <c r="J49" s="47"/>
      <c r="K49" s="48"/>
      <c r="L49" s="49"/>
      <c r="M49" s="47"/>
      <c r="N49" s="48"/>
      <c r="O49" s="49"/>
      <c r="P49" s="47"/>
      <c r="Q49" s="48"/>
      <c r="R49" s="49"/>
      <c r="S49" s="47"/>
      <c r="T49" s="48"/>
      <c r="U49" s="49"/>
      <c r="V49" s="47"/>
      <c r="W49" s="48"/>
      <c r="X49" s="49"/>
      <c r="Y49" s="47"/>
      <c r="Z49" s="48"/>
      <c r="AA49" s="49"/>
      <c r="AB49" s="47">
        <v>2</v>
      </c>
      <c r="AC49" s="48">
        <v>3</v>
      </c>
      <c r="AD49" s="49" t="s">
        <v>43</v>
      </c>
      <c r="AE49" s="50"/>
      <c r="AF49" s="51"/>
      <c r="AG49" s="52"/>
      <c r="AH49" s="50"/>
      <c r="AI49" s="51"/>
      <c r="AJ49" s="52"/>
      <c r="AK49" s="156">
        <f>SUM(G49,J49,M49,P49,S49,V49,Y49,AB49,AE49,AH49)*15</f>
        <v>30</v>
      </c>
      <c r="AL49" s="53">
        <f>SUM(H49,K49,N49,Q49,T49,W49,Z49,AC49,AF49,AI49)</f>
        <v>3</v>
      </c>
    </row>
    <row r="50" spans="1:38" ht="12.6" customHeight="1" x14ac:dyDescent="0.25">
      <c r="A50" s="119" t="s">
        <v>233</v>
      </c>
      <c r="B50" s="80" t="s">
        <v>388</v>
      </c>
      <c r="C50" s="81"/>
      <c r="D50" s="81" t="s">
        <v>301</v>
      </c>
      <c r="E50" s="81" t="s">
        <v>305</v>
      </c>
      <c r="F50" s="82">
        <v>45</v>
      </c>
      <c r="G50" s="55"/>
      <c r="H50" s="56"/>
      <c r="I50" s="57"/>
      <c r="J50" s="55"/>
      <c r="K50" s="56"/>
      <c r="L50" s="57"/>
      <c r="M50" s="55"/>
      <c r="N50" s="56"/>
      <c r="O50" s="57"/>
      <c r="P50" s="55"/>
      <c r="Q50" s="56"/>
      <c r="R50" s="57"/>
      <c r="S50" s="55"/>
      <c r="T50" s="56"/>
      <c r="U50" s="57"/>
      <c r="V50" s="55"/>
      <c r="W50" s="56"/>
      <c r="X50" s="57"/>
      <c r="Y50" s="55"/>
      <c r="Z50" s="56"/>
      <c r="AA50" s="57"/>
      <c r="AB50" s="55">
        <v>2</v>
      </c>
      <c r="AC50" s="56">
        <v>3</v>
      </c>
      <c r="AD50" s="57" t="s">
        <v>43</v>
      </c>
      <c r="AE50" s="58"/>
      <c r="AF50" s="59"/>
      <c r="AG50" s="60"/>
      <c r="AH50" s="58"/>
      <c r="AI50" s="59"/>
      <c r="AJ50" s="60"/>
      <c r="AK50" s="157">
        <f>SUM(G50,J50,M50,P50,S50,V50,Y50,AB50,AE50,AH50)*15</f>
        <v>30</v>
      </c>
      <c r="AL50" s="61">
        <f>SUM(H50,K50,N50,Q50,T50,W50,Z50,AC50,AF50,AI50)</f>
        <v>3</v>
      </c>
    </row>
    <row r="51" spans="1:38" ht="12.6" customHeight="1" x14ac:dyDescent="0.25">
      <c r="A51" s="119" t="s">
        <v>235</v>
      </c>
      <c r="B51" s="80" t="s">
        <v>389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thickBot="1" x14ac:dyDescent="0.3">
      <c r="A52" s="120" t="s">
        <v>234</v>
      </c>
      <c r="B52" s="83" t="s">
        <v>390</v>
      </c>
      <c r="C52" s="84"/>
      <c r="D52" s="84" t="s">
        <v>301</v>
      </c>
      <c r="E52" s="84" t="s">
        <v>305</v>
      </c>
      <c r="F52" s="85">
        <v>45</v>
      </c>
      <c r="G52" s="63"/>
      <c r="H52" s="64"/>
      <c r="I52" s="65"/>
      <c r="J52" s="63"/>
      <c r="K52" s="64"/>
      <c r="L52" s="65"/>
      <c r="M52" s="63"/>
      <c r="N52" s="64"/>
      <c r="O52" s="65"/>
      <c r="P52" s="63"/>
      <c r="Q52" s="64"/>
      <c r="R52" s="65"/>
      <c r="S52" s="63"/>
      <c r="T52" s="64"/>
      <c r="U52" s="65"/>
      <c r="V52" s="63"/>
      <c r="W52" s="64"/>
      <c r="X52" s="65"/>
      <c r="Y52" s="63"/>
      <c r="Z52" s="64"/>
      <c r="AA52" s="65"/>
      <c r="AB52" s="63">
        <v>2</v>
      </c>
      <c r="AC52" s="64">
        <v>3</v>
      </c>
      <c r="AD52" s="65" t="s">
        <v>43</v>
      </c>
      <c r="AE52" s="66"/>
      <c r="AF52" s="67"/>
      <c r="AG52" s="68"/>
      <c r="AH52" s="66"/>
      <c r="AI52" s="67"/>
      <c r="AJ52" s="68"/>
      <c r="AK52" s="158">
        <f>SUM(G52,J52,M52,P52,S52,V52,Y52,AB52,AE52,AH52)*15</f>
        <v>30</v>
      </c>
      <c r="AL52" s="69">
        <f>SUM(H52,K52,N52,Q52,T52,W52,Z52,AC52,AF52,AI52)</f>
        <v>3</v>
      </c>
    </row>
    <row r="53" spans="1:38" ht="12.6" customHeight="1" thickBot="1" x14ac:dyDescent="0.3">
      <c r="A53" s="230" t="s">
        <v>41</v>
      </c>
      <c r="B53" s="231"/>
      <c r="C53" s="231"/>
      <c r="D53" s="231"/>
      <c r="E53" s="231"/>
      <c r="F53" s="232"/>
      <c r="G53" s="248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50"/>
      <c r="AK53" s="228"/>
      <c r="AL53" s="229"/>
    </row>
    <row r="54" spans="1:38" ht="12.6" customHeight="1" thickBot="1" x14ac:dyDescent="0.3">
      <c r="A54" s="76" t="s">
        <v>350</v>
      </c>
      <c r="B54" s="147" t="s">
        <v>374</v>
      </c>
      <c r="C54" s="2"/>
      <c r="D54" s="87"/>
      <c r="E54" s="87"/>
      <c r="F54" s="88"/>
      <c r="G54" s="20"/>
      <c r="H54" s="21"/>
      <c r="I54" s="19"/>
      <c r="J54" s="20"/>
      <c r="K54" s="21"/>
      <c r="L54" s="19"/>
      <c r="M54" s="20"/>
      <c r="N54" s="21"/>
      <c r="O54" s="19"/>
      <c r="P54" s="20"/>
      <c r="Q54" s="21"/>
      <c r="R54" s="19"/>
      <c r="S54" s="20"/>
      <c r="T54" s="21"/>
      <c r="U54" s="19"/>
      <c r="V54" s="20"/>
      <c r="W54" s="21"/>
      <c r="X54" s="19"/>
      <c r="Y54" s="20"/>
      <c r="Z54" s="21">
        <v>3</v>
      </c>
      <c r="AA54" s="19"/>
      <c r="AB54" s="20"/>
      <c r="AC54" s="21"/>
      <c r="AD54" s="19"/>
      <c r="AE54" s="23"/>
      <c r="AF54" s="24"/>
      <c r="AG54" s="18"/>
      <c r="AH54" s="23"/>
      <c r="AI54" s="24"/>
      <c r="AJ54" s="18"/>
      <c r="AK54" s="156"/>
      <c r="AL54" s="53">
        <f>SUM(H54,K54,N54,Q54,T54,W54,Z54,AC54,AF54,AI54)</f>
        <v>3</v>
      </c>
    </row>
    <row r="55" spans="1:38" ht="12.6" customHeight="1" thickBot="1" x14ac:dyDescent="0.3">
      <c r="A55" s="251" t="s">
        <v>21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3"/>
    </row>
    <row r="56" spans="1:38" ht="12.6" customHeight="1" x14ac:dyDescent="0.25">
      <c r="A56" s="46" t="s">
        <v>29</v>
      </c>
      <c r="B56" s="77" t="s">
        <v>391</v>
      </c>
      <c r="C56" s="48" t="s">
        <v>322</v>
      </c>
      <c r="D56" s="78" t="s">
        <v>300</v>
      </c>
      <c r="E56" s="78" t="s">
        <v>43</v>
      </c>
      <c r="F56" s="79" t="s">
        <v>324</v>
      </c>
      <c r="G56" s="47"/>
      <c r="H56" s="48"/>
      <c r="I56" s="49"/>
      <c r="J56" s="47"/>
      <c r="K56" s="48"/>
      <c r="L56" s="49"/>
      <c r="M56" s="47"/>
      <c r="N56" s="48"/>
      <c r="O56" s="49"/>
      <c r="P56" s="47"/>
      <c r="Q56" s="48"/>
      <c r="R56" s="49"/>
      <c r="S56" s="47"/>
      <c r="T56" s="48"/>
      <c r="U56" s="49"/>
      <c r="V56" s="47"/>
      <c r="W56" s="48"/>
      <c r="X56" s="49"/>
      <c r="Y56" s="47"/>
      <c r="Z56" s="48"/>
      <c r="AA56" s="49"/>
      <c r="AB56" s="47"/>
      <c r="AC56" s="48"/>
      <c r="AD56" s="49"/>
      <c r="AE56" s="50">
        <v>5</v>
      </c>
      <c r="AF56" s="51">
        <v>11</v>
      </c>
      <c r="AG56" s="52" t="s">
        <v>43</v>
      </c>
      <c r="AH56" s="50">
        <v>5</v>
      </c>
      <c r="AI56" s="51">
        <v>11</v>
      </c>
      <c r="AJ56" s="52" t="s">
        <v>43</v>
      </c>
      <c r="AK56" s="156">
        <f t="shared" ref="AK56:AK61" si="4">SUM(G56,J56,M56,P56,S56,V56,Y56,AB56,AE56,AH56)*15</f>
        <v>150</v>
      </c>
      <c r="AL56" s="53">
        <f t="shared" ref="AL56:AL61" si="5">SUM(H56,K56,N56,Q56,T56,W56,Z56,AC56,AF56,AI56)</f>
        <v>22</v>
      </c>
    </row>
    <row r="57" spans="1:38" ht="12.6" customHeight="1" x14ac:dyDescent="0.25">
      <c r="A57" s="54" t="s">
        <v>30</v>
      </c>
      <c r="B57" s="80" t="s">
        <v>392</v>
      </c>
      <c r="C57" s="56" t="s">
        <v>323</v>
      </c>
      <c r="D57" s="81" t="s">
        <v>301</v>
      </c>
      <c r="E57" s="81" t="s">
        <v>43</v>
      </c>
      <c r="F57" s="82" t="s">
        <v>324</v>
      </c>
      <c r="G57" s="55"/>
      <c r="H57" s="56"/>
      <c r="I57" s="57"/>
      <c r="J57" s="55"/>
      <c r="K57" s="56"/>
      <c r="L57" s="57"/>
      <c r="M57" s="55"/>
      <c r="N57" s="56"/>
      <c r="O57" s="57"/>
      <c r="P57" s="55"/>
      <c r="Q57" s="56"/>
      <c r="R57" s="57"/>
      <c r="S57" s="55"/>
      <c r="T57" s="56"/>
      <c r="U57" s="57"/>
      <c r="V57" s="55"/>
      <c r="W57" s="56"/>
      <c r="X57" s="57"/>
      <c r="Y57" s="55"/>
      <c r="Z57" s="56"/>
      <c r="AA57" s="57"/>
      <c r="AB57" s="55"/>
      <c r="AC57" s="56"/>
      <c r="AD57" s="57"/>
      <c r="AE57" s="58"/>
      <c r="AF57" s="59"/>
      <c r="AG57" s="60"/>
      <c r="AH57" s="58">
        <v>2</v>
      </c>
      <c r="AI57" s="59">
        <v>3</v>
      </c>
      <c r="AJ57" s="60" t="s">
        <v>43</v>
      </c>
      <c r="AK57" s="157">
        <f t="shared" si="4"/>
        <v>30</v>
      </c>
      <c r="AL57" s="61">
        <f t="shared" si="5"/>
        <v>3</v>
      </c>
    </row>
    <row r="58" spans="1:38" ht="12.6" customHeight="1" x14ac:dyDescent="0.25">
      <c r="A58" s="54" t="s">
        <v>31</v>
      </c>
      <c r="B58" s="80" t="s">
        <v>393</v>
      </c>
      <c r="C58" s="56" t="s">
        <v>322</v>
      </c>
      <c r="D58" s="81" t="s">
        <v>301</v>
      </c>
      <c r="E58" s="81" t="s">
        <v>305</v>
      </c>
      <c r="F58" s="82">
        <v>45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>
        <v>1</v>
      </c>
      <c r="AF58" s="59">
        <v>3</v>
      </c>
      <c r="AG58" s="60" t="s">
        <v>43</v>
      </c>
      <c r="AH58" s="58">
        <v>1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6</v>
      </c>
    </row>
    <row r="59" spans="1:38" ht="12.6" customHeight="1" x14ac:dyDescent="0.25">
      <c r="A59" s="54" t="s">
        <v>32</v>
      </c>
      <c r="B59" s="80" t="s">
        <v>394</v>
      </c>
      <c r="C59" s="56" t="s">
        <v>322</v>
      </c>
      <c r="D59" s="81" t="s">
        <v>301</v>
      </c>
      <c r="E59" s="81" t="s">
        <v>43</v>
      </c>
      <c r="F59" s="82" t="s">
        <v>324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thickBot="1" x14ac:dyDescent="0.3">
      <c r="A60" s="62" t="s">
        <v>33</v>
      </c>
      <c r="B60" s="83" t="s">
        <v>395</v>
      </c>
      <c r="C60" s="64" t="s">
        <v>323</v>
      </c>
      <c r="D60" s="84" t="s">
        <v>301</v>
      </c>
      <c r="E60" s="84" t="s">
        <v>305</v>
      </c>
      <c r="F60" s="85">
        <v>45</v>
      </c>
      <c r="G60" s="63"/>
      <c r="H60" s="64"/>
      <c r="I60" s="65"/>
      <c r="J60" s="63"/>
      <c r="K60" s="64"/>
      <c r="L60" s="65"/>
      <c r="M60" s="63"/>
      <c r="N60" s="64"/>
      <c r="O60" s="65"/>
      <c r="P60" s="63"/>
      <c r="Q60" s="64"/>
      <c r="R60" s="65"/>
      <c r="S60" s="63"/>
      <c r="T60" s="64"/>
      <c r="U60" s="65"/>
      <c r="V60" s="63"/>
      <c r="W60" s="64"/>
      <c r="X60" s="65"/>
      <c r="Y60" s="63"/>
      <c r="Z60" s="64"/>
      <c r="AA60" s="65"/>
      <c r="AB60" s="63"/>
      <c r="AC60" s="64"/>
      <c r="AD60" s="65"/>
      <c r="AE60" s="66">
        <v>1</v>
      </c>
      <c r="AF60" s="67">
        <v>3</v>
      </c>
      <c r="AG60" s="68" t="s">
        <v>43</v>
      </c>
      <c r="AH60" s="66"/>
      <c r="AI60" s="67"/>
      <c r="AJ60" s="68"/>
      <c r="AK60" s="161">
        <f t="shared" si="4"/>
        <v>15</v>
      </c>
      <c r="AL60" s="128">
        <f t="shared" si="5"/>
        <v>3</v>
      </c>
    </row>
    <row r="61" spans="1:38" ht="12.6" customHeight="1" thickBot="1" x14ac:dyDescent="0.3">
      <c r="A61" s="70" t="s">
        <v>22</v>
      </c>
      <c r="B61" s="86" t="s">
        <v>396</v>
      </c>
      <c r="C61" s="2" t="s">
        <v>322</v>
      </c>
      <c r="D61" s="87"/>
      <c r="E61" s="87" t="s">
        <v>307</v>
      </c>
      <c r="F61" s="88"/>
      <c r="G61" s="15"/>
      <c r="H61" s="2"/>
      <c r="I61" s="71"/>
      <c r="J61" s="15"/>
      <c r="K61" s="2"/>
      <c r="L61" s="71"/>
      <c r="M61" s="15"/>
      <c r="N61" s="2"/>
      <c r="O61" s="71"/>
      <c r="P61" s="15"/>
      <c r="Q61" s="2"/>
      <c r="R61" s="71"/>
      <c r="S61" s="15"/>
      <c r="T61" s="2"/>
      <c r="U61" s="71"/>
      <c r="V61" s="15"/>
      <c r="W61" s="2"/>
      <c r="X61" s="71"/>
      <c r="Y61" s="15"/>
      <c r="Z61" s="2"/>
      <c r="AA61" s="71"/>
      <c r="AB61" s="15"/>
      <c r="AC61" s="2"/>
      <c r="AD61" s="71"/>
      <c r="AE61" s="72">
        <v>0</v>
      </c>
      <c r="AF61" s="73">
        <v>2</v>
      </c>
      <c r="AG61" s="74" t="s">
        <v>43</v>
      </c>
      <c r="AH61" s="72">
        <v>0</v>
      </c>
      <c r="AI61" s="73">
        <v>2</v>
      </c>
      <c r="AJ61" s="74" t="s">
        <v>43</v>
      </c>
      <c r="AK61" s="162">
        <f t="shared" si="4"/>
        <v>0</v>
      </c>
      <c r="AL61" s="131">
        <f t="shared" si="5"/>
        <v>4</v>
      </c>
    </row>
    <row r="62" spans="1:38" ht="12.6" customHeight="1" thickBot="1" x14ac:dyDescent="0.3">
      <c r="A62" s="243" t="s">
        <v>23</v>
      </c>
      <c r="B62" s="244"/>
      <c r="C62" s="244"/>
      <c r="D62" s="244"/>
      <c r="E62" s="244"/>
      <c r="F62" s="245"/>
      <c r="G62" s="39">
        <f>SUM(G35:G47,G49,G54,G56:G61)</f>
        <v>0</v>
      </c>
      <c r="H62" s="40">
        <f t="shared" ref="H62:AL62" si="6">SUM(H35:H47,H49,H54,H56:H61)</f>
        <v>0</v>
      </c>
      <c r="I62" s="41"/>
      <c r="J62" s="39">
        <f t="shared" si="6"/>
        <v>0</v>
      </c>
      <c r="K62" s="40">
        <f t="shared" si="6"/>
        <v>0</v>
      </c>
      <c r="L62" s="41"/>
      <c r="M62" s="39">
        <f t="shared" si="6"/>
        <v>2</v>
      </c>
      <c r="N62" s="40">
        <f t="shared" si="6"/>
        <v>3</v>
      </c>
      <c r="O62" s="41"/>
      <c r="P62" s="39">
        <f t="shared" si="6"/>
        <v>3</v>
      </c>
      <c r="Q62" s="40">
        <f t="shared" si="6"/>
        <v>6</v>
      </c>
      <c r="R62" s="41"/>
      <c r="S62" s="39">
        <f t="shared" si="6"/>
        <v>6</v>
      </c>
      <c r="T62" s="40">
        <f t="shared" si="6"/>
        <v>8</v>
      </c>
      <c r="U62" s="41"/>
      <c r="V62" s="39">
        <f t="shared" si="6"/>
        <v>6</v>
      </c>
      <c r="W62" s="40">
        <f t="shared" si="6"/>
        <v>10</v>
      </c>
      <c r="X62" s="41"/>
      <c r="Y62" s="39">
        <f t="shared" si="6"/>
        <v>7</v>
      </c>
      <c r="Z62" s="40">
        <f t="shared" si="6"/>
        <v>12</v>
      </c>
      <c r="AA62" s="41"/>
      <c r="AB62" s="39">
        <f t="shared" si="6"/>
        <v>8</v>
      </c>
      <c r="AC62" s="40">
        <f t="shared" si="6"/>
        <v>11</v>
      </c>
      <c r="AD62" s="41"/>
      <c r="AE62" s="42">
        <f t="shared" si="6"/>
        <v>11</v>
      </c>
      <c r="AF62" s="43">
        <f t="shared" si="6"/>
        <v>26</v>
      </c>
      <c r="AG62" s="44"/>
      <c r="AH62" s="45">
        <f t="shared" si="6"/>
        <v>10</v>
      </c>
      <c r="AI62" s="43">
        <f t="shared" si="6"/>
        <v>24</v>
      </c>
      <c r="AJ62" s="44"/>
      <c r="AK62" s="154">
        <f t="shared" si="6"/>
        <v>795</v>
      </c>
      <c r="AL62" s="112">
        <f t="shared" si="6"/>
        <v>100</v>
      </c>
    </row>
    <row r="63" spans="1:38" ht="12.6" customHeight="1" thickTop="1" thickBot="1" x14ac:dyDescent="0.3">
      <c r="A63" s="246" t="s">
        <v>39</v>
      </c>
      <c r="B63" s="247"/>
      <c r="C63" s="247"/>
      <c r="D63" s="247"/>
      <c r="E63" s="247"/>
      <c r="F63" s="247"/>
      <c r="G63" s="75">
        <f>SUM(G29,G62)</f>
        <v>15.5</v>
      </c>
      <c r="H63" s="33">
        <f>SUM(H29,H62)</f>
        <v>31</v>
      </c>
      <c r="I63" s="34"/>
      <c r="J63" s="32">
        <f>SUM(J29,J62)</f>
        <v>14.5</v>
      </c>
      <c r="K63" s="33">
        <f>SUM(K29,K62)</f>
        <v>30</v>
      </c>
      <c r="L63" s="34"/>
      <c r="M63" s="32">
        <f>SUM(M29,M62)</f>
        <v>13</v>
      </c>
      <c r="N63" s="33">
        <f>SUM(N29,N62)</f>
        <v>30</v>
      </c>
      <c r="O63" s="34"/>
      <c r="P63" s="32">
        <f>SUM(P29,P62)</f>
        <v>14</v>
      </c>
      <c r="Q63" s="33">
        <f>SUM(Q29,Q62)</f>
        <v>31</v>
      </c>
      <c r="R63" s="34"/>
      <c r="S63" s="32">
        <f>SUM(S29,S62)</f>
        <v>14</v>
      </c>
      <c r="T63" s="33">
        <f>SUM(T29,T62)</f>
        <v>30</v>
      </c>
      <c r="U63" s="34"/>
      <c r="V63" s="32">
        <f>SUM(V29,V62)</f>
        <v>14</v>
      </c>
      <c r="W63" s="33">
        <f>SUM(W29,W62)</f>
        <v>30</v>
      </c>
      <c r="X63" s="34"/>
      <c r="Y63" s="32">
        <f>SUM(Y29,Y62)</f>
        <v>13</v>
      </c>
      <c r="Z63" s="33">
        <f>SUM(Z29,Z62)</f>
        <v>30</v>
      </c>
      <c r="AA63" s="34"/>
      <c r="AB63" s="32">
        <f>SUM(AB29,AB62)</f>
        <v>14</v>
      </c>
      <c r="AC63" s="33">
        <f>SUM(AC29,AC62)</f>
        <v>30</v>
      </c>
      <c r="AD63" s="34"/>
      <c r="AE63" s="35">
        <f>SUM(AE29,AE62)</f>
        <v>11</v>
      </c>
      <c r="AF63" s="36">
        <f>SUM(AF29,AF62)</f>
        <v>30</v>
      </c>
      <c r="AG63" s="37"/>
      <c r="AH63" s="38">
        <f>SUM(AH29,AH62)</f>
        <v>10</v>
      </c>
      <c r="AI63" s="36">
        <f>SUM(AI29,AI62)</f>
        <v>28</v>
      </c>
      <c r="AJ63" s="37"/>
      <c r="AK63" s="155">
        <f>SUM(AK29,AK62)</f>
        <v>1995</v>
      </c>
      <c r="AL63" s="113">
        <f>SUM(AL29,AL62)</f>
        <v>300</v>
      </c>
    </row>
    <row r="64" spans="1:38" ht="12" thickTop="1" x14ac:dyDescent="0.25"/>
    <row r="65" spans="1:36" ht="12" x14ac:dyDescent="0.2">
      <c r="A65" s="153" t="s">
        <v>679</v>
      </c>
    </row>
    <row r="67" spans="1:36" ht="12" x14ac:dyDescent="0.2">
      <c r="A67" s="142" t="s">
        <v>325</v>
      </c>
      <c r="B67" s="142"/>
      <c r="C67" s="143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3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</row>
    <row r="68" spans="1:36" ht="12" x14ac:dyDescent="0.2">
      <c r="A68" s="142" t="s">
        <v>353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354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355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/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5" t="s">
        <v>326</v>
      </c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6" t="s">
        <v>327</v>
      </c>
      <c r="B73" s="142"/>
      <c r="C73" s="143"/>
      <c r="D73" s="114"/>
      <c r="E73" s="114"/>
      <c r="F73" s="114"/>
      <c r="G73" s="142" t="s">
        <v>328</v>
      </c>
      <c r="H73" s="146"/>
      <c r="I73" s="142"/>
      <c r="J73" s="114"/>
      <c r="K73" s="114"/>
      <c r="L73" s="114"/>
      <c r="M73" s="142" t="s">
        <v>329</v>
      </c>
      <c r="N73" s="146"/>
      <c r="O73" s="142"/>
      <c r="P73" s="142"/>
      <c r="Q73" s="146"/>
      <c r="R73" s="146"/>
      <c r="S73" s="114"/>
      <c r="T73" s="146" t="s">
        <v>330</v>
      </c>
      <c r="U73" s="142"/>
      <c r="V73" s="146"/>
      <c r="W73" s="142"/>
      <c r="X73" s="14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331</v>
      </c>
      <c r="B74" s="142"/>
      <c r="C74" s="143"/>
      <c r="D74" s="114"/>
      <c r="E74" s="114"/>
      <c r="F74" s="114"/>
      <c r="G74" s="142" t="s">
        <v>332</v>
      </c>
      <c r="H74" s="146"/>
      <c r="I74" s="142"/>
      <c r="J74" s="114"/>
      <c r="K74" s="114"/>
      <c r="L74" s="114"/>
      <c r="M74" s="142" t="s">
        <v>333</v>
      </c>
      <c r="N74" s="146"/>
      <c r="O74" s="142"/>
      <c r="P74" s="142"/>
      <c r="Q74" s="146"/>
      <c r="R74" s="146"/>
      <c r="S74" s="114"/>
      <c r="T74" s="146" t="s">
        <v>334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2" t="s">
        <v>335</v>
      </c>
      <c r="B75" s="142"/>
      <c r="C75" s="143"/>
      <c r="D75" s="114"/>
      <c r="E75" s="114"/>
      <c r="F75" s="114"/>
      <c r="G75" s="142" t="s">
        <v>336</v>
      </c>
      <c r="H75" s="142"/>
      <c r="I75" s="142"/>
      <c r="J75" s="114"/>
      <c r="K75" s="114"/>
      <c r="L75" s="114"/>
      <c r="M75" s="142" t="s">
        <v>337</v>
      </c>
      <c r="N75" s="142"/>
      <c r="O75" s="142"/>
      <c r="P75" s="142"/>
      <c r="Q75" s="142"/>
      <c r="R75" s="142"/>
      <c r="S75" s="114"/>
      <c r="T75" s="142" t="s">
        <v>338</v>
      </c>
      <c r="U75" s="142"/>
      <c r="V75" s="142"/>
      <c r="W75" s="142"/>
      <c r="X75" s="143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339</v>
      </c>
      <c r="B76" s="142"/>
      <c r="C76" s="143"/>
      <c r="D76" s="114"/>
      <c r="E76" s="114"/>
      <c r="F76" s="114"/>
      <c r="G76" s="142"/>
      <c r="H76" s="142"/>
      <c r="I76" s="142"/>
      <c r="J76" s="114"/>
      <c r="K76" s="114"/>
      <c r="L76" s="114"/>
      <c r="M76" s="142" t="s">
        <v>340</v>
      </c>
      <c r="N76" s="142"/>
      <c r="O76" s="142"/>
      <c r="P76" s="142"/>
      <c r="Q76" s="142"/>
      <c r="R76" s="142"/>
      <c r="S76" s="114"/>
      <c r="T76" s="153" t="s">
        <v>356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341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342</v>
      </c>
      <c r="N77" s="142"/>
      <c r="O77" s="142"/>
      <c r="P77" s="142"/>
      <c r="Q77" s="142"/>
      <c r="R77" s="142"/>
      <c r="S77" s="142"/>
      <c r="T77" s="176" t="s">
        <v>696</v>
      </c>
      <c r="U77" s="153"/>
      <c r="V77" s="153"/>
      <c r="W77" s="153"/>
      <c r="X77" s="175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345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/>
      <c r="N78" s="142"/>
      <c r="O78" s="142"/>
      <c r="P78" s="142"/>
      <c r="Q78" s="142"/>
      <c r="R78" s="142"/>
      <c r="S78" s="142"/>
      <c r="T78" s="176" t="s">
        <v>697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346</v>
      </c>
      <c r="B79" s="142"/>
      <c r="C79" s="143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3"/>
      <c r="S79" s="142"/>
      <c r="T79" s="143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/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3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5" t="s">
        <v>343</v>
      </c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3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2" t="s">
        <v>351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347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348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352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K85" s="1"/>
      <c r="AL85" s="1"/>
      <c r="AQ85" s="114"/>
      <c r="AR85" s="114"/>
    </row>
    <row r="86" spans="1:44" ht="12" x14ac:dyDescent="0.2">
      <c r="A86" s="142" t="s">
        <v>344</v>
      </c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  <row r="87" spans="1:44" ht="12" x14ac:dyDescent="0.2">
      <c r="A87" s="142"/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3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3:F23"/>
    <mergeCell ref="G23:AJ23"/>
    <mergeCell ref="AK23:AL23"/>
    <mergeCell ref="Y5:AA5"/>
    <mergeCell ref="AB5:AD5"/>
    <mergeCell ref="AE5:AG5"/>
    <mergeCell ref="AH5:AJ5"/>
    <mergeCell ref="AK5:AK6"/>
    <mergeCell ref="A26:F26"/>
    <mergeCell ref="G26:AJ26"/>
    <mergeCell ref="AK26:AL26"/>
    <mergeCell ref="A29:F29"/>
    <mergeCell ref="A30:AL30"/>
    <mergeCell ref="P32:R32"/>
    <mergeCell ref="S32:U32"/>
    <mergeCell ref="V32:X32"/>
    <mergeCell ref="A31:A33"/>
    <mergeCell ref="B31:B33"/>
    <mergeCell ref="C31:C33"/>
    <mergeCell ref="D31:D33"/>
    <mergeCell ref="E31:E33"/>
    <mergeCell ref="F31:F33"/>
    <mergeCell ref="A62:F62"/>
    <mergeCell ref="A63:F63"/>
    <mergeCell ref="A34:F34"/>
    <mergeCell ref="G34:AJ34"/>
    <mergeCell ref="AK34:AL34"/>
    <mergeCell ref="A48:F48"/>
    <mergeCell ref="G48:AJ48"/>
    <mergeCell ref="AK48:AL48"/>
    <mergeCell ref="A55:AL55"/>
    <mergeCell ref="B2:AD2"/>
    <mergeCell ref="AE2:AL2"/>
    <mergeCell ref="A53:F53"/>
    <mergeCell ref="G53:AJ53"/>
    <mergeCell ref="AK53:AL53"/>
    <mergeCell ref="Y32:AA32"/>
    <mergeCell ref="AB32:AD32"/>
    <mergeCell ref="AE32:AG32"/>
    <mergeCell ref="AH32:AJ32"/>
    <mergeCell ref="G31:AJ31"/>
    <mergeCell ref="AK31:AL31"/>
    <mergeCell ref="AK32:AK33"/>
    <mergeCell ref="AL32:AL33"/>
    <mergeCell ref="G32:I32"/>
    <mergeCell ref="J32:L32"/>
    <mergeCell ref="M32:O32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88"/>
  <sheetViews>
    <sheetView zoomScaleNormal="100" workbookViewId="0">
      <selection sqref="A1:AL1"/>
    </sheetView>
  </sheetViews>
  <sheetFormatPr defaultRowHeight="11.25" x14ac:dyDescent="0.25"/>
  <cols>
    <col min="1" max="1" width="33.7109375" style="1" customWidth="1"/>
    <col min="2" max="2" width="11.85546875" style="1" customWidth="1"/>
    <col min="3" max="3" width="11.85546875" style="114" customWidth="1"/>
    <col min="4" max="6" width="4.5703125" style="1" customWidth="1"/>
    <col min="7" max="36" width="3.7109375" style="1" customWidth="1"/>
    <col min="37" max="38" width="5.5703125" style="114" customWidth="1"/>
    <col min="39" max="39" width="4.5703125" style="1" customWidth="1"/>
    <col min="40" max="40" width="12.140625" style="1" customWidth="1"/>
    <col min="41" max="41" width="15.28515625" style="1" customWidth="1"/>
    <col min="42" max="42" width="15" style="1" customWidth="1"/>
    <col min="43" max="16384" width="9.140625" style="1"/>
  </cols>
  <sheetData>
    <row r="1" spans="1:42" ht="12.6" customHeight="1" thickTop="1" thickBot="1" x14ac:dyDescent="0.3">
      <c r="A1" s="191" t="s">
        <v>60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42" ht="12.6" customHeight="1" thickBot="1" x14ac:dyDescent="0.3">
      <c r="A2" s="163"/>
      <c r="B2" s="190" t="s">
        <v>742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88"/>
      <c r="AF2" s="188"/>
      <c r="AG2" s="188"/>
      <c r="AH2" s="188"/>
      <c r="AI2" s="188"/>
      <c r="AJ2" s="188"/>
      <c r="AK2" s="188"/>
      <c r="AL2" s="189"/>
    </row>
    <row r="3" spans="1:42" ht="12.6" customHeight="1" thickTop="1" thickBot="1" x14ac:dyDescent="0.3">
      <c r="A3" s="194" t="s">
        <v>34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6"/>
    </row>
    <row r="4" spans="1:42" ht="12.6" customHeight="1" thickBot="1" x14ac:dyDescent="0.3">
      <c r="A4" s="197" t="s">
        <v>303</v>
      </c>
      <c r="B4" s="199" t="s">
        <v>304</v>
      </c>
      <c r="C4" s="202" t="s">
        <v>302</v>
      </c>
      <c r="D4" s="205" t="s">
        <v>299</v>
      </c>
      <c r="E4" s="205" t="s">
        <v>54</v>
      </c>
      <c r="F4" s="208" t="s">
        <v>349</v>
      </c>
      <c r="G4" s="254" t="s">
        <v>0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6"/>
      <c r="AK4" s="211"/>
      <c r="AL4" s="214"/>
    </row>
    <row r="5" spans="1:42" ht="12.6" customHeight="1" x14ac:dyDescent="0.25">
      <c r="A5" s="197"/>
      <c r="B5" s="200"/>
      <c r="C5" s="203"/>
      <c r="D5" s="206"/>
      <c r="E5" s="206"/>
      <c r="F5" s="209"/>
      <c r="G5" s="240" t="s">
        <v>2</v>
      </c>
      <c r="H5" s="241"/>
      <c r="I5" s="242"/>
      <c r="J5" s="240" t="s">
        <v>3</v>
      </c>
      <c r="K5" s="241"/>
      <c r="L5" s="242"/>
      <c r="M5" s="240" t="s">
        <v>4</v>
      </c>
      <c r="N5" s="241"/>
      <c r="O5" s="242"/>
      <c r="P5" s="240" t="s">
        <v>5</v>
      </c>
      <c r="Q5" s="241"/>
      <c r="R5" s="242"/>
      <c r="S5" s="240" t="s">
        <v>6</v>
      </c>
      <c r="T5" s="241"/>
      <c r="U5" s="242"/>
      <c r="V5" s="240" t="s">
        <v>7</v>
      </c>
      <c r="W5" s="241"/>
      <c r="X5" s="242"/>
      <c r="Y5" s="240" t="s">
        <v>8</v>
      </c>
      <c r="Z5" s="241"/>
      <c r="AA5" s="242"/>
      <c r="AB5" s="240" t="s">
        <v>9</v>
      </c>
      <c r="AC5" s="241"/>
      <c r="AD5" s="242"/>
      <c r="AE5" s="240" t="s">
        <v>10</v>
      </c>
      <c r="AF5" s="241"/>
      <c r="AG5" s="242"/>
      <c r="AH5" s="240" t="s">
        <v>11</v>
      </c>
      <c r="AI5" s="241"/>
      <c r="AJ5" s="242"/>
      <c r="AK5" s="218" t="s">
        <v>308</v>
      </c>
      <c r="AL5" s="220" t="s">
        <v>61</v>
      </c>
      <c r="AN5" s="16"/>
      <c r="AO5" s="16"/>
      <c r="AP5" s="16"/>
    </row>
    <row r="6" spans="1:42" ht="12.6" customHeight="1" thickBot="1" x14ac:dyDescent="0.3">
      <c r="A6" s="198"/>
      <c r="B6" s="201"/>
      <c r="C6" s="204"/>
      <c r="D6" s="207"/>
      <c r="E6" s="207"/>
      <c r="F6" s="210"/>
      <c r="G6" s="100" t="s">
        <v>1</v>
      </c>
      <c r="H6" s="22" t="s">
        <v>12</v>
      </c>
      <c r="I6" s="115" t="s">
        <v>27</v>
      </c>
      <c r="J6" s="100" t="s">
        <v>1</v>
      </c>
      <c r="K6" s="22" t="s">
        <v>12</v>
      </c>
      <c r="L6" s="115" t="s">
        <v>27</v>
      </c>
      <c r="M6" s="100" t="s">
        <v>1</v>
      </c>
      <c r="N6" s="22" t="s">
        <v>12</v>
      </c>
      <c r="O6" s="115" t="s">
        <v>27</v>
      </c>
      <c r="P6" s="100" t="s">
        <v>1</v>
      </c>
      <c r="Q6" s="22" t="s">
        <v>12</v>
      </c>
      <c r="R6" s="115" t="s">
        <v>27</v>
      </c>
      <c r="S6" s="100" t="s">
        <v>1</v>
      </c>
      <c r="T6" s="22" t="s">
        <v>12</v>
      </c>
      <c r="U6" s="115" t="s">
        <v>27</v>
      </c>
      <c r="V6" s="100" t="s">
        <v>1</v>
      </c>
      <c r="W6" s="22" t="s">
        <v>12</v>
      </c>
      <c r="X6" s="115" t="s">
        <v>27</v>
      </c>
      <c r="Y6" s="100" t="s">
        <v>1</v>
      </c>
      <c r="Z6" s="22" t="s">
        <v>12</v>
      </c>
      <c r="AA6" s="115" t="s">
        <v>27</v>
      </c>
      <c r="AB6" s="100" t="s">
        <v>1</v>
      </c>
      <c r="AC6" s="22" t="s">
        <v>12</v>
      </c>
      <c r="AD6" s="115" t="s">
        <v>27</v>
      </c>
      <c r="AE6" s="100" t="s">
        <v>1</v>
      </c>
      <c r="AF6" s="22" t="s">
        <v>12</v>
      </c>
      <c r="AG6" s="115" t="s">
        <v>27</v>
      </c>
      <c r="AH6" s="100" t="s">
        <v>1</v>
      </c>
      <c r="AI6" s="22" t="s">
        <v>12</v>
      </c>
      <c r="AJ6" s="115" t="s">
        <v>27</v>
      </c>
      <c r="AK6" s="219"/>
      <c r="AL6" s="221"/>
      <c r="AN6" s="3"/>
      <c r="AO6" s="3"/>
      <c r="AP6" s="3"/>
    </row>
    <row r="7" spans="1:42" ht="12.6" customHeight="1" thickBot="1" x14ac:dyDescent="0.3">
      <c r="A7" s="222" t="s">
        <v>63</v>
      </c>
      <c r="B7" s="223"/>
      <c r="C7" s="223"/>
      <c r="D7" s="223"/>
      <c r="E7" s="223"/>
      <c r="F7" s="224"/>
      <c r="G7" s="225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228"/>
      <c r="AL7" s="229"/>
    </row>
    <row r="8" spans="1:42" ht="12.6" customHeight="1" x14ac:dyDescent="0.25">
      <c r="A8" s="46" t="s">
        <v>59</v>
      </c>
      <c r="B8" s="77" t="s">
        <v>469</v>
      </c>
      <c r="C8" s="48" t="s">
        <v>321</v>
      </c>
      <c r="D8" s="78" t="s">
        <v>300</v>
      </c>
      <c r="E8" s="78" t="s">
        <v>43</v>
      </c>
      <c r="F8" s="79">
        <v>60</v>
      </c>
      <c r="G8" s="47">
        <v>2</v>
      </c>
      <c r="H8" s="48">
        <v>8</v>
      </c>
      <c r="I8" s="49" t="s">
        <v>42</v>
      </c>
      <c r="J8" s="47">
        <v>2</v>
      </c>
      <c r="K8" s="48">
        <v>8</v>
      </c>
      <c r="L8" s="49" t="s">
        <v>42</v>
      </c>
      <c r="M8" s="47">
        <v>2</v>
      </c>
      <c r="N8" s="48">
        <v>8</v>
      </c>
      <c r="O8" s="49" t="s">
        <v>42</v>
      </c>
      <c r="P8" s="47">
        <v>2</v>
      </c>
      <c r="Q8" s="48">
        <v>8</v>
      </c>
      <c r="R8" s="49" t="s">
        <v>42</v>
      </c>
      <c r="S8" s="47">
        <v>2</v>
      </c>
      <c r="T8" s="48">
        <v>8</v>
      </c>
      <c r="U8" s="49" t="s">
        <v>42</v>
      </c>
      <c r="V8" s="47">
        <v>2</v>
      </c>
      <c r="W8" s="48">
        <v>8</v>
      </c>
      <c r="X8" s="49" t="s">
        <v>42</v>
      </c>
      <c r="Y8" s="47">
        <v>2</v>
      </c>
      <c r="Z8" s="48">
        <v>8</v>
      </c>
      <c r="AA8" s="49" t="s">
        <v>43</v>
      </c>
      <c r="AB8" s="47">
        <v>2</v>
      </c>
      <c r="AC8" s="48">
        <v>8</v>
      </c>
      <c r="AD8" s="49" t="s">
        <v>43</v>
      </c>
      <c r="AE8" s="50"/>
      <c r="AF8" s="51"/>
      <c r="AG8" s="52"/>
      <c r="AH8" s="50"/>
      <c r="AI8" s="51"/>
      <c r="AJ8" s="52"/>
      <c r="AK8" s="156">
        <f>SUM(G8,J8,M8,P8,S8,V8,Y8,AB8,AE8,AH8)*15</f>
        <v>240</v>
      </c>
      <c r="AL8" s="53">
        <f>SUM(H8,K8,N8,Q8,T8,W8,Z8,AC8,AF8,AI8)</f>
        <v>64</v>
      </c>
      <c r="AN8" s="17"/>
      <c r="AO8" s="17"/>
      <c r="AP8" s="17"/>
    </row>
    <row r="9" spans="1:42" ht="12.6" customHeight="1" x14ac:dyDescent="0.25">
      <c r="A9" s="54" t="s">
        <v>253</v>
      </c>
      <c r="B9" s="80" t="s">
        <v>470</v>
      </c>
      <c r="C9" s="56" t="s">
        <v>485</v>
      </c>
      <c r="D9" s="81"/>
      <c r="E9" s="81"/>
      <c r="F9" s="82"/>
      <c r="G9" s="55"/>
      <c r="H9" s="56"/>
      <c r="I9" s="57"/>
      <c r="J9" s="55"/>
      <c r="K9" s="56"/>
      <c r="L9" s="57"/>
      <c r="M9" s="55"/>
      <c r="N9" s="56"/>
      <c r="O9" s="57"/>
      <c r="P9" s="55"/>
      <c r="Q9" s="56"/>
      <c r="R9" s="57"/>
      <c r="S9" s="55"/>
      <c r="T9" s="56"/>
      <c r="U9" s="57"/>
      <c r="V9" s="55"/>
      <c r="W9" s="56"/>
      <c r="X9" s="57"/>
      <c r="Y9" s="55"/>
      <c r="Z9" s="56"/>
      <c r="AA9" s="57"/>
      <c r="AB9" s="55">
        <v>0</v>
      </c>
      <c r="AC9" s="56">
        <v>2</v>
      </c>
      <c r="AD9" s="57" t="s">
        <v>70</v>
      </c>
      <c r="AE9" s="58"/>
      <c r="AF9" s="59"/>
      <c r="AG9" s="60"/>
      <c r="AH9" s="58"/>
      <c r="AI9" s="59"/>
      <c r="AJ9" s="60"/>
      <c r="AK9" s="157">
        <f t="shared" ref="AK9:AK23" si="0">SUM(G9,J9,M9,P9,S9,V9,Y9,AB9,AE9,AH9)*15</f>
        <v>0</v>
      </c>
      <c r="AL9" s="61">
        <f t="shared" ref="AL9:AL23" si="1">SUM(H9,K9,N9,Q9,T9,W9,Z9,AC9,AF9,AI9)</f>
        <v>2</v>
      </c>
    </row>
    <row r="10" spans="1:42" ht="12.6" customHeight="1" x14ac:dyDescent="0.25">
      <c r="A10" s="54" t="s">
        <v>58</v>
      </c>
      <c r="B10" s="80" t="s">
        <v>471</v>
      </c>
      <c r="C10" s="56" t="s">
        <v>321</v>
      </c>
      <c r="D10" s="81" t="s">
        <v>301</v>
      </c>
      <c r="E10" s="81" t="s">
        <v>305</v>
      </c>
      <c r="F10" s="82">
        <v>45</v>
      </c>
      <c r="G10" s="55">
        <v>2</v>
      </c>
      <c r="H10" s="56">
        <v>3</v>
      </c>
      <c r="I10" s="57" t="s">
        <v>43</v>
      </c>
      <c r="J10" s="55">
        <v>2</v>
      </c>
      <c r="K10" s="56">
        <v>3</v>
      </c>
      <c r="L10" s="57" t="s">
        <v>42</v>
      </c>
      <c r="M10" s="55"/>
      <c r="N10" s="56"/>
      <c r="O10" s="57"/>
      <c r="P10" s="55"/>
      <c r="Q10" s="56"/>
      <c r="R10" s="57"/>
      <c r="S10" s="55"/>
      <c r="T10" s="56"/>
      <c r="U10" s="57"/>
      <c r="V10" s="55"/>
      <c r="W10" s="56"/>
      <c r="X10" s="57"/>
      <c r="Y10" s="55"/>
      <c r="Z10" s="56"/>
      <c r="AA10" s="57"/>
      <c r="AB10" s="55"/>
      <c r="AC10" s="56"/>
      <c r="AD10" s="57"/>
      <c r="AE10" s="58"/>
      <c r="AF10" s="59"/>
      <c r="AG10" s="60"/>
      <c r="AH10" s="58"/>
      <c r="AI10" s="59"/>
      <c r="AJ10" s="60"/>
      <c r="AK10" s="157">
        <f t="shared" si="0"/>
        <v>60</v>
      </c>
      <c r="AL10" s="61">
        <f t="shared" si="1"/>
        <v>6</v>
      </c>
    </row>
    <row r="11" spans="1:42" ht="12.6" customHeight="1" x14ac:dyDescent="0.25">
      <c r="A11" s="54" t="s">
        <v>40</v>
      </c>
      <c r="B11" s="80" t="s">
        <v>472</v>
      </c>
      <c r="C11" s="56" t="s">
        <v>321</v>
      </c>
      <c r="D11" s="81" t="s">
        <v>301</v>
      </c>
      <c r="E11" s="81" t="s">
        <v>43</v>
      </c>
      <c r="F11" s="82">
        <v>60</v>
      </c>
      <c r="G11" s="55">
        <v>1</v>
      </c>
      <c r="H11" s="56">
        <v>3</v>
      </c>
      <c r="I11" s="57" t="s">
        <v>43</v>
      </c>
      <c r="J11" s="55">
        <v>1</v>
      </c>
      <c r="K11" s="56">
        <v>3</v>
      </c>
      <c r="L11" s="57" t="s">
        <v>42</v>
      </c>
      <c r="M11" s="55">
        <v>1</v>
      </c>
      <c r="N11" s="56">
        <v>3</v>
      </c>
      <c r="O11" s="57" t="s">
        <v>43</v>
      </c>
      <c r="P11" s="55">
        <v>1</v>
      </c>
      <c r="Q11" s="56">
        <v>3</v>
      </c>
      <c r="R11" s="57" t="s">
        <v>42</v>
      </c>
      <c r="S11" s="55">
        <v>1</v>
      </c>
      <c r="T11" s="56">
        <v>3</v>
      </c>
      <c r="U11" s="57" t="s">
        <v>43</v>
      </c>
      <c r="V11" s="55">
        <v>1</v>
      </c>
      <c r="W11" s="56">
        <v>3</v>
      </c>
      <c r="X11" s="57" t="s">
        <v>42</v>
      </c>
      <c r="Y11" s="55">
        <v>1</v>
      </c>
      <c r="Z11" s="56">
        <v>3</v>
      </c>
      <c r="AA11" s="57" t="s">
        <v>43</v>
      </c>
      <c r="AB11" s="55">
        <v>1</v>
      </c>
      <c r="AC11" s="56">
        <v>3</v>
      </c>
      <c r="AD11" s="57" t="s">
        <v>43</v>
      </c>
      <c r="AE11" s="58"/>
      <c r="AF11" s="59"/>
      <c r="AG11" s="60"/>
      <c r="AH11" s="58"/>
      <c r="AI11" s="59"/>
      <c r="AJ11" s="60"/>
      <c r="AK11" s="157">
        <f>SUM(G11,J11,M11,P11,S11,V11,Y11,AB11,AE11,AH11)*15</f>
        <v>120</v>
      </c>
      <c r="AL11" s="61">
        <f>SUM(H11,K11,N11,Q11,T11,W11,Z11,AC11,AF11,AI11)</f>
        <v>24</v>
      </c>
    </row>
    <row r="12" spans="1:42" ht="12.6" customHeight="1" x14ac:dyDescent="0.25">
      <c r="A12" s="54" t="s">
        <v>57</v>
      </c>
      <c r="B12" s="80" t="s">
        <v>473</v>
      </c>
      <c r="C12" s="56" t="s">
        <v>321</v>
      </c>
      <c r="D12" s="81" t="s">
        <v>301</v>
      </c>
      <c r="E12" s="81" t="s">
        <v>43</v>
      </c>
      <c r="F12" s="82">
        <v>60</v>
      </c>
      <c r="G12" s="55"/>
      <c r="H12" s="56"/>
      <c r="I12" s="57"/>
      <c r="J12" s="55"/>
      <c r="K12" s="56"/>
      <c r="L12" s="57"/>
      <c r="M12" s="55"/>
      <c r="N12" s="56"/>
      <c r="O12" s="57"/>
      <c r="P12" s="55"/>
      <c r="Q12" s="56"/>
      <c r="R12" s="57"/>
      <c r="S12" s="55"/>
      <c r="T12" s="56"/>
      <c r="U12" s="57"/>
      <c r="V12" s="55"/>
      <c r="W12" s="56"/>
      <c r="X12" s="57"/>
      <c r="Y12" s="55">
        <v>1</v>
      </c>
      <c r="Z12" s="56">
        <v>3</v>
      </c>
      <c r="AA12" s="57" t="s">
        <v>43</v>
      </c>
      <c r="AB12" s="55">
        <v>1</v>
      </c>
      <c r="AC12" s="56">
        <v>3</v>
      </c>
      <c r="AD12" s="57" t="s">
        <v>43</v>
      </c>
      <c r="AE12" s="58"/>
      <c r="AF12" s="59"/>
      <c r="AG12" s="60"/>
      <c r="AH12" s="58"/>
      <c r="AI12" s="59"/>
      <c r="AJ12" s="60"/>
      <c r="AK12" s="157">
        <f>SUM(G12,J12,M12,P12,S12,V12,Y12,AB12,AE12,AH12)*15</f>
        <v>30</v>
      </c>
      <c r="AL12" s="61">
        <f>SUM(H12,K12,N12,Q12,T12,W12,Z12,AC12,AF12,AI12)</f>
        <v>6</v>
      </c>
    </row>
    <row r="13" spans="1:42" ht="12.6" customHeight="1" x14ac:dyDescent="0.25">
      <c r="A13" s="54" t="s">
        <v>56</v>
      </c>
      <c r="B13" s="80" t="s">
        <v>474</v>
      </c>
      <c r="C13" s="56" t="s">
        <v>321</v>
      </c>
      <c r="D13" s="81" t="s">
        <v>300</v>
      </c>
      <c r="E13" s="81" t="s">
        <v>43</v>
      </c>
      <c r="F13" s="82">
        <v>60</v>
      </c>
      <c r="G13" s="101">
        <v>0.5</v>
      </c>
      <c r="H13" s="103">
        <v>2</v>
      </c>
      <c r="I13" s="102" t="s">
        <v>43</v>
      </c>
      <c r="J13" s="101">
        <v>0.5</v>
      </c>
      <c r="K13" s="103">
        <v>2</v>
      </c>
      <c r="L13" s="102" t="s">
        <v>43</v>
      </c>
      <c r="M13" s="55"/>
      <c r="N13" s="56"/>
      <c r="O13" s="57"/>
      <c r="P13" s="55"/>
      <c r="Q13" s="56"/>
      <c r="R13" s="57"/>
      <c r="S13" s="55"/>
      <c r="T13" s="56"/>
      <c r="U13" s="57"/>
      <c r="V13" s="55"/>
      <c r="W13" s="56"/>
      <c r="X13" s="57"/>
      <c r="Y13" s="55"/>
      <c r="Z13" s="56"/>
      <c r="AA13" s="57"/>
      <c r="AB13" s="55"/>
      <c r="AC13" s="56"/>
      <c r="AD13" s="57"/>
      <c r="AE13" s="58"/>
      <c r="AF13" s="59"/>
      <c r="AG13" s="60"/>
      <c r="AH13" s="58"/>
      <c r="AI13" s="59"/>
      <c r="AJ13" s="60"/>
      <c r="AK13" s="157">
        <f>SUM(G13,J13,M13,P13,S13,V13,Y13,AB13,AE13,AH13)*15</f>
        <v>15</v>
      </c>
      <c r="AL13" s="61">
        <f>SUM(H13,K13,N13,Q13,T13,W13,Z13,AC13,AF13,AI13)</f>
        <v>4</v>
      </c>
    </row>
    <row r="14" spans="1:42" ht="12.6" customHeight="1" x14ac:dyDescent="0.25">
      <c r="A14" s="54" t="s">
        <v>52</v>
      </c>
      <c r="B14" s="80" t="s">
        <v>475</v>
      </c>
      <c r="C14" s="56" t="s">
        <v>321</v>
      </c>
      <c r="D14" s="81" t="s">
        <v>301</v>
      </c>
      <c r="E14" s="81" t="s">
        <v>43</v>
      </c>
      <c r="F14" s="82">
        <v>60</v>
      </c>
      <c r="G14" s="55">
        <v>6</v>
      </c>
      <c r="H14" s="56">
        <v>3</v>
      </c>
      <c r="I14" s="57" t="s">
        <v>43</v>
      </c>
      <c r="J14" s="55">
        <v>6</v>
      </c>
      <c r="K14" s="56">
        <v>3</v>
      </c>
      <c r="L14" s="57" t="s">
        <v>43</v>
      </c>
      <c r="M14" s="55">
        <v>6</v>
      </c>
      <c r="N14" s="56">
        <v>3</v>
      </c>
      <c r="O14" s="57" t="s">
        <v>43</v>
      </c>
      <c r="P14" s="55">
        <v>6</v>
      </c>
      <c r="Q14" s="56">
        <v>3</v>
      </c>
      <c r="R14" s="57" t="s">
        <v>43</v>
      </c>
      <c r="S14" s="55">
        <v>6</v>
      </c>
      <c r="T14" s="56">
        <v>3</v>
      </c>
      <c r="U14" s="57" t="s">
        <v>43</v>
      </c>
      <c r="V14" s="55">
        <v>6</v>
      </c>
      <c r="W14" s="56">
        <v>3</v>
      </c>
      <c r="X14" s="57" t="s">
        <v>43</v>
      </c>
      <c r="Y14" s="55">
        <v>6</v>
      </c>
      <c r="Z14" s="56">
        <v>3</v>
      </c>
      <c r="AA14" s="57" t="s">
        <v>43</v>
      </c>
      <c r="AB14" s="55">
        <v>6</v>
      </c>
      <c r="AC14" s="56">
        <v>3</v>
      </c>
      <c r="AD14" s="57" t="s">
        <v>43</v>
      </c>
      <c r="AE14" s="58"/>
      <c r="AF14" s="59"/>
      <c r="AG14" s="60"/>
      <c r="AH14" s="58"/>
      <c r="AI14" s="59"/>
      <c r="AJ14" s="60"/>
      <c r="AK14" s="157">
        <f t="shared" si="0"/>
        <v>720</v>
      </c>
      <c r="AL14" s="61">
        <f t="shared" si="1"/>
        <v>24</v>
      </c>
    </row>
    <row r="15" spans="1:42" ht="12.6" customHeight="1" x14ac:dyDescent="0.25">
      <c r="A15" s="54" t="s">
        <v>53</v>
      </c>
      <c r="B15" s="80" t="s">
        <v>476</v>
      </c>
      <c r="C15" s="56" t="s">
        <v>321</v>
      </c>
      <c r="D15" s="81" t="s">
        <v>301</v>
      </c>
      <c r="E15" s="81" t="s">
        <v>43</v>
      </c>
      <c r="F15" s="82">
        <v>45</v>
      </c>
      <c r="G15" s="55">
        <v>1</v>
      </c>
      <c r="H15" s="56">
        <v>1</v>
      </c>
      <c r="I15" s="57" t="s">
        <v>43</v>
      </c>
      <c r="J15" s="55">
        <v>1</v>
      </c>
      <c r="K15" s="56">
        <v>1</v>
      </c>
      <c r="L15" s="57" t="s">
        <v>43</v>
      </c>
      <c r="M15" s="55">
        <v>1</v>
      </c>
      <c r="N15" s="56">
        <v>1</v>
      </c>
      <c r="O15" s="57" t="s">
        <v>43</v>
      </c>
      <c r="P15" s="55">
        <v>1</v>
      </c>
      <c r="Q15" s="56">
        <v>1</v>
      </c>
      <c r="R15" s="57" t="s">
        <v>43</v>
      </c>
      <c r="S15" s="55">
        <v>1</v>
      </c>
      <c r="T15" s="56">
        <v>1</v>
      </c>
      <c r="U15" s="57" t="s">
        <v>43</v>
      </c>
      <c r="V15" s="55">
        <v>1</v>
      </c>
      <c r="W15" s="56">
        <v>1</v>
      </c>
      <c r="X15" s="57" t="s">
        <v>43</v>
      </c>
      <c r="Y15" s="55">
        <v>1</v>
      </c>
      <c r="Z15" s="56">
        <v>1</v>
      </c>
      <c r="AA15" s="57" t="s">
        <v>43</v>
      </c>
      <c r="AB15" s="55">
        <v>1</v>
      </c>
      <c r="AC15" s="56">
        <v>1</v>
      </c>
      <c r="AD15" s="57" t="s">
        <v>43</v>
      </c>
      <c r="AE15" s="58"/>
      <c r="AF15" s="59"/>
      <c r="AG15" s="60"/>
      <c r="AH15" s="58"/>
      <c r="AI15" s="59"/>
      <c r="AJ15" s="60"/>
      <c r="AK15" s="157">
        <f t="shared" si="0"/>
        <v>120</v>
      </c>
      <c r="AL15" s="61">
        <f t="shared" si="1"/>
        <v>8</v>
      </c>
    </row>
    <row r="16" spans="1:42" ht="12.6" customHeight="1" x14ac:dyDescent="0.25">
      <c r="A16" s="117" t="s">
        <v>50</v>
      </c>
      <c r="B16" s="80" t="s">
        <v>477</v>
      </c>
      <c r="C16" s="103" t="s">
        <v>321</v>
      </c>
      <c r="D16" s="96" t="s">
        <v>300</v>
      </c>
      <c r="E16" s="96" t="s">
        <v>43</v>
      </c>
      <c r="F16" s="97">
        <v>60</v>
      </c>
      <c r="G16" s="101">
        <v>0.5</v>
      </c>
      <c r="H16" s="103">
        <v>1</v>
      </c>
      <c r="I16" s="102" t="s">
        <v>43</v>
      </c>
      <c r="J16" s="101">
        <v>0.5</v>
      </c>
      <c r="K16" s="103">
        <v>1</v>
      </c>
      <c r="L16" s="102" t="s">
        <v>43</v>
      </c>
      <c r="M16" s="101"/>
      <c r="N16" s="103"/>
      <c r="O16" s="102"/>
      <c r="P16" s="101"/>
      <c r="Q16" s="103"/>
      <c r="R16" s="102"/>
      <c r="S16" s="101"/>
      <c r="T16" s="103"/>
      <c r="U16" s="102"/>
      <c r="V16" s="101"/>
      <c r="W16" s="103"/>
      <c r="X16" s="102"/>
      <c r="Y16" s="101"/>
      <c r="Z16" s="103"/>
      <c r="AA16" s="102"/>
      <c r="AB16" s="101"/>
      <c r="AC16" s="56"/>
      <c r="AD16" s="57"/>
      <c r="AE16" s="58"/>
      <c r="AF16" s="59"/>
      <c r="AG16" s="60"/>
      <c r="AH16" s="58"/>
      <c r="AI16" s="59"/>
      <c r="AJ16" s="60"/>
      <c r="AK16" s="157">
        <f t="shared" si="0"/>
        <v>15</v>
      </c>
      <c r="AL16" s="61">
        <f t="shared" si="1"/>
        <v>2</v>
      </c>
    </row>
    <row r="17" spans="1:38" ht="12.6" customHeight="1" x14ac:dyDescent="0.25">
      <c r="A17" s="117" t="s">
        <v>35</v>
      </c>
      <c r="B17" s="80" t="s">
        <v>363</v>
      </c>
      <c r="C17" s="103" t="s">
        <v>321</v>
      </c>
      <c r="D17" s="96" t="s">
        <v>301</v>
      </c>
      <c r="E17" s="96" t="s">
        <v>305</v>
      </c>
      <c r="F17" s="97">
        <v>45</v>
      </c>
      <c r="G17" s="101">
        <v>2</v>
      </c>
      <c r="H17" s="103">
        <v>2</v>
      </c>
      <c r="I17" s="102" t="s">
        <v>43</v>
      </c>
      <c r="J17" s="101">
        <v>2</v>
      </c>
      <c r="K17" s="103">
        <v>2</v>
      </c>
      <c r="L17" s="102" t="s">
        <v>42</v>
      </c>
      <c r="M17" s="101">
        <v>1</v>
      </c>
      <c r="N17" s="103">
        <v>1</v>
      </c>
      <c r="O17" s="102" t="s">
        <v>43</v>
      </c>
      <c r="P17" s="101">
        <v>1</v>
      </c>
      <c r="Q17" s="103">
        <v>1</v>
      </c>
      <c r="R17" s="102" t="s">
        <v>42</v>
      </c>
      <c r="S17" s="101">
        <v>1</v>
      </c>
      <c r="T17" s="103">
        <v>1</v>
      </c>
      <c r="U17" s="102" t="s">
        <v>43</v>
      </c>
      <c r="V17" s="101">
        <v>1</v>
      </c>
      <c r="W17" s="103">
        <v>1</v>
      </c>
      <c r="X17" s="102" t="s">
        <v>42</v>
      </c>
      <c r="Y17" s="101"/>
      <c r="Z17" s="103"/>
      <c r="AA17" s="102"/>
      <c r="AB17" s="101"/>
      <c r="AC17" s="56"/>
      <c r="AD17" s="57"/>
      <c r="AE17" s="58"/>
      <c r="AF17" s="59"/>
      <c r="AG17" s="60"/>
      <c r="AH17" s="58"/>
      <c r="AI17" s="59"/>
      <c r="AJ17" s="60"/>
      <c r="AK17" s="157">
        <f t="shared" si="0"/>
        <v>120</v>
      </c>
      <c r="AL17" s="61">
        <f t="shared" si="1"/>
        <v>8</v>
      </c>
    </row>
    <row r="18" spans="1:38" ht="12.6" customHeight="1" x14ac:dyDescent="0.25">
      <c r="A18" s="117" t="s">
        <v>36</v>
      </c>
      <c r="B18" s="80" t="s">
        <v>364</v>
      </c>
      <c r="C18" s="103" t="s">
        <v>321</v>
      </c>
      <c r="D18" s="96" t="s">
        <v>301</v>
      </c>
      <c r="E18" s="96" t="s">
        <v>305</v>
      </c>
      <c r="F18" s="97">
        <v>45</v>
      </c>
      <c r="G18" s="101">
        <v>2</v>
      </c>
      <c r="H18" s="103">
        <v>2</v>
      </c>
      <c r="I18" s="102" t="s">
        <v>43</v>
      </c>
      <c r="J18" s="101">
        <v>2</v>
      </c>
      <c r="K18" s="103">
        <v>2</v>
      </c>
      <c r="L18" s="102" t="s">
        <v>42</v>
      </c>
      <c r="M18" s="101">
        <v>1</v>
      </c>
      <c r="N18" s="103">
        <v>1</v>
      </c>
      <c r="O18" s="102" t="s">
        <v>43</v>
      </c>
      <c r="P18" s="101">
        <v>1</v>
      </c>
      <c r="Q18" s="103">
        <v>1</v>
      </c>
      <c r="R18" s="102" t="s">
        <v>42</v>
      </c>
      <c r="S18" s="101">
        <v>1</v>
      </c>
      <c r="T18" s="103">
        <v>1</v>
      </c>
      <c r="U18" s="102" t="s">
        <v>43</v>
      </c>
      <c r="V18" s="101">
        <v>1</v>
      </c>
      <c r="W18" s="103">
        <v>1</v>
      </c>
      <c r="X18" s="102" t="s">
        <v>42</v>
      </c>
      <c r="Y18" s="101"/>
      <c r="Z18" s="103"/>
      <c r="AA18" s="102"/>
      <c r="AB18" s="101"/>
      <c r="AC18" s="56"/>
      <c r="AD18" s="57"/>
      <c r="AE18" s="58"/>
      <c r="AF18" s="59"/>
      <c r="AG18" s="60"/>
      <c r="AH18" s="58"/>
      <c r="AI18" s="59"/>
      <c r="AJ18" s="60"/>
      <c r="AK18" s="157">
        <f t="shared" si="0"/>
        <v>120</v>
      </c>
      <c r="AL18" s="61">
        <f t="shared" si="1"/>
        <v>8</v>
      </c>
    </row>
    <row r="19" spans="1:38" ht="12.6" customHeight="1" x14ac:dyDescent="0.25">
      <c r="A19" s="117" t="s">
        <v>49</v>
      </c>
      <c r="B19" s="80" t="s">
        <v>365</v>
      </c>
      <c r="C19" s="103" t="s">
        <v>371</v>
      </c>
      <c r="D19" s="96" t="s">
        <v>301</v>
      </c>
      <c r="E19" s="96" t="s">
        <v>305</v>
      </c>
      <c r="F19" s="97">
        <v>45</v>
      </c>
      <c r="G19" s="101"/>
      <c r="H19" s="103"/>
      <c r="I19" s="102"/>
      <c r="J19" s="101"/>
      <c r="K19" s="103"/>
      <c r="L19" s="102"/>
      <c r="M19" s="101"/>
      <c r="N19" s="103"/>
      <c r="O19" s="102"/>
      <c r="P19" s="101"/>
      <c r="Q19" s="103"/>
      <c r="R19" s="102"/>
      <c r="S19" s="101"/>
      <c r="T19" s="103"/>
      <c r="U19" s="102"/>
      <c r="V19" s="101"/>
      <c r="W19" s="103"/>
      <c r="X19" s="102"/>
      <c r="Y19" s="101">
        <v>2</v>
      </c>
      <c r="Z19" s="103">
        <v>2</v>
      </c>
      <c r="AA19" s="102" t="s">
        <v>43</v>
      </c>
      <c r="AB19" s="101">
        <v>2</v>
      </c>
      <c r="AC19" s="56">
        <v>2</v>
      </c>
      <c r="AD19" s="57" t="s">
        <v>43</v>
      </c>
      <c r="AE19" s="58"/>
      <c r="AF19" s="59"/>
      <c r="AG19" s="60"/>
      <c r="AH19" s="58"/>
      <c r="AI19" s="59"/>
      <c r="AJ19" s="60"/>
      <c r="AK19" s="157">
        <f t="shared" si="0"/>
        <v>60</v>
      </c>
      <c r="AL19" s="61">
        <f t="shared" si="1"/>
        <v>4</v>
      </c>
    </row>
    <row r="20" spans="1:38" ht="12.6" customHeight="1" x14ac:dyDescent="0.25">
      <c r="A20" s="117" t="s">
        <v>25</v>
      </c>
      <c r="B20" s="80" t="s">
        <v>366</v>
      </c>
      <c r="C20" s="103"/>
      <c r="D20" s="96" t="s">
        <v>301</v>
      </c>
      <c r="E20" s="96" t="s">
        <v>306</v>
      </c>
      <c r="F20" s="97">
        <v>45</v>
      </c>
      <c r="G20" s="101">
        <v>2</v>
      </c>
      <c r="H20" s="103">
        <v>2</v>
      </c>
      <c r="I20" s="102" t="s">
        <v>42</v>
      </c>
      <c r="J20" s="101">
        <v>2</v>
      </c>
      <c r="K20" s="103">
        <v>2</v>
      </c>
      <c r="L20" s="102" t="s">
        <v>42</v>
      </c>
      <c r="M20" s="101">
        <v>2</v>
      </c>
      <c r="N20" s="103">
        <v>2</v>
      </c>
      <c r="O20" s="102" t="s">
        <v>42</v>
      </c>
      <c r="P20" s="101">
        <v>2</v>
      </c>
      <c r="Q20" s="103">
        <v>2</v>
      </c>
      <c r="R20" s="102" t="s">
        <v>42</v>
      </c>
      <c r="S20" s="101">
        <v>2</v>
      </c>
      <c r="T20" s="103">
        <v>2</v>
      </c>
      <c r="U20" s="102" t="s">
        <v>42</v>
      </c>
      <c r="V20" s="101">
        <v>2</v>
      </c>
      <c r="W20" s="103">
        <v>2</v>
      </c>
      <c r="X20" s="102" t="s">
        <v>42</v>
      </c>
      <c r="Y20" s="101"/>
      <c r="Z20" s="103"/>
      <c r="AA20" s="102"/>
      <c r="AB20" s="101"/>
      <c r="AC20" s="56"/>
      <c r="AD20" s="57"/>
      <c r="AE20" s="58"/>
      <c r="AF20" s="59"/>
      <c r="AG20" s="60"/>
      <c r="AH20" s="58"/>
      <c r="AI20" s="59"/>
      <c r="AJ20" s="60"/>
      <c r="AK20" s="157">
        <f t="shared" si="0"/>
        <v>180</v>
      </c>
      <c r="AL20" s="61">
        <f t="shared" si="1"/>
        <v>12</v>
      </c>
    </row>
    <row r="21" spans="1:38" ht="12.6" customHeight="1" x14ac:dyDescent="0.25">
      <c r="A21" s="117" t="s">
        <v>37</v>
      </c>
      <c r="B21" s="80" t="s">
        <v>367</v>
      </c>
      <c r="C21" s="103"/>
      <c r="D21" s="96" t="s">
        <v>301</v>
      </c>
      <c r="E21" s="96" t="s">
        <v>306</v>
      </c>
      <c r="F21" s="97">
        <v>45</v>
      </c>
      <c r="G21" s="101"/>
      <c r="H21" s="103"/>
      <c r="I21" s="102"/>
      <c r="J21" s="101"/>
      <c r="K21" s="103"/>
      <c r="L21" s="102"/>
      <c r="M21" s="101"/>
      <c r="N21" s="103"/>
      <c r="O21" s="102"/>
      <c r="P21" s="101"/>
      <c r="Q21" s="103"/>
      <c r="R21" s="102"/>
      <c r="S21" s="101"/>
      <c r="T21" s="103"/>
      <c r="U21" s="102"/>
      <c r="V21" s="101">
        <v>1</v>
      </c>
      <c r="W21" s="103">
        <v>2</v>
      </c>
      <c r="X21" s="102" t="s">
        <v>42</v>
      </c>
      <c r="Y21" s="101"/>
      <c r="Z21" s="103"/>
      <c r="AA21" s="102"/>
      <c r="AB21" s="101"/>
      <c r="AC21" s="56"/>
      <c r="AD21" s="57"/>
      <c r="AE21" s="58"/>
      <c r="AF21" s="59"/>
      <c r="AG21" s="60"/>
      <c r="AH21" s="58"/>
      <c r="AI21" s="59"/>
      <c r="AJ21" s="60"/>
      <c r="AK21" s="157">
        <f t="shared" si="0"/>
        <v>15</v>
      </c>
      <c r="AL21" s="61">
        <f t="shared" si="1"/>
        <v>2</v>
      </c>
    </row>
    <row r="22" spans="1:38" ht="12.6" customHeight="1" x14ac:dyDescent="0.25">
      <c r="A22" s="121" t="s">
        <v>38</v>
      </c>
      <c r="B22" s="122" t="s">
        <v>368</v>
      </c>
      <c r="C22" s="103" t="s">
        <v>321</v>
      </c>
      <c r="D22" s="123" t="s">
        <v>301</v>
      </c>
      <c r="E22" s="123" t="s">
        <v>306</v>
      </c>
      <c r="F22" s="124">
        <v>45</v>
      </c>
      <c r="G22" s="55">
        <v>1</v>
      </c>
      <c r="H22" s="56">
        <v>2</v>
      </c>
      <c r="I22" s="57" t="s">
        <v>43</v>
      </c>
      <c r="J22" s="55">
        <v>1</v>
      </c>
      <c r="K22" s="56">
        <v>2</v>
      </c>
      <c r="L22" s="57" t="s">
        <v>43</v>
      </c>
      <c r="M22" s="101"/>
      <c r="N22" s="103"/>
      <c r="O22" s="102"/>
      <c r="P22" s="101"/>
      <c r="Q22" s="103"/>
      <c r="R22" s="102"/>
      <c r="S22" s="101"/>
      <c r="T22" s="103"/>
      <c r="U22" s="102"/>
      <c r="V22" s="101"/>
      <c r="W22" s="103"/>
      <c r="X22" s="102"/>
      <c r="Y22" s="101"/>
      <c r="Z22" s="103"/>
      <c r="AA22" s="102"/>
      <c r="AB22" s="101"/>
      <c r="AC22" s="56"/>
      <c r="AD22" s="57"/>
      <c r="AE22" s="125"/>
      <c r="AF22" s="126"/>
      <c r="AG22" s="127"/>
      <c r="AH22" s="125"/>
      <c r="AI22" s="126"/>
      <c r="AJ22" s="127"/>
      <c r="AK22" s="161">
        <f>SUM(G22,J22,M22,P22,S22,V22,Y22,AB22,AE22,AH22)*15</f>
        <v>30</v>
      </c>
      <c r="AL22" s="128">
        <f>SUM(H22,K22,N22,Q22,T22,W22,Z22,AC22,AF22,AI22)</f>
        <v>4</v>
      </c>
    </row>
    <row r="23" spans="1:38" ht="12.6" customHeight="1" thickBot="1" x14ac:dyDescent="0.3">
      <c r="A23" s="118" t="s">
        <v>26</v>
      </c>
      <c r="B23" s="83" t="s">
        <v>369</v>
      </c>
      <c r="C23" s="105"/>
      <c r="D23" s="98" t="s">
        <v>301</v>
      </c>
      <c r="E23" s="98" t="s">
        <v>306</v>
      </c>
      <c r="F23" s="99">
        <v>45</v>
      </c>
      <c r="G23" s="104">
        <v>1</v>
      </c>
      <c r="H23" s="105">
        <v>1</v>
      </c>
      <c r="I23" s="106" t="s">
        <v>43</v>
      </c>
      <c r="J23" s="104"/>
      <c r="K23" s="105"/>
      <c r="L23" s="106"/>
      <c r="M23" s="104"/>
      <c r="N23" s="105"/>
      <c r="O23" s="106"/>
      <c r="P23" s="104"/>
      <c r="Q23" s="105"/>
      <c r="R23" s="106"/>
      <c r="S23" s="104"/>
      <c r="T23" s="105"/>
      <c r="U23" s="106"/>
      <c r="V23" s="104"/>
      <c r="W23" s="105"/>
      <c r="X23" s="106"/>
      <c r="Y23" s="104"/>
      <c r="Z23" s="105"/>
      <c r="AA23" s="106"/>
      <c r="AB23" s="104"/>
      <c r="AC23" s="64"/>
      <c r="AD23" s="65"/>
      <c r="AE23" s="66"/>
      <c r="AF23" s="67"/>
      <c r="AG23" s="68"/>
      <c r="AH23" s="66"/>
      <c r="AI23" s="67"/>
      <c r="AJ23" s="68"/>
      <c r="AK23" s="158">
        <f t="shared" si="0"/>
        <v>15</v>
      </c>
      <c r="AL23" s="69">
        <f t="shared" si="1"/>
        <v>1</v>
      </c>
    </row>
    <row r="24" spans="1:38" ht="12.6" customHeight="1" thickBot="1" x14ac:dyDescent="0.3">
      <c r="A24" s="222" t="s">
        <v>64</v>
      </c>
      <c r="B24" s="223"/>
      <c r="C24" s="223"/>
      <c r="D24" s="223"/>
      <c r="E24" s="223"/>
      <c r="F24" s="224"/>
      <c r="G24" s="225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7"/>
      <c r="AK24" s="228"/>
      <c r="AL24" s="229"/>
    </row>
    <row r="25" spans="1:38" ht="12.6" customHeight="1" x14ac:dyDescent="0.25">
      <c r="A25" s="46" t="s">
        <v>65</v>
      </c>
      <c r="B25" s="77" t="s">
        <v>372</v>
      </c>
      <c r="C25" s="48" t="s">
        <v>321</v>
      </c>
      <c r="D25" s="78" t="s">
        <v>301</v>
      </c>
      <c r="E25" s="78" t="s">
        <v>306</v>
      </c>
      <c r="F25" s="79">
        <v>45</v>
      </c>
      <c r="G25" s="47"/>
      <c r="H25" s="48"/>
      <c r="I25" s="49"/>
      <c r="J25" s="47"/>
      <c r="K25" s="48"/>
      <c r="L25" s="49"/>
      <c r="M25" s="47">
        <v>1</v>
      </c>
      <c r="N25" s="48">
        <v>1</v>
      </c>
      <c r="O25" s="49" t="s">
        <v>43</v>
      </c>
      <c r="P25" s="47">
        <v>1</v>
      </c>
      <c r="Q25" s="48">
        <v>1</v>
      </c>
      <c r="R25" s="49" t="s">
        <v>43</v>
      </c>
      <c r="S25" s="47"/>
      <c r="T25" s="48"/>
      <c r="U25" s="49"/>
      <c r="V25" s="47"/>
      <c r="W25" s="48"/>
      <c r="X25" s="49"/>
      <c r="Y25" s="47"/>
      <c r="Z25" s="48"/>
      <c r="AA25" s="49"/>
      <c r="AB25" s="47"/>
      <c r="AC25" s="48"/>
      <c r="AD25" s="49"/>
      <c r="AE25" s="50"/>
      <c r="AF25" s="51"/>
      <c r="AG25" s="52"/>
      <c r="AH25" s="50"/>
      <c r="AI25" s="51"/>
      <c r="AJ25" s="52"/>
      <c r="AK25" s="156">
        <f>SUM(G25,J25,M25,P25,S25,V25,Y25,AB25,AE25,AH25)*15</f>
        <v>30</v>
      </c>
      <c r="AL25" s="53">
        <f>SUM(H25,K25,N25,Q25,T25,W25,Z25,AC25,AF25,AI25)</f>
        <v>2</v>
      </c>
    </row>
    <row r="26" spans="1:38" ht="12.6" customHeight="1" thickBot="1" x14ac:dyDescent="0.3">
      <c r="A26" s="62" t="s">
        <v>66</v>
      </c>
      <c r="B26" s="83" t="s">
        <v>373</v>
      </c>
      <c r="C26" s="64" t="s">
        <v>321</v>
      </c>
      <c r="D26" s="84" t="s">
        <v>301</v>
      </c>
      <c r="E26" s="84" t="s">
        <v>306</v>
      </c>
      <c r="F26" s="85">
        <v>45</v>
      </c>
      <c r="G26" s="63"/>
      <c r="H26" s="64"/>
      <c r="I26" s="65"/>
      <c r="J26" s="63"/>
      <c r="K26" s="64"/>
      <c r="L26" s="65"/>
      <c r="M26" s="63">
        <v>1</v>
      </c>
      <c r="N26" s="64">
        <v>1</v>
      </c>
      <c r="O26" s="65" t="s">
        <v>43</v>
      </c>
      <c r="P26" s="63">
        <v>1</v>
      </c>
      <c r="Q26" s="64">
        <v>1</v>
      </c>
      <c r="R26" s="65" t="s">
        <v>43</v>
      </c>
      <c r="S26" s="63"/>
      <c r="T26" s="64"/>
      <c r="U26" s="65"/>
      <c r="V26" s="63"/>
      <c r="W26" s="64"/>
      <c r="X26" s="65"/>
      <c r="Y26" s="63"/>
      <c r="Z26" s="64"/>
      <c r="AA26" s="65"/>
      <c r="AB26" s="63"/>
      <c r="AC26" s="64"/>
      <c r="AD26" s="65"/>
      <c r="AE26" s="66"/>
      <c r="AF26" s="67"/>
      <c r="AG26" s="68"/>
      <c r="AH26" s="66"/>
      <c r="AI26" s="67"/>
      <c r="AJ26" s="68"/>
      <c r="AK26" s="158">
        <f>SUM(G26,J26,M26,P26,S26,V26,Y26,AB26,AE26,AH26)*15</f>
        <v>30</v>
      </c>
      <c r="AL26" s="69">
        <f>SUM(H26,K26,N26,Q26,T26,W26,Z26,AC26,AF26,AI26)</f>
        <v>2</v>
      </c>
    </row>
    <row r="27" spans="1:38" ht="12.6" customHeight="1" thickBot="1" x14ac:dyDescent="0.3">
      <c r="A27" s="230" t="s">
        <v>41</v>
      </c>
      <c r="B27" s="231"/>
      <c r="C27" s="231"/>
      <c r="D27" s="231"/>
      <c r="E27" s="231"/>
      <c r="F27" s="232"/>
      <c r="G27" s="233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5"/>
      <c r="AK27" s="228"/>
      <c r="AL27" s="229"/>
    </row>
    <row r="28" spans="1:38" ht="12.6" customHeight="1" thickBot="1" x14ac:dyDescent="0.3">
      <c r="A28" s="76" t="s">
        <v>350</v>
      </c>
      <c r="B28" s="147" t="s">
        <v>374</v>
      </c>
      <c r="C28" s="21"/>
      <c r="D28" s="90"/>
      <c r="E28" s="90"/>
      <c r="F28" s="91"/>
      <c r="G28" s="20"/>
      <c r="H28" s="21"/>
      <c r="I28" s="19"/>
      <c r="J28" s="20"/>
      <c r="K28" s="21"/>
      <c r="L28" s="19"/>
      <c r="M28" s="20"/>
      <c r="N28" s="21">
        <v>6</v>
      </c>
      <c r="O28" s="19"/>
      <c r="P28" s="20"/>
      <c r="Q28" s="21">
        <v>3</v>
      </c>
      <c r="R28" s="19"/>
      <c r="S28" s="20"/>
      <c r="T28" s="21">
        <v>2</v>
      </c>
      <c r="U28" s="19"/>
      <c r="V28" s="20"/>
      <c r="W28" s="21"/>
      <c r="X28" s="19"/>
      <c r="Y28" s="20"/>
      <c r="Z28" s="21"/>
      <c r="AA28" s="19"/>
      <c r="AB28" s="20"/>
      <c r="AC28" s="21"/>
      <c r="AD28" s="19"/>
      <c r="AE28" s="23"/>
      <c r="AF28" s="24"/>
      <c r="AG28" s="18"/>
      <c r="AH28" s="23"/>
      <c r="AI28" s="24"/>
      <c r="AJ28" s="18"/>
      <c r="AK28" s="159"/>
      <c r="AL28" s="164">
        <f>SUM(H28,K28,N28,Q28,T28,W28,Z28,AC28,AF28,AI28)</f>
        <v>11</v>
      </c>
    </row>
    <row r="29" spans="1:38" ht="12.6" customHeight="1" thickBot="1" x14ac:dyDescent="0.3">
      <c r="A29" s="107" t="s">
        <v>24</v>
      </c>
      <c r="B29" s="148" t="s">
        <v>375</v>
      </c>
      <c r="C29" s="138"/>
      <c r="D29" s="93"/>
      <c r="E29" s="94" t="s">
        <v>307</v>
      </c>
      <c r="F29" s="95"/>
      <c r="G29" s="108"/>
      <c r="H29" s="109"/>
      <c r="I29" s="110"/>
      <c r="J29" s="108"/>
      <c r="K29" s="109"/>
      <c r="L29" s="110"/>
      <c r="M29" s="108"/>
      <c r="N29" s="109"/>
      <c r="O29" s="110"/>
      <c r="P29" s="108"/>
      <c r="Q29" s="109"/>
      <c r="R29" s="110"/>
      <c r="S29" s="108"/>
      <c r="T29" s="109"/>
      <c r="U29" s="110"/>
      <c r="V29" s="108"/>
      <c r="W29" s="109"/>
      <c r="X29" s="110"/>
      <c r="Y29" s="108"/>
      <c r="Z29" s="109"/>
      <c r="AA29" s="110"/>
      <c r="AB29" s="108"/>
      <c r="AC29" s="2"/>
      <c r="AD29" s="71"/>
      <c r="AE29" s="72">
        <v>0</v>
      </c>
      <c r="AF29" s="73">
        <v>4</v>
      </c>
      <c r="AG29" s="74" t="s">
        <v>43</v>
      </c>
      <c r="AH29" s="72">
        <v>0</v>
      </c>
      <c r="AI29" s="73">
        <v>4</v>
      </c>
      <c r="AJ29" s="74" t="s">
        <v>43</v>
      </c>
      <c r="AK29" s="162">
        <f>SUM(G29,J29,M29,P29,S29,V29,Y29,AB29,AE29,AH29)*15</f>
        <v>0</v>
      </c>
      <c r="AL29" s="131">
        <f>SUM(H29,K29,N29,Q29,T29,W29,Z29,AC29,AF29,AI29)</f>
        <v>8</v>
      </c>
    </row>
    <row r="30" spans="1:38" ht="12.6" customHeight="1" thickBot="1" x14ac:dyDescent="0.3">
      <c r="A30" s="236" t="s">
        <v>23</v>
      </c>
      <c r="B30" s="237"/>
      <c r="C30" s="237"/>
      <c r="D30" s="237"/>
      <c r="E30" s="237"/>
      <c r="F30" s="238"/>
      <c r="G30" s="25">
        <f>SUM(G8:G23,G25,G28,G29)</f>
        <v>21</v>
      </c>
      <c r="H30" s="26">
        <f>SUM(H8:H23,H25,H28,H29)</f>
        <v>30</v>
      </c>
      <c r="I30" s="27"/>
      <c r="J30" s="25">
        <f>SUM(J8:J23,J25,J28,J29)</f>
        <v>20</v>
      </c>
      <c r="K30" s="26">
        <f>SUM(K8:K23,K25,K28,K29)</f>
        <v>29</v>
      </c>
      <c r="L30" s="27"/>
      <c r="M30" s="25">
        <f>SUM(M8:M23,M25,M28,M29)</f>
        <v>15</v>
      </c>
      <c r="N30" s="26">
        <f>SUM(N8:N23,N25,N28,N29)</f>
        <v>26</v>
      </c>
      <c r="O30" s="27"/>
      <c r="P30" s="25">
        <f>SUM(P8:P23,P25,P28,P29)</f>
        <v>15</v>
      </c>
      <c r="Q30" s="26">
        <f>SUM(Q8:Q23,Q25,Q28,Q29)</f>
        <v>23</v>
      </c>
      <c r="R30" s="27"/>
      <c r="S30" s="25">
        <f>SUM(S8:S23,S25,S28,S29)</f>
        <v>14</v>
      </c>
      <c r="T30" s="26">
        <f>SUM(T8:T23,T25,T28,T29)</f>
        <v>21</v>
      </c>
      <c r="U30" s="27"/>
      <c r="V30" s="25">
        <f>SUM(V8:V23,V25,V28,V29)</f>
        <v>15</v>
      </c>
      <c r="W30" s="26">
        <f>SUM(W8:W23,W25,W28,W29)</f>
        <v>21</v>
      </c>
      <c r="X30" s="27"/>
      <c r="Y30" s="25">
        <f>SUM(Y8:Y23,Y25,Y28,Y29)</f>
        <v>13</v>
      </c>
      <c r="Z30" s="26">
        <f>SUM(Z8:Z23,Z25,Z28,Z29)</f>
        <v>20</v>
      </c>
      <c r="AA30" s="27"/>
      <c r="AB30" s="25">
        <f>SUM(AB8:AB23,AB25,AB28,AB29)</f>
        <v>13</v>
      </c>
      <c r="AC30" s="26">
        <f>SUM(AC8:AC23,AC25,AC28,AC29)</f>
        <v>22</v>
      </c>
      <c r="AD30" s="27"/>
      <c r="AE30" s="28">
        <f>SUM(AE8:AE23,AE25,AE28,AE29)</f>
        <v>0</v>
      </c>
      <c r="AF30" s="29">
        <f>SUM(AF8:AF23,AF25,AF28,AF29)</f>
        <v>4</v>
      </c>
      <c r="AG30" s="30"/>
      <c r="AH30" s="31">
        <f>SUM(AH8:AH23,AH25,AH28,AH29)</f>
        <v>0</v>
      </c>
      <c r="AI30" s="29">
        <f>SUM(AI8:AI23,AI25,AI28,AI29)</f>
        <v>4</v>
      </c>
      <c r="AJ30" s="30"/>
      <c r="AK30" s="160">
        <f>SUM(AK8:AK23,AK25,AK28,AK29)</f>
        <v>1890</v>
      </c>
      <c r="AL30" s="111">
        <f>SUM(AL8:AL23,AL25,AL28,AL29)</f>
        <v>200</v>
      </c>
    </row>
    <row r="31" spans="1:38" ht="12.6" customHeight="1" thickTop="1" thickBot="1" x14ac:dyDescent="0.3">
      <c r="A31" s="194" t="s">
        <v>28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6"/>
    </row>
    <row r="32" spans="1:38" ht="12.6" customHeight="1" thickBot="1" x14ac:dyDescent="0.3">
      <c r="A32" s="197" t="s">
        <v>303</v>
      </c>
      <c r="B32" s="199" t="s">
        <v>304</v>
      </c>
      <c r="C32" s="202" t="s">
        <v>302</v>
      </c>
      <c r="D32" s="205" t="s">
        <v>299</v>
      </c>
      <c r="E32" s="205" t="s">
        <v>54</v>
      </c>
      <c r="F32" s="208" t="s">
        <v>298</v>
      </c>
      <c r="G32" s="254" t="s">
        <v>0</v>
      </c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6"/>
      <c r="AK32" s="211"/>
      <c r="AL32" s="214"/>
    </row>
    <row r="33" spans="1:42" ht="12.6" customHeight="1" x14ac:dyDescent="0.25">
      <c r="A33" s="197"/>
      <c r="B33" s="200"/>
      <c r="C33" s="203"/>
      <c r="D33" s="206"/>
      <c r="E33" s="206"/>
      <c r="F33" s="209"/>
      <c r="G33" s="240" t="s">
        <v>2</v>
      </c>
      <c r="H33" s="241"/>
      <c r="I33" s="242"/>
      <c r="J33" s="240" t="s">
        <v>3</v>
      </c>
      <c r="K33" s="241"/>
      <c r="L33" s="242"/>
      <c r="M33" s="240" t="s">
        <v>4</v>
      </c>
      <c r="N33" s="241"/>
      <c r="O33" s="242"/>
      <c r="P33" s="240" t="s">
        <v>5</v>
      </c>
      <c r="Q33" s="241"/>
      <c r="R33" s="242"/>
      <c r="S33" s="240" t="s">
        <v>6</v>
      </c>
      <c r="T33" s="241"/>
      <c r="U33" s="242"/>
      <c r="V33" s="240" t="s">
        <v>7</v>
      </c>
      <c r="W33" s="241"/>
      <c r="X33" s="242"/>
      <c r="Y33" s="240" t="s">
        <v>8</v>
      </c>
      <c r="Z33" s="241"/>
      <c r="AA33" s="242"/>
      <c r="AB33" s="240" t="s">
        <v>9</v>
      </c>
      <c r="AC33" s="241"/>
      <c r="AD33" s="242"/>
      <c r="AE33" s="240" t="s">
        <v>10</v>
      </c>
      <c r="AF33" s="241"/>
      <c r="AG33" s="242"/>
      <c r="AH33" s="240" t="s">
        <v>11</v>
      </c>
      <c r="AI33" s="241"/>
      <c r="AJ33" s="242"/>
      <c r="AK33" s="218" t="s">
        <v>308</v>
      </c>
      <c r="AL33" s="220" t="s">
        <v>61</v>
      </c>
      <c r="AN33" s="16"/>
      <c r="AO33" s="16"/>
      <c r="AP33" s="16"/>
    </row>
    <row r="34" spans="1:42" ht="12.6" customHeight="1" thickBot="1" x14ac:dyDescent="0.3">
      <c r="A34" s="198"/>
      <c r="B34" s="201"/>
      <c r="C34" s="204"/>
      <c r="D34" s="207"/>
      <c r="E34" s="207"/>
      <c r="F34" s="210"/>
      <c r="G34" s="100" t="s">
        <v>1</v>
      </c>
      <c r="H34" s="22" t="s">
        <v>12</v>
      </c>
      <c r="I34" s="115" t="s">
        <v>27</v>
      </c>
      <c r="J34" s="100" t="s">
        <v>1</v>
      </c>
      <c r="K34" s="22" t="s">
        <v>12</v>
      </c>
      <c r="L34" s="115" t="s">
        <v>27</v>
      </c>
      <c r="M34" s="100" t="s">
        <v>1</v>
      </c>
      <c r="N34" s="22" t="s">
        <v>12</v>
      </c>
      <c r="O34" s="115" t="s">
        <v>27</v>
      </c>
      <c r="P34" s="100" t="s">
        <v>1</v>
      </c>
      <c r="Q34" s="22" t="s">
        <v>12</v>
      </c>
      <c r="R34" s="115" t="s">
        <v>27</v>
      </c>
      <c r="S34" s="100" t="s">
        <v>1</v>
      </c>
      <c r="T34" s="22" t="s">
        <v>12</v>
      </c>
      <c r="U34" s="115" t="s">
        <v>27</v>
      </c>
      <c r="V34" s="100" t="s">
        <v>1</v>
      </c>
      <c r="W34" s="22" t="s">
        <v>12</v>
      </c>
      <c r="X34" s="115" t="s">
        <v>27</v>
      </c>
      <c r="Y34" s="100" t="s">
        <v>1</v>
      </c>
      <c r="Z34" s="22" t="s">
        <v>12</v>
      </c>
      <c r="AA34" s="115" t="s">
        <v>27</v>
      </c>
      <c r="AB34" s="100" t="s">
        <v>1</v>
      </c>
      <c r="AC34" s="22" t="s">
        <v>12</v>
      </c>
      <c r="AD34" s="115" t="s">
        <v>27</v>
      </c>
      <c r="AE34" s="100" t="s">
        <v>1</v>
      </c>
      <c r="AF34" s="22" t="s">
        <v>12</v>
      </c>
      <c r="AG34" s="115" t="s">
        <v>27</v>
      </c>
      <c r="AH34" s="100" t="s">
        <v>1</v>
      </c>
      <c r="AI34" s="22" t="s">
        <v>12</v>
      </c>
      <c r="AJ34" s="115" t="s">
        <v>27</v>
      </c>
      <c r="AK34" s="219"/>
      <c r="AL34" s="221"/>
      <c r="AN34" s="3"/>
      <c r="AO34" s="3"/>
      <c r="AP34" s="3"/>
    </row>
    <row r="35" spans="1:42" ht="12.6" customHeight="1" thickBot="1" x14ac:dyDescent="0.3">
      <c r="A35" s="222" t="s">
        <v>63</v>
      </c>
      <c r="B35" s="223"/>
      <c r="C35" s="223"/>
      <c r="D35" s="223"/>
      <c r="E35" s="223"/>
      <c r="F35" s="224"/>
      <c r="G35" s="225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7"/>
      <c r="AK35" s="228"/>
      <c r="AL35" s="229"/>
    </row>
    <row r="36" spans="1:42" ht="12.6" customHeight="1" x14ac:dyDescent="0.25">
      <c r="A36" s="46" t="s">
        <v>14</v>
      </c>
      <c r="B36" s="77" t="s">
        <v>376</v>
      </c>
      <c r="C36" s="48" t="s">
        <v>386</v>
      </c>
      <c r="D36" s="78" t="s">
        <v>301</v>
      </c>
      <c r="E36" s="78" t="s">
        <v>305</v>
      </c>
      <c r="F36" s="79">
        <v>45</v>
      </c>
      <c r="G36" s="47"/>
      <c r="H36" s="48"/>
      <c r="I36" s="49"/>
      <c r="J36" s="47"/>
      <c r="K36" s="48"/>
      <c r="L36" s="49"/>
      <c r="M36" s="47"/>
      <c r="N36" s="48"/>
      <c r="O36" s="49"/>
      <c r="P36" s="47"/>
      <c r="Q36" s="48"/>
      <c r="R36" s="49"/>
      <c r="S36" s="47">
        <v>3</v>
      </c>
      <c r="T36" s="48">
        <v>4</v>
      </c>
      <c r="U36" s="49" t="s">
        <v>42</v>
      </c>
      <c r="V36" s="47"/>
      <c r="W36" s="48"/>
      <c r="X36" s="49"/>
      <c r="Y36" s="47"/>
      <c r="Z36" s="48"/>
      <c r="AA36" s="49"/>
      <c r="AB36" s="47"/>
      <c r="AC36" s="48"/>
      <c r="AD36" s="49"/>
      <c r="AE36" s="50"/>
      <c r="AF36" s="51"/>
      <c r="AG36" s="52"/>
      <c r="AH36" s="50"/>
      <c r="AI36" s="51"/>
      <c r="AJ36" s="52"/>
      <c r="AK36" s="156">
        <f>SUM(G36,J36,M36,P36,S36,V36,Y36,AB36,AE36,AH36)*15</f>
        <v>45</v>
      </c>
      <c r="AL36" s="53">
        <f>SUM(H36,K36,N36,Q36,T36,W36,Z36,AC36,AF36,AI36)</f>
        <v>4</v>
      </c>
    </row>
    <row r="37" spans="1:42" ht="12.6" customHeight="1" x14ac:dyDescent="0.25">
      <c r="A37" s="54" t="s">
        <v>15</v>
      </c>
      <c r="B37" s="80" t="s">
        <v>377</v>
      </c>
      <c r="C37" s="56" t="s">
        <v>397</v>
      </c>
      <c r="D37" s="81" t="s">
        <v>301</v>
      </c>
      <c r="E37" s="81" t="s">
        <v>305</v>
      </c>
      <c r="F37" s="82">
        <v>45</v>
      </c>
      <c r="G37" s="55"/>
      <c r="H37" s="56"/>
      <c r="I37" s="57"/>
      <c r="J37" s="55"/>
      <c r="K37" s="56"/>
      <c r="L37" s="57"/>
      <c r="M37" s="55"/>
      <c r="N37" s="56"/>
      <c r="O37" s="57"/>
      <c r="P37" s="55"/>
      <c r="Q37" s="56"/>
      <c r="R37" s="57"/>
      <c r="S37" s="55"/>
      <c r="T37" s="56"/>
      <c r="U37" s="57"/>
      <c r="V37" s="55"/>
      <c r="W37" s="56"/>
      <c r="X37" s="57"/>
      <c r="Y37" s="55">
        <v>2</v>
      </c>
      <c r="Z37" s="56">
        <v>3</v>
      </c>
      <c r="AA37" s="57" t="s">
        <v>43</v>
      </c>
      <c r="AB37" s="55">
        <v>2</v>
      </c>
      <c r="AC37" s="56">
        <v>3</v>
      </c>
      <c r="AD37" s="57" t="s">
        <v>42</v>
      </c>
      <c r="AE37" s="58"/>
      <c r="AF37" s="59"/>
      <c r="AG37" s="60"/>
      <c r="AH37" s="58"/>
      <c r="AI37" s="59"/>
      <c r="AJ37" s="60"/>
      <c r="AK37" s="157">
        <f t="shared" ref="AK37:AK48" si="2">SUM(G37,J37,M37,P37,S37,V37,Y37,AB37,AE37,AH37)*15</f>
        <v>60</v>
      </c>
      <c r="AL37" s="61">
        <f t="shared" ref="AL37:AL48" si="3">SUM(H37,K37,N37,Q37,T37,W37,Z37,AC37,AF37,AI37)</f>
        <v>6</v>
      </c>
    </row>
    <row r="38" spans="1:42" ht="12.6" customHeight="1" x14ac:dyDescent="0.25">
      <c r="A38" s="54" t="s">
        <v>13</v>
      </c>
      <c r="B38" s="80" t="s">
        <v>378</v>
      </c>
      <c r="C38" s="56"/>
      <c r="D38" s="81" t="s">
        <v>301</v>
      </c>
      <c r="E38" s="81" t="s">
        <v>305</v>
      </c>
      <c r="F38" s="82">
        <v>45</v>
      </c>
      <c r="G38" s="55"/>
      <c r="H38" s="56"/>
      <c r="I38" s="57"/>
      <c r="J38" s="55"/>
      <c r="K38" s="56"/>
      <c r="L38" s="57"/>
      <c r="M38" s="55"/>
      <c r="N38" s="56"/>
      <c r="O38" s="57"/>
      <c r="P38" s="55"/>
      <c r="Q38" s="56"/>
      <c r="R38" s="57"/>
      <c r="S38" s="55"/>
      <c r="T38" s="56"/>
      <c r="U38" s="57"/>
      <c r="V38" s="55">
        <v>3</v>
      </c>
      <c r="W38" s="56">
        <v>4</v>
      </c>
      <c r="X38" s="57" t="s">
        <v>42</v>
      </c>
      <c r="Y38" s="55"/>
      <c r="Z38" s="56"/>
      <c r="AA38" s="57"/>
      <c r="AB38" s="55"/>
      <c r="AC38" s="56"/>
      <c r="AD38" s="57"/>
      <c r="AE38" s="58"/>
      <c r="AF38" s="59"/>
      <c r="AG38" s="60"/>
      <c r="AH38" s="58"/>
      <c r="AI38" s="59"/>
      <c r="AJ38" s="60"/>
      <c r="AK38" s="157">
        <f t="shared" si="2"/>
        <v>45</v>
      </c>
      <c r="AL38" s="61">
        <f t="shared" si="3"/>
        <v>4</v>
      </c>
    </row>
    <row r="39" spans="1:42" ht="12.6" customHeight="1" x14ac:dyDescent="0.25">
      <c r="A39" s="54" t="s">
        <v>16</v>
      </c>
      <c r="B39" s="80" t="s">
        <v>379</v>
      </c>
      <c r="C39" s="56" t="s">
        <v>398</v>
      </c>
      <c r="D39" s="81" t="s">
        <v>301</v>
      </c>
      <c r="E39" s="81" t="s">
        <v>305</v>
      </c>
      <c r="F39" s="82">
        <v>45</v>
      </c>
      <c r="G39" s="55"/>
      <c r="H39" s="56"/>
      <c r="I39" s="57"/>
      <c r="J39" s="55"/>
      <c r="K39" s="56"/>
      <c r="L39" s="57"/>
      <c r="M39" s="55"/>
      <c r="N39" s="56"/>
      <c r="O39" s="57"/>
      <c r="P39" s="55"/>
      <c r="Q39" s="56"/>
      <c r="R39" s="57"/>
      <c r="S39" s="55"/>
      <c r="T39" s="56"/>
      <c r="U39" s="57"/>
      <c r="V39" s="55"/>
      <c r="W39" s="56"/>
      <c r="X39" s="57"/>
      <c r="Y39" s="55">
        <v>2</v>
      </c>
      <c r="Z39" s="56">
        <v>3</v>
      </c>
      <c r="AA39" s="57" t="s">
        <v>43</v>
      </c>
      <c r="AB39" s="55">
        <v>2</v>
      </c>
      <c r="AC39" s="56">
        <v>3</v>
      </c>
      <c r="AD39" s="57" t="s">
        <v>42</v>
      </c>
      <c r="AE39" s="58"/>
      <c r="AF39" s="59"/>
      <c r="AG39" s="60"/>
      <c r="AH39" s="58"/>
      <c r="AI39" s="59"/>
      <c r="AJ39" s="60"/>
      <c r="AK39" s="157">
        <f t="shared" si="2"/>
        <v>60</v>
      </c>
      <c r="AL39" s="61">
        <f t="shared" si="3"/>
        <v>6</v>
      </c>
    </row>
    <row r="40" spans="1:42" ht="12.6" customHeight="1" x14ac:dyDescent="0.25">
      <c r="A40" s="54" t="s">
        <v>20</v>
      </c>
      <c r="B40" s="80" t="s">
        <v>380</v>
      </c>
      <c r="C40" s="56"/>
      <c r="D40" s="81" t="s">
        <v>301</v>
      </c>
      <c r="E40" s="81" t="s">
        <v>305</v>
      </c>
      <c r="F40" s="82">
        <v>45</v>
      </c>
      <c r="G40" s="55"/>
      <c r="H40" s="56"/>
      <c r="I40" s="57"/>
      <c r="J40" s="55"/>
      <c r="K40" s="56"/>
      <c r="L40" s="57"/>
      <c r="M40" s="55">
        <v>1</v>
      </c>
      <c r="N40" s="56">
        <v>0</v>
      </c>
      <c r="O40" s="57" t="s">
        <v>62</v>
      </c>
      <c r="P40" s="55"/>
      <c r="Q40" s="56"/>
      <c r="R40" s="57"/>
      <c r="S40" s="55"/>
      <c r="T40" s="56"/>
      <c r="U40" s="57"/>
      <c r="V40" s="55"/>
      <c r="W40" s="56"/>
      <c r="X40" s="57"/>
      <c r="Y40" s="55"/>
      <c r="Z40" s="56"/>
      <c r="AA40" s="57"/>
      <c r="AB40" s="55"/>
      <c r="AC40" s="56"/>
      <c r="AD40" s="57"/>
      <c r="AE40" s="58"/>
      <c r="AF40" s="59"/>
      <c r="AG40" s="60"/>
      <c r="AH40" s="58"/>
      <c r="AI40" s="59"/>
      <c r="AJ40" s="60"/>
      <c r="AK40" s="157">
        <f t="shared" si="2"/>
        <v>15</v>
      </c>
      <c r="AL40" s="61">
        <f t="shared" si="3"/>
        <v>0</v>
      </c>
    </row>
    <row r="41" spans="1:42" ht="12.6" customHeight="1" x14ac:dyDescent="0.25">
      <c r="A41" s="116" t="s">
        <v>106</v>
      </c>
      <c r="B41" s="92" t="s">
        <v>478</v>
      </c>
      <c r="C41" s="139" t="s">
        <v>321</v>
      </c>
      <c r="D41" s="81" t="s">
        <v>301</v>
      </c>
      <c r="E41" s="81" t="s">
        <v>305</v>
      </c>
      <c r="F41" s="82">
        <v>45</v>
      </c>
      <c r="G41" s="55"/>
      <c r="H41" s="56"/>
      <c r="I41" s="57"/>
      <c r="J41" s="55"/>
      <c r="K41" s="56"/>
      <c r="L41" s="57"/>
      <c r="M41" s="55">
        <v>2</v>
      </c>
      <c r="N41" s="56">
        <v>3</v>
      </c>
      <c r="O41" s="57" t="s">
        <v>43</v>
      </c>
      <c r="P41" s="55">
        <v>2</v>
      </c>
      <c r="Q41" s="56">
        <v>3</v>
      </c>
      <c r="R41" s="57" t="s">
        <v>43</v>
      </c>
      <c r="S41" s="55">
        <v>2</v>
      </c>
      <c r="T41" s="56">
        <v>3</v>
      </c>
      <c r="U41" s="57" t="s">
        <v>43</v>
      </c>
      <c r="V41" s="55">
        <v>2</v>
      </c>
      <c r="W41" s="56">
        <v>3</v>
      </c>
      <c r="X41" s="57" t="s">
        <v>43</v>
      </c>
      <c r="Y41" s="55"/>
      <c r="Z41" s="56"/>
      <c r="AA41" s="57"/>
      <c r="AB41" s="55"/>
      <c r="AC41" s="56"/>
      <c r="AD41" s="57"/>
      <c r="AE41" s="58"/>
      <c r="AF41" s="59"/>
      <c r="AG41" s="60"/>
      <c r="AH41" s="58"/>
      <c r="AI41" s="59"/>
      <c r="AJ41" s="60"/>
      <c r="AK41" s="157">
        <f t="shared" si="2"/>
        <v>120</v>
      </c>
      <c r="AL41" s="61">
        <f t="shared" si="3"/>
        <v>12</v>
      </c>
    </row>
    <row r="42" spans="1:42" ht="12.6" customHeight="1" x14ac:dyDescent="0.25">
      <c r="A42" s="116" t="s">
        <v>254</v>
      </c>
      <c r="B42" s="92" t="s">
        <v>479</v>
      </c>
      <c r="C42" s="139" t="s">
        <v>481</v>
      </c>
      <c r="D42" s="81"/>
      <c r="E42" s="81"/>
      <c r="F42" s="82"/>
      <c r="G42" s="55"/>
      <c r="H42" s="56"/>
      <c r="I42" s="57"/>
      <c r="J42" s="55"/>
      <c r="K42" s="56"/>
      <c r="L42" s="57"/>
      <c r="M42" s="55"/>
      <c r="N42" s="56"/>
      <c r="O42" s="57"/>
      <c r="P42" s="55"/>
      <c r="Q42" s="56"/>
      <c r="R42" s="57"/>
      <c r="S42" s="55"/>
      <c r="T42" s="56"/>
      <c r="U42" s="57"/>
      <c r="V42" s="55">
        <v>0</v>
      </c>
      <c r="W42" s="56">
        <v>2</v>
      </c>
      <c r="X42" s="57" t="s">
        <v>48</v>
      </c>
      <c r="Y42" s="55"/>
      <c r="Z42" s="56"/>
      <c r="AA42" s="57"/>
      <c r="AB42" s="55"/>
      <c r="AC42" s="56"/>
      <c r="AD42" s="57"/>
      <c r="AE42" s="58"/>
      <c r="AF42" s="59"/>
      <c r="AG42" s="60"/>
      <c r="AH42" s="58"/>
      <c r="AI42" s="59"/>
      <c r="AJ42" s="60"/>
      <c r="AK42" s="157">
        <f t="shared" si="2"/>
        <v>0</v>
      </c>
      <c r="AL42" s="61">
        <f t="shared" si="3"/>
        <v>2</v>
      </c>
    </row>
    <row r="43" spans="1:42" ht="12.6" customHeight="1" x14ac:dyDescent="0.25">
      <c r="A43" s="54" t="s">
        <v>107</v>
      </c>
      <c r="B43" s="80" t="s">
        <v>435</v>
      </c>
      <c r="C43" s="56" t="s">
        <v>322</v>
      </c>
      <c r="D43" s="81" t="s">
        <v>301</v>
      </c>
      <c r="E43" s="81" t="s">
        <v>305</v>
      </c>
      <c r="F43" s="82">
        <v>45</v>
      </c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56"/>
      <c r="R43" s="57"/>
      <c r="S43" s="55"/>
      <c r="T43" s="56"/>
      <c r="U43" s="57"/>
      <c r="V43" s="55"/>
      <c r="W43" s="56"/>
      <c r="X43" s="57"/>
      <c r="Y43" s="55"/>
      <c r="Z43" s="56"/>
      <c r="AA43" s="57"/>
      <c r="AB43" s="55"/>
      <c r="AC43" s="56"/>
      <c r="AD43" s="57"/>
      <c r="AE43" s="58">
        <v>1</v>
      </c>
      <c r="AF43" s="59">
        <v>2</v>
      </c>
      <c r="AG43" s="60" t="s">
        <v>43</v>
      </c>
      <c r="AH43" s="58">
        <v>1</v>
      </c>
      <c r="AI43" s="59">
        <v>2</v>
      </c>
      <c r="AJ43" s="60" t="s">
        <v>43</v>
      </c>
      <c r="AK43" s="157">
        <f t="shared" si="2"/>
        <v>30</v>
      </c>
      <c r="AL43" s="61">
        <f t="shared" si="3"/>
        <v>4</v>
      </c>
    </row>
    <row r="44" spans="1:42" ht="12.6" customHeight="1" x14ac:dyDescent="0.25">
      <c r="A44" s="54" t="s">
        <v>17</v>
      </c>
      <c r="B44" s="80" t="s">
        <v>383</v>
      </c>
      <c r="C44" s="56" t="s">
        <v>480</v>
      </c>
      <c r="D44" s="81" t="s">
        <v>301</v>
      </c>
      <c r="E44" s="81" t="s">
        <v>43</v>
      </c>
      <c r="F44" s="82" t="s">
        <v>324</v>
      </c>
      <c r="G44" s="55"/>
      <c r="H44" s="56"/>
      <c r="I44" s="57"/>
      <c r="J44" s="55"/>
      <c r="K44" s="56"/>
      <c r="L44" s="57"/>
      <c r="M44" s="55"/>
      <c r="N44" s="56"/>
      <c r="O44" s="57"/>
      <c r="P44" s="55"/>
      <c r="Q44" s="56"/>
      <c r="R44" s="57"/>
      <c r="S44" s="55">
        <v>2</v>
      </c>
      <c r="T44" s="56">
        <v>1</v>
      </c>
      <c r="U44" s="57" t="s">
        <v>43</v>
      </c>
      <c r="V44" s="55">
        <v>2</v>
      </c>
      <c r="W44" s="56">
        <v>1</v>
      </c>
      <c r="X44" s="57" t="s">
        <v>43</v>
      </c>
      <c r="Y44" s="55"/>
      <c r="Z44" s="56"/>
      <c r="AA44" s="57"/>
      <c r="AB44" s="55"/>
      <c r="AC44" s="56"/>
      <c r="AD44" s="57"/>
      <c r="AE44" s="58"/>
      <c r="AF44" s="59"/>
      <c r="AG44" s="60"/>
      <c r="AH44" s="58"/>
      <c r="AI44" s="59"/>
      <c r="AJ44" s="60"/>
      <c r="AK44" s="157">
        <f t="shared" si="2"/>
        <v>60</v>
      </c>
      <c r="AL44" s="61">
        <f t="shared" si="3"/>
        <v>2</v>
      </c>
    </row>
    <row r="45" spans="1:42" ht="12.6" customHeight="1" x14ac:dyDescent="0.25">
      <c r="A45" s="54" t="s">
        <v>18</v>
      </c>
      <c r="B45" s="80" t="s">
        <v>384</v>
      </c>
      <c r="C45" s="56" t="s">
        <v>401</v>
      </c>
      <c r="D45" s="81" t="s">
        <v>300</v>
      </c>
      <c r="E45" s="81" t="s">
        <v>43</v>
      </c>
      <c r="F45" s="82" t="s">
        <v>324</v>
      </c>
      <c r="G45" s="55"/>
      <c r="H45" s="56"/>
      <c r="I45" s="57"/>
      <c r="J45" s="55"/>
      <c r="K45" s="56"/>
      <c r="L45" s="57"/>
      <c r="M45" s="55"/>
      <c r="N45" s="56"/>
      <c r="O45" s="57"/>
      <c r="P45" s="55"/>
      <c r="Q45" s="56"/>
      <c r="R45" s="57"/>
      <c r="S45" s="55"/>
      <c r="T45" s="56"/>
      <c r="U45" s="57"/>
      <c r="V45" s="55"/>
      <c r="W45" s="56"/>
      <c r="X45" s="57"/>
      <c r="Y45" s="55">
        <v>2</v>
      </c>
      <c r="Z45" s="56">
        <v>2</v>
      </c>
      <c r="AA45" s="57" t="s">
        <v>43</v>
      </c>
      <c r="AB45" s="55">
        <v>2</v>
      </c>
      <c r="AC45" s="56">
        <v>2</v>
      </c>
      <c r="AD45" s="57" t="s">
        <v>43</v>
      </c>
      <c r="AE45" s="58"/>
      <c r="AF45" s="59"/>
      <c r="AG45" s="60"/>
      <c r="AH45" s="58"/>
      <c r="AI45" s="59"/>
      <c r="AJ45" s="60"/>
      <c r="AK45" s="157">
        <f t="shared" si="2"/>
        <v>60</v>
      </c>
      <c r="AL45" s="61">
        <f t="shared" si="3"/>
        <v>4</v>
      </c>
    </row>
    <row r="46" spans="1:42" ht="12.6" customHeight="1" x14ac:dyDescent="0.25">
      <c r="A46" s="54" t="s">
        <v>19</v>
      </c>
      <c r="B46" s="80" t="s">
        <v>385</v>
      </c>
      <c r="C46" s="56"/>
      <c r="D46" s="81" t="s">
        <v>301</v>
      </c>
      <c r="E46" s="81" t="s">
        <v>43</v>
      </c>
      <c r="F46" s="82" t="s">
        <v>324</v>
      </c>
      <c r="G46" s="55"/>
      <c r="H46" s="56"/>
      <c r="I46" s="57"/>
      <c r="J46" s="55"/>
      <c r="K46" s="56"/>
      <c r="L46" s="57"/>
      <c r="M46" s="55"/>
      <c r="N46" s="56"/>
      <c r="O46" s="57"/>
      <c r="P46" s="55"/>
      <c r="Q46" s="56"/>
      <c r="R46" s="57"/>
      <c r="S46" s="55"/>
      <c r="T46" s="56"/>
      <c r="U46" s="57"/>
      <c r="V46" s="55"/>
      <c r="W46" s="56"/>
      <c r="X46" s="57"/>
      <c r="Y46" s="55">
        <v>1</v>
      </c>
      <c r="Z46" s="56">
        <v>1</v>
      </c>
      <c r="AA46" s="57" t="s">
        <v>43</v>
      </c>
      <c r="AB46" s="55"/>
      <c r="AC46" s="56"/>
      <c r="AD46" s="57"/>
      <c r="AE46" s="58"/>
      <c r="AF46" s="59"/>
      <c r="AG46" s="60"/>
      <c r="AH46" s="58"/>
      <c r="AI46" s="59"/>
      <c r="AJ46" s="60"/>
      <c r="AK46" s="157">
        <f t="shared" si="2"/>
        <v>15</v>
      </c>
      <c r="AL46" s="61">
        <f t="shared" si="3"/>
        <v>1</v>
      </c>
    </row>
    <row r="47" spans="1:42" ht="12.6" customHeight="1" x14ac:dyDescent="0.25">
      <c r="A47" s="54" t="s">
        <v>309</v>
      </c>
      <c r="B47" s="80" t="s">
        <v>386</v>
      </c>
      <c r="C47" s="56"/>
      <c r="D47" s="81" t="s">
        <v>301</v>
      </c>
      <c r="E47" s="81" t="s">
        <v>305</v>
      </c>
      <c r="F47" s="82">
        <v>45</v>
      </c>
      <c r="G47" s="55"/>
      <c r="H47" s="56"/>
      <c r="I47" s="57"/>
      <c r="J47" s="55"/>
      <c r="K47" s="56"/>
      <c r="L47" s="57"/>
      <c r="M47" s="55"/>
      <c r="N47" s="56"/>
      <c r="O47" s="57"/>
      <c r="P47" s="55">
        <v>2</v>
      </c>
      <c r="Q47" s="56">
        <v>3</v>
      </c>
      <c r="R47" s="57" t="s">
        <v>43</v>
      </c>
      <c r="S47" s="55"/>
      <c r="T47" s="56"/>
      <c r="U47" s="57"/>
      <c r="V47" s="55"/>
      <c r="W47" s="56"/>
      <c r="X47" s="57"/>
      <c r="Y47" s="55"/>
      <c r="Z47" s="56"/>
      <c r="AA47" s="57"/>
      <c r="AB47" s="55"/>
      <c r="AC47" s="56"/>
      <c r="AD47" s="57"/>
      <c r="AE47" s="58"/>
      <c r="AF47" s="59"/>
      <c r="AG47" s="60"/>
      <c r="AH47" s="58"/>
      <c r="AI47" s="59"/>
      <c r="AJ47" s="60"/>
      <c r="AK47" s="157">
        <f t="shared" si="2"/>
        <v>30</v>
      </c>
      <c r="AL47" s="61">
        <f t="shared" si="3"/>
        <v>3</v>
      </c>
    </row>
    <row r="48" spans="1:42" ht="12.6" customHeight="1" thickBot="1" x14ac:dyDescent="0.3">
      <c r="A48" s="62" t="s">
        <v>232</v>
      </c>
      <c r="B48" s="83" t="s">
        <v>387</v>
      </c>
      <c r="C48" s="64" t="s">
        <v>323</v>
      </c>
      <c r="D48" s="84" t="s">
        <v>301</v>
      </c>
      <c r="E48" s="84" t="s">
        <v>305</v>
      </c>
      <c r="F48" s="85">
        <v>45</v>
      </c>
      <c r="G48" s="63"/>
      <c r="H48" s="64"/>
      <c r="I48" s="65"/>
      <c r="J48" s="63"/>
      <c r="K48" s="64"/>
      <c r="L48" s="65"/>
      <c r="M48" s="63"/>
      <c r="N48" s="64"/>
      <c r="O48" s="65"/>
      <c r="P48" s="63"/>
      <c r="Q48" s="64"/>
      <c r="R48" s="65"/>
      <c r="S48" s="63"/>
      <c r="T48" s="64"/>
      <c r="U48" s="65"/>
      <c r="V48" s="63"/>
      <c r="W48" s="64"/>
      <c r="X48" s="65"/>
      <c r="Y48" s="63"/>
      <c r="Z48" s="64"/>
      <c r="AA48" s="65"/>
      <c r="AB48" s="63"/>
      <c r="AC48" s="64"/>
      <c r="AD48" s="65"/>
      <c r="AE48" s="66">
        <v>2</v>
      </c>
      <c r="AF48" s="67">
        <v>2</v>
      </c>
      <c r="AG48" s="68" t="s">
        <v>43</v>
      </c>
      <c r="AH48" s="66"/>
      <c r="AI48" s="67"/>
      <c r="AJ48" s="68"/>
      <c r="AK48" s="158">
        <f t="shared" si="2"/>
        <v>30</v>
      </c>
      <c r="AL48" s="69">
        <f t="shared" si="3"/>
        <v>2</v>
      </c>
    </row>
    <row r="49" spans="1:38" ht="12.6" customHeight="1" thickBot="1" x14ac:dyDescent="0.3">
      <c r="A49" s="222" t="s">
        <v>64</v>
      </c>
      <c r="B49" s="223"/>
      <c r="C49" s="223"/>
      <c r="D49" s="223"/>
      <c r="E49" s="223"/>
      <c r="F49" s="224"/>
      <c r="G49" s="225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7"/>
      <c r="AK49" s="228"/>
      <c r="AL49" s="229"/>
    </row>
    <row r="50" spans="1:38" ht="12.6" customHeight="1" x14ac:dyDescent="0.25">
      <c r="A50" s="165" t="s">
        <v>680</v>
      </c>
      <c r="B50" s="166" t="s">
        <v>681</v>
      </c>
      <c r="C50" s="78"/>
      <c r="D50" s="78" t="s">
        <v>301</v>
      </c>
      <c r="E50" s="78" t="s">
        <v>305</v>
      </c>
      <c r="F50" s="79">
        <v>45</v>
      </c>
      <c r="G50" s="47"/>
      <c r="H50" s="48"/>
      <c r="I50" s="49"/>
      <c r="J50" s="47"/>
      <c r="K50" s="48"/>
      <c r="L50" s="49"/>
      <c r="M50" s="47"/>
      <c r="N50" s="48"/>
      <c r="O50" s="49"/>
      <c r="P50" s="47"/>
      <c r="Q50" s="48"/>
      <c r="R50" s="49"/>
      <c r="S50" s="47"/>
      <c r="T50" s="48"/>
      <c r="U50" s="49"/>
      <c r="V50" s="47"/>
      <c r="W50" s="48"/>
      <c r="X50" s="49"/>
      <c r="Y50" s="47"/>
      <c r="Z50" s="48"/>
      <c r="AA50" s="49"/>
      <c r="AB50" s="47">
        <v>2</v>
      </c>
      <c r="AC50" s="48">
        <v>3</v>
      </c>
      <c r="AD50" s="49" t="s">
        <v>43</v>
      </c>
      <c r="AE50" s="50"/>
      <c r="AF50" s="51"/>
      <c r="AG50" s="52"/>
      <c r="AH50" s="50"/>
      <c r="AI50" s="51"/>
      <c r="AJ50" s="52"/>
      <c r="AK50" s="156">
        <f>SUM(G50,J50,M50,P50,S50,V50,Y50,AB50,AE50,AH50)*15</f>
        <v>30</v>
      </c>
      <c r="AL50" s="53">
        <f>SUM(H50,K50,N50,Q50,T50,W50,Z50,AC50,AF50,AI50)</f>
        <v>3</v>
      </c>
    </row>
    <row r="51" spans="1:38" ht="12.6" customHeight="1" x14ac:dyDescent="0.25">
      <c r="A51" s="119" t="s">
        <v>233</v>
      </c>
      <c r="B51" s="80" t="s">
        <v>388</v>
      </c>
      <c r="C51" s="81"/>
      <c r="D51" s="81" t="s">
        <v>301</v>
      </c>
      <c r="E51" s="81" t="s">
        <v>305</v>
      </c>
      <c r="F51" s="82">
        <v>45</v>
      </c>
      <c r="G51" s="55"/>
      <c r="H51" s="56"/>
      <c r="I51" s="57"/>
      <c r="J51" s="55"/>
      <c r="K51" s="56"/>
      <c r="L51" s="57"/>
      <c r="M51" s="55"/>
      <c r="N51" s="56"/>
      <c r="O51" s="57"/>
      <c r="P51" s="55"/>
      <c r="Q51" s="56"/>
      <c r="R51" s="57"/>
      <c r="S51" s="55"/>
      <c r="T51" s="56"/>
      <c r="U51" s="57"/>
      <c r="V51" s="55"/>
      <c r="W51" s="56"/>
      <c r="X51" s="57"/>
      <c r="Y51" s="55"/>
      <c r="Z51" s="56"/>
      <c r="AA51" s="57"/>
      <c r="AB51" s="55">
        <v>2</v>
      </c>
      <c r="AC51" s="56">
        <v>3</v>
      </c>
      <c r="AD51" s="57" t="s">
        <v>43</v>
      </c>
      <c r="AE51" s="58"/>
      <c r="AF51" s="59"/>
      <c r="AG51" s="60"/>
      <c r="AH51" s="58"/>
      <c r="AI51" s="59"/>
      <c r="AJ51" s="60"/>
      <c r="AK51" s="157">
        <f>SUM(G51,J51,M51,P51,S51,V51,Y51,AB51,AE51,AH51)*15</f>
        <v>30</v>
      </c>
      <c r="AL51" s="61">
        <f>SUM(H51,K51,N51,Q51,T51,W51,Z51,AC51,AF51,AI51)</f>
        <v>3</v>
      </c>
    </row>
    <row r="52" spans="1:38" ht="12.6" customHeight="1" x14ac:dyDescent="0.25">
      <c r="A52" s="119" t="s">
        <v>235</v>
      </c>
      <c r="B52" s="80" t="s">
        <v>389</v>
      </c>
      <c r="C52" s="81"/>
      <c r="D52" s="81" t="s">
        <v>301</v>
      </c>
      <c r="E52" s="81" t="s">
        <v>305</v>
      </c>
      <c r="F52" s="82">
        <v>45</v>
      </c>
      <c r="G52" s="55"/>
      <c r="H52" s="56"/>
      <c r="I52" s="57"/>
      <c r="J52" s="55"/>
      <c r="K52" s="56"/>
      <c r="L52" s="57"/>
      <c r="M52" s="55"/>
      <c r="N52" s="56"/>
      <c r="O52" s="57"/>
      <c r="P52" s="55"/>
      <c r="Q52" s="56"/>
      <c r="R52" s="57"/>
      <c r="S52" s="55"/>
      <c r="T52" s="56"/>
      <c r="U52" s="57"/>
      <c r="V52" s="55"/>
      <c r="W52" s="56"/>
      <c r="X52" s="57"/>
      <c r="Y52" s="55"/>
      <c r="Z52" s="56"/>
      <c r="AA52" s="57"/>
      <c r="AB52" s="55">
        <v>2</v>
      </c>
      <c r="AC52" s="56">
        <v>3</v>
      </c>
      <c r="AD52" s="57" t="s">
        <v>43</v>
      </c>
      <c r="AE52" s="58"/>
      <c r="AF52" s="59"/>
      <c r="AG52" s="60"/>
      <c r="AH52" s="58"/>
      <c r="AI52" s="59"/>
      <c r="AJ52" s="60"/>
      <c r="AK52" s="157">
        <f>SUM(G52,J52,M52,P52,S52,V52,Y52,AB52,AE52,AH52)*15</f>
        <v>30</v>
      </c>
      <c r="AL52" s="61">
        <f>SUM(H52,K52,N52,Q52,T52,W52,Z52,AC52,AF52,AI52)</f>
        <v>3</v>
      </c>
    </row>
    <row r="53" spans="1:38" ht="12.6" customHeight="1" thickBot="1" x14ac:dyDescent="0.3">
      <c r="A53" s="120" t="s">
        <v>234</v>
      </c>
      <c r="B53" s="83" t="s">
        <v>390</v>
      </c>
      <c r="C53" s="84"/>
      <c r="D53" s="84" t="s">
        <v>301</v>
      </c>
      <c r="E53" s="84" t="s">
        <v>305</v>
      </c>
      <c r="F53" s="85">
        <v>45</v>
      </c>
      <c r="G53" s="63"/>
      <c r="H53" s="64"/>
      <c r="I53" s="65"/>
      <c r="J53" s="63"/>
      <c r="K53" s="64"/>
      <c r="L53" s="65"/>
      <c r="M53" s="63"/>
      <c r="N53" s="64"/>
      <c r="O53" s="65"/>
      <c r="P53" s="63"/>
      <c r="Q53" s="64"/>
      <c r="R53" s="65"/>
      <c r="S53" s="63"/>
      <c r="T53" s="64"/>
      <c r="U53" s="65"/>
      <c r="V53" s="63"/>
      <c r="W53" s="64"/>
      <c r="X53" s="65"/>
      <c r="Y53" s="63"/>
      <c r="Z53" s="64"/>
      <c r="AA53" s="65"/>
      <c r="AB53" s="63">
        <v>2</v>
      </c>
      <c r="AC53" s="64">
        <v>3</v>
      </c>
      <c r="AD53" s="65" t="s">
        <v>43</v>
      </c>
      <c r="AE53" s="66"/>
      <c r="AF53" s="67"/>
      <c r="AG53" s="68"/>
      <c r="AH53" s="66"/>
      <c r="AI53" s="67"/>
      <c r="AJ53" s="68"/>
      <c r="AK53" s="158">
        <f>SUM(G53,J53,M53,P53,S53,V53,Y53,AB53,AE53,AH53)*15</f>
        <v>30</v>
      </c>
      <c r="AL53" s="69">
        <f>SUM(H53,K53,N53,Q53,T53,W53,Z53,AC53,AF53,AI53)</f>
        <v>3</v>
      </c>
    </row>
    <row r="54" spans="1:38" ht="12.6" customHeight="1" thickBot="1" x14ac:dyDescent="0.3">
      <c r="A54" s="230" t="s">
        <v>41</v>
      </c>
      <c r="B54" s="231"/>
      <c r="C54" s="231"/>
      <c r="D54" s="231"/>
      <c r="E54" s="231"/>
      <c r="F54" s="232"/>
      <c r="G54" s="248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50"/>
      <c r="AK54" s="228"/>
      <c r="AL54" s="229"/>
    </row>
    <row r="55" spans="1:38" ht="12.6" customHeight="1" thickBot="1" x14ac:dyDescent="0.3">
      <c r="A55" s="76" t="s">
        <v>350</v>
      </c>
      <c r="B55" s="86" t="s">
        <v>374</v>
      </c>
      <c r="C55" s="2"/>
      <c r="D55" s="87"/>
      <c r="E55" s="87"/>
      <c r="F55" s="88"/>
      <c r="G55" s="20"/>
      <c r="H55" s="21"/>
      <c r="I55" s="19"/>
      <c r="J55" s="20"/>
      <c r="K55" s="21"/>
      <c r="L55" s="19"/>
      <c r="M55" s="20"/>
      <c r="N55" s="21"/>
      <c r="O55" s="19"/>
      <c r="P55" s="20"/>
      <c r="Q55" s="21"/>
      <c r="R55" s="19"/>
      <c r="S55" s="20"/>
      <c r="T55" s="21"/>
      <c r="U55" s="19"/>
      <c r="V55" s="20"/>
      <c r="W55" s="21"/>
      <c r="X55" s="19"/>
      <c r="Y55" s="20"/>
      <c r="Z55" s="21">
        <v>3</v>
      </c>
      <c r="AA55" s="19"/>
      <c r="AB55" s="20"/>
      <c r="AC55" s="21"/>
      <c r="AD55" s="19"/>
      <c r="AE55" s="23"/>
      <c r="AF55" s="24"/>
      <c r="AG55" s="18"/>
      <c r="AH55" s="23"/>
      <c r="AI55" s="24"/>
      <c r="AJ55" s="18"/>
      <c r="AK55" s="156"/>
      <c r="AL55" s="53">
        <f>SUM(H55,K55,N55,Q55,T55,W55,Z55,AC55,AF55,AI55)</f>
        <v>3</v>
      </c>
    </row>
    <row r="56" spans="1:38" ht="12.6" customHeight="1" thickBot="1" x14ac:dyDescent="0.3">
      <c r="A56" s="251" t="s">
        <v>21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3"/>
    </row>
    <row r="57" spans="1:38" ht="12.6" customHeight="1" x14ac:dyDescent="0.25">
      <c r="A57" s="46" t="s">
        <v>29</v>
      </c>
      <c r="B57" s="77" t="s">
        <v>391</v>
      </c>
      <c r="C57" s="48" t="s">
        <v>322</v>
      </c>
      <c r="D57" s="78" t="s">
        <v>300</v>
      </c>
      <c r="E57" s="78" t="s">
        <v>43</v>
      </c>
      <c r="F57" s="79" t="s">
        <v>324</v>
      </c>
      <c r="G57" s="47"/>
      <c r="H57" s="48"/>
      <c r="I57" s="49"/>
      <c r="J57" s="47"/>
      <c r="K57" s="48"/>
      <c r="L57" s="49"/>
      <c r="M57" s="47"/>
      <c r="N57" s="48"/>
      <c r="O57" s="49"/>
      <c r="P57" s="47"/>
      <c r="Q57" s="48"/>
      <c r="R57" s="49"/>
      <c r="S57" s="47"/>
      <c r="T57" s="48"/>
      <c r="U57" s="49"/>
      <c r="V57" s="47"/>
      <c r="W57" s="48"/>
      <c r="X57" s="49"/>
      <c r="Y57" s="47"/>
      <c r="Z57" s="48"/>
      <c r="AA57" s="49"/>
      <c r="AB57" s="47"/>
      <c r="AC57" s="48"/>
      <c r="AD57" s="49"/>
      <c r="AE57" s="50">
        <v>5</v>
      </c>
      <c r="AF57" s="51">
        <v>11</v>
      </c>
      <c r="AG57" s="52" t="s">
        <v>43</v>
      </c>
      <c r="AH57" s="50">
        <v>5</v>
      </c>
      <c r="AI57" s="51">
        <v>11</v>
      </c>
      <c r="AJ57" s="52" t="s">
        <v>43</v>
      </c>
      <c r="AK57" s="156">
        <f t="shared" ref="AK57:AK62" si="4">SUM(G57,J57,M57,P57,S57,V57,Y57,AB57,AE57,AH57)*15</f>
        <v>150</v>
      </c>
      <c r="AL57" s="53">
        <f t="shared" ref="AL57:AL62" si="5">SUM(H57,K57,N57,Q57,T57,W57,Z57,AC57,AF57,AI57)</f>
        <v>22</v>
      </c>
    </row>
    <row r="58" spans="1:38" ht="12.6" customHeight="1" x14ac:dyDescent="0.25">
      <c r="A58" s="54" t="s">
        <v>30</v>
      </c>
      <c r="B58" s="80" t="s">
        <v>392</v>
      </c>
      <c r="C58" s="56" t="s">
        <v>323</v>
      </c>
      <c r="D58" s="81" t="s">
        <v>301</v>
      </c>
      <c r="E58" s="81" t="s">
        <v>43</v>
      </c>
      <c r="F58" s="82" t="s">
        <v>324</v>
      </c>
      <c r="G58" s="55"/>
      <c r="H58" s="56"/>
      <c r="I58" s="57"/>
      <c r="J58" s="55"/>
      <c r="K58" s="56"/>
      <c r="L58" s="57"/>
      <c r="M58" s="55"/>
      <c r="N58" s="56"/>
      <c r="O58" s="57"/>
      <c r="P58" s="55"/>
      <c r="Q58" s="56"/>
      <c r="R58" s="57"/>
      <c r="S58" s="55"/>
      <c r="T58" s="56"/>
      <c r="U58" s="57"/>
      <c r="V58" s="55"/>
      <c r="W58" s="56"/>
      <c r="X58" s="57"/>
      <c r="Y58" s="55"/>
      <c r="Z58" s="56"/>
      <c r="AA58" s="57"/>
      <c r="AB58" s="55"/>
      <c r="AC58" s="56"/>
      <c r="AD58" s="57"/>
      <c r="AE58" s="58"/>
      <c r="AF58" s="59"/>
      <c r="AG58" s="60"/>
      <c r="AH58" s="58">
        <v>2</v>
      </c>
      <c r="AI58" s="59">
        <v>3</v>
      </c>
      <c r="AJ58" s="60" t="s">
        <v>43</v>
      </c>
      <c r="AK58" s="157">
        <f t="shared" si="4"/>
        <v>30</v>
      </c>
      <c r="AL58" s="61">
        <f t="shared" si="5"/>
        <v>3</v>
      </c>
    </row>
    <row r="59" spans="1:38" ht="12.6" customHeight="1" x14ac:dyDescent="0.25">
      <c r="A59" s="54" t="s">
        <v>31</v>
      </c>
      <c r="B59" s="80" t="s">
        <v>393</v>
      </c>
      <c r="C59" s="56" t="s">
        <v>322</v>
      </c>
      <c r="D59" s="81" t="s">
        <v>301</v>
      </c>
      <c r="E59" s="81" t="s">
        <v>305</v>
      </c>
      <c r="F59" s="82">
        <v>45</v>
      </c>
      <c r="G59" s="55"/>
      <c r="H59" s="56"/>
      <c r="I59" s="57"/>
      <c r="J59" s="55"/>
      <c r="K59" s="56"/>
      <c r="L59" s="57"/>
      <c r="M59" s="55"/>
      <c r="N59" s="56"/>
      <c r="O59" s="57"/>
      <c r="P59" s="55"/>
      <c r="Q59" s="56"/>
      <c r="R59" s="57"/>
      <c r="S59" s="55"/>
      <c r="T59" s="56"/>
      <c r="U59" s="57"/>
      <c r="V59" s="55"/>
      <c r="W59" s="56"/>
      <c r="X59" s="57"/>
      <c r="Y59" s="55"/>
      <c r="Z59" s="56"/>
      <c r="AA59" s="57"/>
      <c r="AB59" s="55"/>
      <c r="AC59" s="56"/>
      <c r="AD59" s="57"/>
      <c r="AE59" s="58">
        <v>1</v>
      </c>
      <c r="AF59" s="59">
        <v>3</v>
      </c>
      <c r="AG59" s="60" t="s">
        <v>43</v>
      </c>
      <c r="AH59" s="58">
        <v>1</v>
      </c>
      <c r="AI59" s="59">
        <v>3</v>
      </c>
      <c r="AJ59" s="60" t="s">
        <v>43</v>
      </c>
      <c r="AK59" s="157">
        <f t="shared" si="4"/>
        <v>30</v>
      </c>
      <c r="AL59" s="61">
        <f t="shared" si="5"/>
        <v>6</v>
      </c>
    </row>
    <row r="60" spans="1:38" ht="12.6" customHeight="1" x14ac:dyDescent="0.25">
      <c r="A60" s="54" t="s">
        <v>32</v>
      </c>
      <c r="B60" s="80" t="s">
        <v>394</v>
      </c>
      <c r="C60" s="56" t="s">
        <v>322</v>
      </c>
      <c r="D60" s="81" t="s">
        <v>301</v>
      </c>
      <c r="E60" s="81" t="s">
        <v>43</v>
      </c>
      <c r="F60" s="82" t="s">
        <v>324</v>
      </c>
      <c r="G60" s="55"/>
      <c r="H60" s="56"/>
      <c r="I60" s="57"/>
      <c r="J60" s="55"/>
      <c r="K60" s="56"/>
      <c r="L60" s="57"/>
      <c r="M60" s="55"/>
      <c r="N60" s="56"/>
      <c r="O60" s="57"/>
      <c r="P60" s="55"/>
      <c r="Q60" s="56"/>
      <c r="R60" s="57"/>
      <c r="S60" s="55"/>
      <c r="T60" s="56"/>
      <c r="U60" s="57"/>
      <c r="V60" s="55"/>
      <c r="W60" s="56"/>
      <c r="X60" s="57"/>
      <c r="Y60" s="55"/>
      <c r="Z60" s="56"/>
      <c r="AA60" s="57"/>
      <c r="AB60" s="55"/>
      <c r="AC60" s="56"/>
      <c r="AD60" s="57"/>
      <c r="AE60" s="58">
        <v>1</v>
      </c>
      <c r="AF60" s="59">
        <v>3</v>
      </c>
      <c r="AG60" s="60" t="s">
        <v>43</v>
      </c>
      <c r="AH60" s="58">
        <v>1</v>
      </c>
      <c r="AI60" s="59">
        <v>3</v>
      </c>
      <c r="AJ60" s="60" t="s">
        <v>43</v>
      </c>
      <c r="AK60" s="157">
        <f t="shared" si="4"/>
        <v>30</v>
      </c>
      <c r="AL60" s="61">
        <f t="shared" si="5"/>
        <v>6</v>
      </c>
    </row>
    <row r="61" spans="1:38" ht="12.6" customHeight="1" thickBot="1" x14ac:dyDescent="0.3">
      <c r="A61" s="62" t="s">
        <v>33</v>
      </c>
      <c r="B61" s="83" t="s">
        <v>395</v>
      </c>
      <c r="C61" s="64" t="s">
        <v>323</v>
      </c>
      <c r="D61" s="84" t="s">
        <v>301</v>
      </c>
      <c r="E61" s="84" t="s">
        <v>305</v>
      </c>
      <c r="F61" s="85">
        <v>45</v>
      </c>
      <c r="G61" s="63"/>
      <c r="H61" s="64"/>
      <c r="I61" s="65"/>
      <c r="J61" s="63"/>
      <c r="K61" s="64"/>
      <c r="L61" s="65"/>
      <c r="M61" s="63"/>
      <c r="N61" s="64"/>
      <c r="O61" s="65"/>
      <c r="P61" s="63"/>
      <c r="Q61" s="64"/>
      <c r="R61" s="65"/>
      <c r="S61" s="63"/>
      <c r="T61" s="64"/>
      <c r="U61" s="65"/>
      <c r="V61" s="63"/>
      <c r="W61" s="64"/>
      <c r="X61" s="65"/>
      <c r="Y61" s="63"/>
      <c r="Z61" s="64"/>
      <c r="AA61" s="65"/>
      <c r="AB61" s="63"/>
      <c r="AC61" s="64"/>
      <c r="AD61" s="65"/>
      <c r="AE61" s="66">
        <v>1</v>
      </c>
      <c r="AF61" s="67">
        <v>3</v>
      </c>
      <c r="AG61" s="68" t="s">
        <v>43</v>
      </c>
      <c r="AH61" s="66"/>
      <c r="AI61" s="67"/>
      <c r="AJ61" s="68"/>
      <c r="AK61" s="161">
        <f t="shared" si="4"/>
        <v>15</v>
      </c>
      <c r="AL61" s="128">
        <f t="shared" si="5"/>
        <v>3</v>
      </c>
    </row>
    <row r="62" spans="1:38" ht="12.6" customHeight="1" thickBot="1" x14ac:dyDescent="0.3">
      <c r="A62" s="70" t="s">
        <v>22</v>
      </c>
      <c r="B62" s="86" t="s">
        <v>396</v>
      </c>
      <c r="C62" s="2" t="s">
        <v>322</v>
      </c>
      <c r="D62" s="87"/>
      <c r="E62" s="87" t="s">
        <v>307</v>
      </c>
      <c r="F62" s="88"/>
      <c r="G62" s="15"/>
      <c r="H62" s="2"/>
      <c r="I62" s="71"/>
      <c r="J62" s="15"/>
      <c r="K62" s="2"/>
      <c r="L62" s="71"/>
      <c r="M62" s="15"/>
      <c r="N62" s="2"/>
      <c r="O62" s="71"/>
      <c r="P62" s="15"/>
      <c r="Q62" s="2"/>
      <c r="R62" s="71"/>
      <c r="S62" s="15"/>
      <c r="T62" s="2"/>
      <c r="U62" s="71"/>
      <c r="V62" s="15"/>
      <c r="W62" s="2"/>
      <c r="X62" s="71"/>
      <c r="Y62" s="15"/>
      <c r="Z62" s="2"/>
      <c r="AA62" s="71"/>
      <c r="AB62" s="15"/>
      <c r="AC62" s="2"/>
      <c r="AD62" s="71"/>
      <c r="AE62" s="72">
        <v>0</v>
      </c>
      <c r="AF62" s="73">
        <v>2</v>
      </c>
      <c r="AG62" s="74" t="s">
        <v>43</v>
      </c>
      <c r="AH62" s="72">
        <v>0</v>
      </c>
      <c r="AI62" s="73">
        <v>2</v>
      </c>
      <c r="AJ62" s="74" t="s">
        <v>43</v>
      </c>
      <c r="AK62" s="162">
        <f t="shared" si="4"/>
        <v>0</v>
      </c>
      <c r="AL62" s="131">
        <f t="shared" si="5"/>
        <v>4</v>
      </c>
    </row>
    <row r="63" spans="1:38" ht="12.6" customHeight="1" thickBot="1" x14ac:dyDescent="0.3">
      <c r="A63" s="243" t="s">
        <v>23</v>
      </c>
      <c r="B63" s="244"/>
      <c r="C63" s="244"/>
      <c r="D63" s="244"/>
      <c r="E63" s="244"/>
      <c r="F63" s="245"/>
      <c r="G63" s="39">
        <f>SUM(G36:G48,G50,G55,G57:G62)</f>
        <v>0</v>
      </c>
      <c r="H63" s="40">
        <f t="shared" ref="H63:AL63" si="6">SUM(H36:H48,H50,H55,H57:H62)</f>
        <v>0</v>
      </c>
      <c r="I63" s="41"/>
      <c r="J63" s="39">
        <f t="shared" si="6"/>
        <v>0</v>
      </c>
      <c r="K63" s="40">
        <f t="shared" si="6"/>
        <v>0</v>
      </c>
      <c r="L63" s="41"/>
      <c r="M63" s="39">
        <f t="shared" si="6"/>
        <v>3</v>
      </c>
      <c r="N63" s="40">
        <f t="shared" si="6"/>
        <v>3</v>
      </c>
      <c r="O63" s="41"/>
      <c r="P63" s="39">
        <f t="shared" si="6"/>
        <v>4</v>
      </c>
      <c r="Q63" s="40">
        <f t="shared" si="6"/>
        <v>6</v>
      </c>
      <c r="R63" s="41"/>
      <c r="S63" s="39">
        <f t="shared" si="6"/>
        <v>7</v>
      </c>
      <c r="T63" s="40">
        <f t="shared" si="6"/>
        <v>8</v>
      </c>
      <c r="U63" s="41"/>
      <c r="V63" s="39">
        <f t="shared" si="6"/>
        <v>7</v>
      </c>
      <c r="W63" s="40">
        <f t="shared" si="6"/>
        <v>10</v>
      </c>
      <c r="X63" s="41"/>
      <c r="Y63" s="39">
        <f t="shared" si="6"/>
        <v>7</v>
      </c>
      <c r="Z63" s="40">
        <f t="shared" si="6"/>
        <v>12</v>
      </c>
      <c r="AA63" s="41"/>
      <c r="AB63" s="39">
        <f t="shared" si="6"/>
        <v>8</v>
      </c>
      <c r="AC63" s="40">
        <f t="shared" si="6"/>
        <v>11</v>
      </c>
      <c r="AD63" s="41"/>
      <c r="AE63" s="42">
        <f t="shared" si="6"/>
        <v>11</v>
      </c>
      <c r="AF63" s="43">
        <f t="shared" si="6"/>
        <v>26</v>
      </c>
      <c r="AG63" s="44"/>
      <c r="AH63" s="45">
        <f t="shared" si="6"/>
        <v>10</v>
      </c>
      <c r="AI63" s="43">
        <f t="shared" si="6"/>
        <v>24</v>
      </c>
      <c r="AJ63" s="44"/>
      <c r="AK63" s="154">
        <f t="shared" si="6"/>
        <v>855</v>
      </c>
      <c r="AL63" s="112">
        <f t="shared" si="6"/>
        <v>100</v>
      </c>
    </row>
    <row r="64" spans="1:38" ht="12.6" customHeight="1" thickTop="1" thickBot="1" x14ac:dyDescent="0.3">
      <c r="A64" s="246" t="s">
        <v>39</v>
      </c>
      <c r="B64" s="247"/>
      <c r="C64" s="247"/>
      <c r="D64" s="247"/>
      <c r="E64" s="247"/>
      <c r="F64" s="247"/>
      <c r="G64" s="75">
        <f>SUM(G30,G63)</f>
        <v>21</v>
      </c>
      <c r="H64" s="33">
        <f>SUM(H30,H63)</f>
        <v>30</v>
      </c>
      <c r="I64" s="34"/>
      <c r="J64" s="32">
        <f>SUM(J30,J63)</f>
        <v>20</v>
      </c>
      <c r="K64" s="33">
        <f>SUM(K30,K63)</f>
        <v>29</v>
      </c>
      <c r="L64" s="34"/>
      <c r="M64" s="32">
        <f>SUM(M30,M63)</f>
        <v>18</v>
      </c>
      <c r="N64" s="33">
        <f>SUM(N30,N63)</f>
        <v>29</v>
      </c>
      <c r="O64" s="34"/>
      <c r="P64" s="32">
        <f>SUM(P30,P63)</f>
        <v>19</v>
      </c>
      <c r="Q64" s="33">
        <f>SUM(Q30,Q63)</f>
        <v>29</v>
      </c>
      <c r="R64" s="34"/>
      <c r="S64" s="32">
        <f>SUM(S30,S63)</f>
        <v>21</v>
      </c>
      <c r="T64" s="33">
        <f>SUM(T30,T63)</f>
        <v>29</v>
      </c>
      <c r="U64" s="34"/>
      <c r="V64" s="32">
        <f>SUM(V30,V63)</f>
        <v>22</v>
      </c>
      <c r="W64" s="33">
        <f>SUM(W30,W63)</f>
        <v>31</v>
      </c>
      <c r="X64" s="34"/>
      <c r="Y64" s="32">
        <f>SUM(Y30,Y63)</f>
        <v>20</v>
      </c>
      <c r="Z64" s="33">
        <f>SUM(Z30,Z63)</f>
        <v>32</v>
      </c>
      <c r="AA64" s="34"/>
      <c r="AB64" s="32">
        <f>SUM(AB30,AB63)</f>
        <v>21</v>
      </c>
      <c r="AC64" s="33">
        <f>SUM(AC30,AC63)</f>
        <v>33</v>
      </c>
      <c r="AD64" s="34"/>
      <c r="AE64" s="35">
        <f>SUM(AE30,AE63)</f>
        <v>11</v>
      </c>
      <c r="AF64" s="36">
        <f>SUM(AF30,AF63)</f>
        <v>30</v>
      </c>
      <c r="AG64" s="37"/>
      <c r="AH64" s="38">
        <f>SUM(AH30,AH63)</f>
        <v>10</v>
      </c>
      <c r="AI64" s="36">
        <f>SUM(AI30,AI63)</f>
        <v>28</v>
      </c>
      <c r="AJ64" s="37"/>
      <c r="AK64" s="155">
        <f>SUM(AK30,AK63)</f>
        <v>2745</v>
      </c>
      <c r="AL64" s="113">
        <f>SUM(AL30,AL63)</f>
        <v>300</v>
      </c>
    </row>
    <row r="65" spans="1:36" ht="12" thickTop="1" x14ac:dyDescent="0.25"/>
    <row r="66" spans="1:36" ht="12" x14ac:dyDescent="0.2">
      <c r="A66" s="153" t="s">
        <v>679</v>
      </c>
    </row>
    <row r="68" spans="1:36" ht="12" x14ac:dyDescent="0.2">
      <c r="A68" s="142" t="s">
        <v>325</v>
      </c>
      <c r="B68" s="142"/>
      <c r="C68" s="143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3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</row>
    <row r="69" spans="1:36" ht="12" x14ac:dyDescent="0.2">
      <c r="A69" s="142" t="s">
        <v>353</v>
      </c>
      <c r="B69" s="142"/>
      <c r="C69" s="143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</row>
    <row r="70" spans="1:36" ht="12" x14ac:dyDescent="0.2">
      <c r="A70" s="142" t="s">
        <v>354</v>
      </c>
      <c r="B70" s="142"/>
      <c r="C70" s="143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3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</row>
    <row r="71" spans="1:36" ht="12" x14ac:dyDescent="0.2">
      <c r="A71" s="142" t="s">
        <v>355</v>
      </c>
      <c r="B71" s="142"/>
      <c r="C71" s="143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3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</row>
    <row r="72" spans="1:36" ht="12" x14ac:dyDescent="0.2">
      <c r="A72" s="142"/>
      <c r="B72" s="142"/>
      <c r="C72" s="143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</row>
    <row r="73" spans="1:36" ht="12" x14ac:dyDescent="0.2">
      <c r="A73" s="145" t="s">
        <v>326</v>
      </c>
      <c r="B73" s="142"/>
      <c r="C73" s="143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</row>
    <row r="74" spans="1:36" ht="12" x14ac:dyDescent="0.2">
      <c r="A74" s="146" t="s">
        <v>327</v>
      </c>
      <c r="B74" s="142"/>
      <c r="C74" s="143"/>
      <c r="D74" s="114"/>
      <c r="E74" s="114"/>
      <c r="F74" s="114"/>
      <c r="G74" s="142" t="s">
        <v>328</v>
      </c>
      <c r="H74" s="146"/>
      <c r="I74" s="142"/>
      <c r="J74" s="114"/>
      <c r="K74" s="114"/>
      <c r="L74" s="114"/>
      <c r="M74" s="142" t="s">
        <v>329</v>
      </c>
      <c r="N74" s="146"/>
      <c r="O74" s="142"/>
      <c r="P74" s="142"/>
      <c r="Q74" s="146"/>
      <c r="R74" s="146"/>
      <c r="S74" s="114"/>
      <c r="T74" s="146" t="s">
        <v>330</v>
      </c>
      <c r="U74" s="142"/>
      <c r="V74" s="146"/>
      <c r="W74" s="142"/>
      <c r="X74" s="14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</row>
    <row r="75" spans="1:36" ht="12" x14ac:dyDescent="0.2">
      <c r="A75" s="146" t="s">
        <v>331</v>
      </c>
      <c r="B75" s="142"/>
      <c r="C75" s="143"/>
      <c r="D75" s="114"/>
      <c r="E75" s="114"/>
      <c r="F75" s="114"/>
      <c r="G75" s="142" t="s">
        <v>332</v>
      </c>
      <c r="H75" s="146"/>
      <c r="I75" s="142"/>
      <c r="J75" s="114"/>
      <c r="K75" s="114"/>
      <c r="L75" s="114"/>
      <c r="M75" s="142" t="s">
        <v>333</v>
      </c>
      <c r="N75" s="146"/>
      <c r="O75" s="142"/>
      <c r="P75" s="142"/>
      <c r="Q75" s="146"/>
      <c r="R75" s="146"/>
      <c r="S75" s="114"/>
      <c r="T75" s="146" t="s">
        <v>334</v>
      </c>
      <c r="U75" s="142"/>
      <c r="V75" s="146"/>
      <c r="W75" s="142"/>
      <c r="X75" s="14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</row>
    <row r="76" spans="1:36" ht="12" x14ac:dyDescent="0.2">
      <c r="A76" s="142" t="s">
        <v>335</v>
      </c>
      <c r="B76" s="142"/>
      <c r="C76" s="143"/>
      <c r="D76" s="114"/>
      <c r="E76" s="114"/>
      <c r="F76" s="114"/>
      <c r="G76" s="142" t="s">
        <v>336</v>
      </c>
      <c r="H76" s="142"/>
      <c r="I76" s="142"/>
      <c r="J76" s="114"/>
      <c r="K76" s="114"/>
      <c r="L76" s="114"/>
      <c r="M76" s="142" t="s">
        <v>337</v>
      </c>
      <c r="N76" s="142"/>
      <c r="O76" s="142"/>
      <c r="P76" s="142"/>
      <c r="Q76" s="142"/>
      <c r="R76" s="142"/>
      <c r="S76" s="114"/>
      <c r="T76" s="142" t="s">
        <v>338</v>
      </c>
      <c r="U76" s="142"/>
      <c r="V76" s="142"/>
      <c r="W76" s="142"/>
      <c r="X76" s="14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</row>
    <row r="77" spans="1:36" ht="12" x14ac:dyDescent="0.2">
      <c r="A77" s="142" t="s">
        <v>339</v>
      </c>
      <c r="B77" s="142"/>
      <c r="C77" s="143"/>
      <c r="D77" s="114"/>
      <c r="E77" s="114"/>
      <c r="F77" s="114"/>
      <c r="G77" s="142"/>
      <c r="H77" s="142"/>
      <c r="I77" s="142"/>
      <c r="J77" s="114"/>
      <c r="K77" s="114"/>
      <c r="L77" s="114"/>
      <c r="M77" s="142" t="s">
        <v>340</v>
      </c>
      <c r="N77" s="142"/>
      <c r="O77" s="142"/>
      <c r="P77" s="142"/>
      <c r="Q77" s="142"/>
      <c r="R77" s="142"/>
      <c r="S77" s="114"/>
      <c r="T77" s="153" t="s">
        <v>356</v>
      </c>
      <c r="U77" s="142"/>
      <c r="V77" s="142"/>
      <c r="W77" s="142"/>
      <c r="X77" s="143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</row>
    <row r="78" spans="1:36" ht="12" x14ac:dyDescent="0.2">
      <c r="A78" s="142" t="s">
        <v>341</v>
      </c>
      <c r="B78" s="142"/>
      <c r="C78" s="143"/>
      <c r="D78" s="114"/>
      <c r="E78" s="114"/>
      <c r="F78" s="114"/>
      <c r="G78" s="142"/>
      <c r="H78" s="142"/>
      <c r="I78" s="142"/>
      <c r="J78" s="114"/>
      <c r="K78" s="114"/>
      <c r="L78" s="114"/>
      <c r="M78" s="142" t="s">
        <v>342</v>
      </c>
      <c r="N78" s="142"/>
      <c r="O78" s="142"/>
      <c r="P78" s="142"/>
      <c r="Q78" s="142"/>
      <c r="R78" s="142"/>
      <c r="S78" s="142"/>
      <c r="T78" s="176" t="s">
        <v>696</v>
      </c>
      <c r="U78" s="153"/>
      <c r="V78" s="153"/>
      <c r="W78" s="153"/>
      <c r="X78" s="175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</row>
    <row r="79" spans="1:36" ht="12" x14ac:dyDescent="0.2">
      <c r="A79" s="142" t="s">
        <v>345</v>
      </c>
      <c r="B79" s="142"/>
      <c r="C79" s="143"/>
      <c r="D79" s="114"/>
      <c r="E79" s="114"/>
      <c r="F79" s="114"/>
      <c r="G79" s="142"/>
      <c r="H79" s="142"/>
      <c r="I79" s="142"/>
      <c r="J79" s="114"/>
      <c r="K79" s="114"/>
      <c r="L79" s="114"/>
      <c r="M79" s="142"/>
      <c r="N79" s="142"/>
      <c r="O79" s="142"/>
      <c r="P79" s="142"/>
      <c r="Q79" s="142"/>
      <c r="R79" s="142"/>
      <c r="S79" s="142"/>
      <c r="T79" s="176" t="s">
        <v>697</v>
      </c>
      <c r="U79" s="153"/>
      <c r="V79" s="153"/>
      <c r="W79" s="153"/>
      <c r="X79" s="175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</row>
    <row r="80" spans="1:36" ht="12" x14ac:dyDescent="0.2">
      <c r="A80" s="142" t="s">
        <v>346</v>
      </c>
      <c r="B80" s="142"/>
      <c r="C80" s="143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3"/>
      <c r="S80" s="142"/>
      <c r="T80" s="175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</row>
    <row r="81" spans="1:44" ht="12" x14ac:dyDescent="0.2">
      <c r="A81" s="142"/>
      <c r="B81" s="142"/>
      <c r="C81" s="143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3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</row>
    <row r="82" spans="1:44" ht="12" x14ac:dyDescent="0.2">
      <c r="A82" s="145" t="s">
        <v>343</v>
      </c>
      <c r="B82" s="142"/>
      <c r="C82" s="143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3"/>
      <c r="T82" s="143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</row>
    <row r="83" spans="1:44" ht="12" x14ac:dyDescent="0.2">
      <c r="A83" s="142" t="s">
        <v>351</v>
      </c>
      <c r="B83" s="142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</row>
    <row r="84" spans="1:44" ht="12" x14ac:dyDescent="0.2">
      <c r="A84" s="142" t="s">
        <v>347</v>
      </c>
      <c r="B84" s="142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</row>
    <row r="85" spans="1:44" ht="12" x14ac:dyDescent="0.2">
      <c r="A85" s="142" t="s">
        <v>348</v>
      </c>
      <c r="B85" s="142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</row>
    <row r="86" spans="1:44" ht="12" x14ac:dyDescent="0.2">
      <c r="A86" s="142" t="s">
        <v>352</v>
      </c>
      <c r="B86" s="142"/>
      <c r="C86" s="14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114"/>
      <c r="V86" s="114"/>
      <c r="W86" s="114"/>
      <c r="X86" s="114"/>
      <c r="Y86" s="114"/>
      <c r="Z86" s="114"/>
      <c r="AA86" s="114"/>
      <c r="AB86" s="114"/>
      <c r="AK86" s="1"/>
      <c r="AL86" s="1"/>
      <c r="AQ86" s="114"/>
      <c r="AR86" s="114"/>
    </row>
    <row r="87" spans="1:44" ht="12" x14ac:dyDescent="0.2">
      <c r="A87" s="142" t="s">
        <v>344</v>
      </c>
      <c r="B87" s="142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3"/>
      <c r="U87" s="114"/>
      <c r="V87" s="114"/>
      <c r="W87" s="114"/>
      <c r="X87" s="114"/>
      <c r="Y87" s="114"/>
      <c r="Z87" s="114"/>
      <c r="AA87" s="114"/>
      <c r="AB87" s="114"/>
      <c r="AK87" s="1"/>
      <c r="AL87" s="1"/>
      <c r="AQ87" s="114"/>
      <c r="AR87" s="114"/>
    </row>
    <row r="88" spans="1:44" ht="12" x14ac:dyDescent="0.2">
      <c r="A88" s="142"/>
      <c r="B88" s="142"/>
      <c r="C88" s="143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3"/>
      <c r="T88" s="143"/>
      <c r="U88" s="114"/>
      <c r="V88" s="114"/>
      <c r="W88" s="114"/>
      <c r="X88" s="114"/>
      <c r="Y88" s="114"/>
      <c r="Z88" s="114"/>
      <c r="AA88" s="114"/>
      <c r="AB88" s="114"/>
      <c r="AK88" s="1"/>
      <c r="AL88" s="1"/>
      <c r="AQ88" s="114"/>
      <c r="AR88" s="114"/>
    </row>
  </sheetData>
  <sheetProtection password="CEBE" sheet="1"/>
  <mergeCells count="67">
    <mergeCell ref="A1:AL1"/>
    <mergeCell ref="A3:AL3"/>
    <mergeCell ref="A4:A6"/>
    <mergeCell ref="B4:B6"/>
    <mergeCell ref="C4:C6"/>
    <mergeCell ref="D4:D6"/>
    <mergeCell ref="E4:E6"/>
    <mergeCell ref="F4:F6"/>
    <mergeCell ref="G4:AJ4"/>
    <mergeCell ref="AK4:AL4"/>
    <mergeCell ref="G5:I5"/>
    <mergeCell ref="J5:L5"/>
    <mergeCell ref="M5:O5"/>
    <mergeCell ref="P5:R5"/>
    <mergeCell ref="S5:U5"/>
    <mergeCell ref="V5:X5"/>
    <mergeCell ref="AL5:AL6"/>
    <mergeCell ref="A7:F7"/>
    <mergeCell ref="G7:AJ7"/>
    <mergeCell ref="AK7:AL7"/>
    <mergeCell ref="A24:F24"/>
    <mergeCell ref="G24:AJ24"/>
    <mergeCell ref="AK24:AL24"/>
    <mergeCell ref="Y5:AA5"/>
    <mergeCell ref="AB5:AD5"/>
    <mergeCell ref="AE5:AG5"/>
    <mergeCell ref="AH5:AJ5"/>
    <mergeCell ref="AK5:AK6"/>
    <mergeCell ref="A27:F27"/>
    <mergeCell ref="G27:AJ27"/>
    <mergeCell ref="AK27:AL27"/>
    <mergeCell ref="A30:F30"/>
    <mergeCell ref="A31:AL31"/>
    <mergeCell ref="P33:R33"/>
    <mergeCell ref="S33:U33"/>
    <mergeCell ref="V33:X33"/>
    <mergeCell ref="A32:A34"/>
    <mergeCell ref="B32:B34"/>
    <mergeCell ref="C32:C34"/>
    <mergeCell ref="D32:D34"/>
    <mergeCell ref="E32:E34"/>
    <mergeCell ref="F32:F34"/>
    <mergeCell ref="A63:F63"/>
    <mergeCell ref="A64:F64"/>
    <mergeCell ref="A35:F35"/>
    <mergeCell ref="G35:AJ35"/>
    <mergeCell ref="AK35:AL35"/>
    <mergeCell ref="A49:F49"/>
    <mergeCell ref="G49:AJ49"/>
    <mergeCell ref="AK49:AL49"/>
    <mergeCell ref="A56:AL56"/>
    <mergeCell ref="B2:AD2"/>
    <mergeCell ref="AE2:AL2"/>
    <mergeCell ref="A54:F54"/>
    <mergeCell ref="G54:AJ54"/>
    <mergeCell ref="AK54:AL54"/>
    <mergeCell ref="Y33:AA33"/>
    <mergeCell ref="AB33:AD33"/>
    <mergeCell ref="AE33:AG33"/>
    <mergeCell ref="AH33:AJ33"/>
    <mergeCell ref="G32:AJ32"/>
    <mergeCell ref="AK32:AL32"/>
    <mergeCell ref="AK33:AK34"/>
    <mergeCell ref="AL33:AL34"/>
    <mergeCell ref="G33:I33"/>
    <mergeCell ref="J33:L33"/>
    <mergeCell ref="M33:O33"/>
  </mergeCells>
  <pageMargins left="0.47244094488188976" right="0.47244094488188976" top="0.27559055118110237" bottom="0.27559055118110237" header="0.11811023622047244" footer="0.11811023622047244"/>
  <pageSetup paperSize="9" scale="70" orientation="landscape" verticalDpi="0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31</vt:i4>
      </vt:variant>
    </vt:vector>
  </HeadingPairs>
  <TitlesOfParts>
    <vt:vector size="31" baseType="lpstr">
      <vt:lpstr>TARTALOM</vt:lpstr>
      <vt:lpstr>Zongora 4+1</vt:lpstr>
      <vt:lpstr>Orgona 4+1</vt:lpstr>
      <vt:lpstr>Csembaló 4+1</vt:lpstr>
      <vt:lpstr>Hárfa 4+1</vt:lpstr>
      <vt:lpstr>Gitár 4+1</vt:lpstr>
      <vt:lpstr>Harmonika 4+1</vt:lpstr>
      <vt:lpstr>Cimbalom 4+1</vt:lpstr>
      <vt:lpstr>Hegedű 4+1</vt:lpstr>
      <vt:lpstr>Mélyhegedű 4+1</vt:lpstr>
      <vt:lpstr>Gordonka 4+1</vt:lpstr>
      <vt:lpstr>Gordon 4+1</vt:lpstr>
      <vt:lpstr>Fuvola 4+1</vt:lpstr>
      <vt:lpstr>Oboa 4+1</vt:lpstr>
      <vt:lpstr>Klarinét 4+1</vt:lpstr>
      <vt:lpstr>Fagott 4+1</vt:lpstr>
      <vt:lpstr>Kürt 4+1</vt:lpstr>
      <vt:lpstr>Trombita 4+1</vt:lpstr>
      <vt:lpstr>Harsona 4+1</vt:lpstr>
      <vt:lpstr>Tuba 4+1</vt:lpstr>
      <vt:lpstr>Ütő 4+1</vt:lpstr>
      <vt:lpstr>Jazz-zongora 4+1</vt:lpstr>
      <vt:lpstr>Jazzgitár 4+1</vt:lpstr>
      <vt:lpstr>Jazzbasszusgitár 4+1</vt:lpstr>
      <vt:lpstr>Jazzbőgő 4+1</vt:lpstr>
      <vt:lpstr>Jazzszaxofon 4+1</vt:lpstr>
      <vt:lpstr>Jazztrombita 4+1</vt:lpstr>
      <vt:lpstr>Jazzharsona 4+1</vt:lpstr>
      <vt:lpstr>Jazzdob 4+1</vt:lpstr>
      <vt:lpstr>Jazzének 4+1</vt:lpstr>
      <vt:lpstr>Jazz-zeneszerzés 4+1</vt:lpstr>
    </vt:vector>
  </TitlesOfParts>
  <Company>Op-team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Körmendy Zsolt</dc:creator>
  <cp:lastModifiedBy>lfze</cp:lastModifiedBy>
  <cp:lastPrinted>2020-07-07T06:45:37Z</cp:lastPrinted>
  <dcterms:created xsi:type="dcterms:W3CDTF">2013-03-01T21:41:31Z</dcterms:created>
  <dcterms:modified xsi:type="dcterms:W3CDTF">2021-05-13T08:27:42Z</dcterms:modified>
</cp:coreProperties>
</file>