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TO\Kredithálók\Kredithálók 2023 - 2024\"/>
    </mc:Choice>
  </mc:AlternateContent>
  <xr:revisionPtr revIDLastSave="0" documentId="13_ncr:1_{61339A00-8D3F-482C-84C8-EEAFEEEE2B2A}" xr6:coauthVersionLast="36" xr6:coauthVersionMax="47" xr10:uidLastSave="{00000000-0000-0000-0000-000000000000}"/>
  <bookViews>
    <workbookView xWindow="0" yWindow="0" windowWidth="28800" windowHeight="12375" tabRatio="844" xr2:uid="{00000000-000D-0000-FFFF-FFFF00000000}"/>
  </bookViews>
  <sheets>
    <sheet name="TARTALOM" sheetId="151" r:id="rId1"/>
    <sheet name="O10-zongora-orgona" sheetId="152" r:id="rId2"/>
    <sheet name="O10-zongora-csembaló" sheetId="153" r:id="rId3"/>
    <sheet name="O10-klarinét-szaxofon" sheetId="154" r:id="rId4"/>
    <sheet name="O10-jazz-zong – jazz-zsz." sheetId="139" r:id="rId5"/>
    <sheet name="O10-jazzgitár – jazz-zsz." sheetId="140" r:id="rId6"/>
    <sheet name="O10-jazzbasszugitár – jazz-zsz." sheetId="141" r:id="rId7"/>
    <sheet name="O10-jazzbőgő – jazz-zsz." sheetId="142" r:id="rId8"/>
    <sheet name="O10-jazzszaxofon – jazz-zsz." sheetId="143" r:id="rId9"/>
    <sheet name="O10-jazztrombita – jazz-zsz." sheetId="144" r:id="rId10"/>
    <sheet name="O10-jazzharsona – jazz-zsz." sheetId="145" r:id="rId11"/>
    <sheet name="O10-jazzdob – jazz-zsz." sheetId="146" r:id="rId12"/>
    <sheet name="O10-jazzének – jazz-zsz." sheetId="147" r:id="rId13"/>
  </sheets>
  <definedNames>
    <definedName name="átlag">#REF!</definedName>
    <definedName name="bti">#REF!</definedName>
    <definedName name="egyház">#REF!</definedName>
    <definedName name="ének">#REF!</definedName>
    <definedName name="fúvós">#REF!</definedName>
    <definedName name="iétk">#REF!</definedName>
    <definedName name="isk">#REF!</definedName>
    <definedName name="jazz">#REF!</definedName>
    <definedName name="kamara">#REF!</definedName>
    <definedName name="kla">#REF!</definedName>
    <definedName name="nyelv">#REF!</definedName>
    <definedName name="ped">#REF!</definedName>
    <definedName name="vonós">#REF!</definedName>
    <definedName name="zelm">#REF!</definedName>
    <definedName name="zon1">#REF!</definedName>
    <definedName name="zon2">#REF!</definedName>
    <definedName name="ztud">#REF!</definedName>
    <definedName name="zszerz">#REF!</definedName>
  </definedNames>
  <calcPr calcId="191029"/>
</workbook>
</file>

<file path=xl/calcChain.xml><?xml version="1.0" encoding="utf-8"?>
<calcChain xmlns="http://schemas.openxmlformats.org/spreadsheetml/2006/main">
  <c r="AL42" i="147" l="1"/>
  <c r="AK42" i="147"/>
  <c r="AL39" i="146"/>
  <c r="AK39" i="146"/>
  <c r="AL41" i="145"/>
  <c r="AK41" i="145"/>
  <c r="AL41" i="144"/>
  <c r="AK41" i="144"/>
  <c r="AL41" i="143"/>
  <c r="AK41" i="143"/>
  <c r="AL41" i="142"/>
  <c r="AK41" i="142"/>
  <c r="AL41" i="141"/>
  <c r="AK41" i="141"/>
  <c r="AL41" i="140"/>
  <c r="AK41" i="140"/>
  <c r="AL39" i="139" l="1"/>
  <c r="AK39" i="139"/>
  <c r="AL29" i="154"/>
  <c r="AK29" i="154"/>
  <c r="AL29" i="153"/>
  <c r="AK29" i="153"/>
  <c r="AL12" i="146" l="1"/>
  <c r="AK12" i="146"/>
  <c r="AL14" i="142"/>
  <c r="AK14" i="142"/>
  <c r="AL14" i="141"/>
  <c r="AK14" i="141"/>
  <c r="AL14" i="140"/>
  <c r="AK14" i="140"/>
  <c r="AL12" i="154" l="1"/>
  <c r="AK12" i="154"/>
  <c r="AL13" i="146" l="1"/>
  <c r="AK13" i="146"/>
  <c r="AL15" i="142"/>
  <c r="AK15" i="142"/>
  <c r="AL15" i="141"/>
  <c r="AK15" i="141"/>
  <c r="AL15" i="140"/>
  <c r="AK15" i="140"/>
  <c r="AL23" i="140"/>
  <c r="AK23" i="140"/>
  <c r="AL23" i="141"/>
  <c r="AK23" i="141"/>
  <c r="AL23" i="142"/>
  <c r="AK23" i="142"/>
  <c r="AL23" i="143"/>
  <c r="AK23" i="143"/>
  <c r="AL23" i="144"/>
  <c r="AK23" i="144"/>
  <c r="AL23" i="145"/>
  <c r="AK23" i="145"/>
  <c r="AL21" i="146"/>
  <c r="AK21" i="146"/>
  <c r="AL23" i="147"/>
  <c r="AK23" i="147"/>
  <c r="AL20" i="147"/>
  <c r="AK20" i="147"/>
  <c r="AL18" i="146"/>
  <c r="AK18" i="146"/>
  <c r="AL20" i="145"/>
  <c r="AK20" i="145"/>
  <c r="AL20" i="144"/>
  <c r="AK20" i="144"/>
  <c r="AL20" i="143"/>
  <c r="AK20" i="143"/>
  <c r="AL20" i="142"/>
  <c r="AK20" i="142"/>
  <c r="AL20" i="141"/>
  <c r="AK20" i="141"/>
  <c r="AL20" i="140"/>
  <c r="AK20" i="140"/>
  <c r="AL15" i="145"/>
  <c r="AK15" i="145"/>
  <c r="AL15" i="144"/>
  <c r="AK15" i="144"/>
  <c r="AL15" i="143"/>
  <c r="AK15" i="143"/>
  <c r="AL95" i="147" l="1"/>
  <c r="AL94" i="147"/>
  <c r="AL93" i="147"/>
  <c r="AL92" i="146"/>
  <c r="AL91" i="146"/>
  <c r="AL90" i="146"/>
  <c r="AL94" i="145"/>
  <c r="AL93" i="145"/>
  <c r="AL92" i="145"/>
  <c r="AL94" i="144"/>
  <c r="AL93" i="144"/>
  <c r="AL92" i="144"/>
  <c r="AL94" i="143"/>
  <c r="AL93" i="143"/>
  <c r="AL92" i="143"/>
  <c r="AL94" i="142"/>
  <c r="AL93" i="142"/>
  <c r="AL92" i="142"/>
  <c r="AL94" i="141"/>
  <c r="AL93" i="141"/>
  <c r="AL92" i="141"/>
  <c r="AL94" i="140"/>
  <c r="AL93" i="140"/>
  <c r="AL92" i="140"/>
  <c r="AL90" i="147"/>
  <c r="AL89" i="147"/>
  <c r="AL88" i="147"/>
  <c r="AL87" i="147"/>
  <c r="AL87" i="146"/>
  <c r="AL86" i="146"/>
  <c r="AL85" i="146"/>
  <c r="AL84" i="146"/>
  <c r="AL89" i="145"/>
  <c r="AL88" i="145"/>
  <c r="AL87" i="145"/>
  <c r="AL86" i="145"/>
  <c r="AL89" i="144"/>
  <c r="AL88" i="144"/>
  <c r="AL87" i="144"/>
  <c r="AL86" i="144"/>
  <c r="AL89" i="143"/>
  <c r="AL88" i="143"/>
  <c r="AL87" i="143"/>
  <c r="AL86" i="143"/>
  <c r="AL89" i="142"/>
  <c r="AL88" i="142"/>
  <c r="AL87" i="142"/>
  <c r="AL86" i="142"/>
  <c r="AL89" i="141"/>
  <c r="AL88" i="141"/>
  <c r="AL87" i="141"/>
  <c r="AL86" i="141"/>
  <c r="AL89" i="140"/>
  <c r="AL88" i="140"/>
  <c r="AL87" i="140"/>
  <c r="AL86" i="140"/>
  <c r="AL76" i="147"/>
  <c r="AL75" i="147"/>
  <c r="AL74" i="147"/>
  <c r="AL73" i="147"/>
  <c r="AL72" i="147"/>
  <c r="AL73" i="146"/>
  <c r="AL72" i="146"/>
  <c r="AL71" i="146"/>
  <c r="AL70" i="146"/>
  <c r="AL69" i="146"/>
  <c r="AL74" i="145"/>
  <c r="AL73" i="145"/>
  <c r="AL72" i="145"/>
  <c r="AL71" i="145"/>
  <c r="AL70" i="145"/>
  <c r="AL74" i="144"/>
  <c r="AL73" i="144"/>
  <c r="AL72" i="144"/>
  <c r="AL71" i="144"/>
  <c r="AL70" i="144"/>
  <c r="AL74" i="143"/>
  <c r="AL73" i="143"/>
  <c r="AL72" i="143"/>
  <c r="AL71" i="143"/>
  <c r="AL70" i="143"/>
  <c r="AL74" i="142"/>
  <c r="AL73" i="142"/>
  <c r="AL72" i="142"/>
  <c r="AL71" i="142"/>
  <c r="AL70" i="142"/>
  <c r="AL74" i="141"/>
  <c r="AL73" i="141"/>
  <c r="AL72" i="141"/>
  <c r="AL71" i="141"/>
  <c r="AL70" i="141"/>
  <c r="AL74" i="140"/>
  <c r="AL73" i="140"/>
  <c r="AL72" i="140"/>
  <c r="AL71" i="140"/>
  <c r="AL70" i="140"/>
  <c r="AL75" i="140"/>
  <c r="AL22" i="146"/>
  <c r="AK22" i="146"/>
  <c r="AL24" i="145"/>
  <c r="AK24" i="145"/>
  <c r="AL24" i="144"/>
  <c r="AK24" i="144"/>
  <c r="AL24" i="143"/>
  <c r="AK24" i="143"/>
  <c r="AL24" i="142"/>
  <c r="AK24" i="142"/>
  <c r="AL24" i="147"/>
  <c r="AK24" i="147"/>
  <c r="AL23" i="146"/>
  <c r="AK23" i="146"/>
  <c r="AL25" i="145"/>
  <c r="AK25" i="145"/>
  <c r="AL25" i="144"/>
  <c r="AK25" i="144"/>
  <c r="AL25" i="143"/>
  <c r="AK25" i="143"/>
  <c r="AL25" i="142"/>
  <c r="AK25" i="142"/>
  <c r="AL25" i="141"/>
  <c r="AK25" i="141"/>
  <c r="AL25" i="140"/>
  <c r="AK25" i="140"/>
  <c r="AL24" i="141"/>
  <c r="AK24" i="141"/>
  <c r="AL24" i="140"/>
  <c r="AK24" i="140"/>
  <c r="AL22" i="147"/>
  <c r="AK22" i="147"/>
  <c r="AL20" i="146"/>
  <c r="AK20" i="146"/>
  <c r="AL22" i="145"/>
  <c r="AK22" i="145"/>
  <c r="AL22" i="144"/>
  <c r="AK22" i="144"/>
  <c r="AL22" i="143"/>
  <c r="AK22" i="143"/>
  <c r="AL22" i="142"/>
  <c r="AK22" i="142"/>
  <c r="AL22" i="141"/>
  <c r="AK22" i="141"/>
  <c r="AL22" i="140"/>
  <c r="AK22" i="140"/>
  <c r="AL21" i="147"/>
  <c r="AK21" i="147"/>
  <c r="AL19" i="146"/>
  <c r="AK19" i="146"/>
  <c r="AL21" i="145"/>
  <c r="AK21" i="145"/>
  <c r="AL21" i="144"/>
  <c r="AK21" i="144"/>
  <c r="AL21" i="143"/>
  <c r="AK21" i="143"/>
  <c r="AL21" i="142"/>
  <c r="AK21" i="142"/>
  <c r="AL21" i="141"/>
  <c r="AK21" i="141"/>
  <c r="AL21" i="140"/>
  <c r="AK21" i="140"/>
  <c r="AL18" i="147"/>
  <c r="AK18" i="147"/>
  <c r="AL16" i="146"/>
  <c r="AK16" i="146"/>
  <c r="AL18" i="145"/>
  <c r="AK18" i="145"/>
  <c r="AL18" i="144"/>
  <c r="AK18" i="144"/>
  <c r="AL18" i="143"/>
  <c r="AK18" i="143"/>
  <c r="AL18" i="142"/>
  <c r="AK18" i="142"/>
  <c r="AL18" i="141"/>
  <c r="AK18" i="141"/>
  <c r="AL18" i="140"/>
  <c r="AK18" i="140"/>
  <c r="AL12" i="147"/>
  <c r="AK12" i="147"/>
  <c r="AL12" i="145"/>
  <c r="AK12" i="145"/>
  <c r="AL12" i="144"/>
  <c r="AK12" i="144"/>
  <c r="AL12" i="143"/>
  <c r="AK12" i="143"/>
  <c r="AL12" i="142"/>
  <c r="AK12" i="142"/>
  <c r="AL12" i="141"/>
  <c r="AK12" i="141"/>
  <c r="AL12" i="140"/>
  <c r="AK12" i="140"/>
  <c r="AL13" i="147" l="1"/>
  <c r="AK13" i="147"/>
  <c r="AL11" i="146"/>
  <c r="AK11" i="146"/>
  <c r="AL13" i="145"/>
  <c r="AK13" i="145"/>
  <c r="AL13" i="144"/>
  <c r="AK13" i="144"/>
  <c r="AL13" i="143"/>
  <c r="AK13" i="143"/>
  <c r="AL13" i="142"/>
  <c r="AK13" i="142"/>
  <c r="AL13" i="141"/>
  <c r="AK13" i="141"/>
  <c r="AL13" i="140"/>
  <c r="AK13" i="140"/>
  <c r="AK11" i="139" l="1"/>
  <c r="AL11" i="139"/>
  <c r="AL14" i="147" l="1"/>
  <c r="AK14" i="147"/>
  <c r="AL11" i="147" l="1"/>
  <c r="AK11" i="147"/>
  <c r="AK84" i="154" l="1"/>
  <c r="AI84" i="154"/>
  <c r="AH84" i="154"/>
  <c r="AF84" i="154"/>
  <c r="AE84" i="154"/>
  <c r="AC84" i="154"/>
  <c r="AB84" i="154"/>
  <c r="Z84" i="154"/>
  <c r="Y84" i="154"/>
  <c r="W84" i="154"/>
  <c r="V84" i="154"/>
  <c r="T84" i="154"/>
  <c r="S84" i="154"/>
  <c r="Q84" i="154"/>
  <c r="P84" i="154"/>
  <c r="N84" i="154"/>
  <c r="M84" i="154"/>
  <c r="K84" i="154"/>
  <c r="J84" i="154"/>
  <c r="H84" i="154"/>
  <c r="G84" i="154"/>
  <c r="AL83" i="154"/>
  <c r="AL82" i="154"/>
  <c r="AL81" i="154"/>
  <c r="AL80" i="154"/>
  <c r="AL79" i="154"/>
  <c r="AL77" i="154"/>
  <c r="AL76" i="154"/>
  <c r="AL75" i="154"/>
  <c r="AL74" i="154"/>
  <c r="AL73" i="154"/>
  <c r="AL72" i="154"/>
  <c r="AL71" i="154"/>
  <c r="AL70" i="154"/>
  <c r="AL69" i="154"/>
  <c r="AK67" i="154"/>
  <c r="AI67" i="154"/>
  <c r="AH67" i="154"/>
  <c r="AF67" i="154"/>
  <c r="AE67" i="154"/>
  <c r="AC67" i="154"/>
  <c r="AB67" i="154"/>
  <c r="Z67" i="154"/>
  <c r="Y67" i="154"/>
  <c r="W67" i="154"/>
  <c r="V67" i="154"/>
  <c r="T67" i="154"/>
  <c r="S67" i="154"/>
  <c r="Q67" i="154"/>
  <c r="P67" i="154"/>
  <c r="N67" i="154"/>
  <c r="M67" i="154"/>
  <c r="K67" i="154"/>
  <c r="J67" i="154"/>
  <c r="H67" i="154"/>
  <c r="G67" i="154"/>
  <c r="AL66" i="154"/>
  <c r="AL65" i="154"/>
  <c r="AL64" i="154"/>
  <c r="AL63" i="154"/>
  <c r="AL62" i="154"/>
  <c r="AL61" i="154"/>
  <c r="AL60" i="154"/>
  <c r="AL59" i="154"/>
  <c r="AL58" i="154"/>
  <c r="AK56" i="154"/>
  <c r="AI56" i="154"/>
  <c r="AH56" i="154"/>
  <c r="AF56" i="154"/>
  <c r="AE56" i="154"/>
  <c r="AC56" i="154"/>
  <c r="AC85" i="154" s="1"/>
  <c r="AB56" i="154"/>
  <c r="Z56" i="154"/>
  <c r="Y56" i="154"/>
  <c r="W56" i="154"/>
  <c r="V56" i="154"/>
  <c r="V85" i="154" s="1"/>
  <c r="T56" i="154"/>
  <c r="S56" i="154"/>
  <c r="Q56" i="154"/>
  <c r="Q85" i="154" s="1"/>
  <c r="P56" i="154"/>
  <c r="N56" i="154"/>
  <c r="M56" i="154"/>
  <c r="K56" i="154"/>
  <c r="J56" i="154"/>
  <c r="J85" i="154" s="1"/>
  <c r="H56" i="154"/>
  <c r="G56" i="154"/>
  <c r="AL55" i="154"/>
  <c r="AL54" i="154"/>
  <c r="AL53" i="154"/>
  <c r="AL52" i="154"/>
  <c r="AL51" i="154"/>
  <c r="AL50" i="154"/>
  <c r="AL49" i="154"/>
  <c r="AL48" i="154"/>
  <c r="AL47" i="154"/>
  <c r="AL46" i="154"/>
  <c r="AL45" i="154"/>
  <c r="AI39" i="154"/>
  <c r="AH39" i="154"/>
  <c r="AF39" i="154"/>
  <c r="AE39" i="154"/>
  <c r="AC39" i="154"/>
  <c r="AB39" i="154"/>
  <c r="Z39" i="154"/>
  <c r="Y39" i="154"/>
  <c r="W39" i="154"/>
  <c r="V39" i="154"/>
  <c r="T39" i="154"/>
  <c r="S39" i="154"/>
  <c r="Q39" i="154"/>
  <c r="P39" i="154"/>
  <c r="N39" i="154"/>
  <c r="M39" i="154"/>
  <c r="K39" i="154"/>
  <c r="J39" i="154"/>
  <c r="H39" i="154"/>
  <c r="G39" i="154"/>
  <c r="AL38" i="154"/>
  <c r="AK38" i="154"/>
  <c r="AL37" i="154"/>
  <c r="AL34" i="154"/>
  <c r="AK34" i="154"/>
  <c r="AL33" i="154"/>
  <c r="AK33" i="154"/>
  <c r="AL32" i="154"/>
  <c r="AK32" i="154"/>
  <c r="AL31" i="154"/>
  <c r="AK31" i="154"/>
  <c r="AL28" i="154"/>
  <c r="AK28" i="154"/>
  <c r="AL27" i="154"/>
  <c r="AK27" i="154"/>
  <c r="AL26" i="154"/>
  <c r="AK26" i="154"/>
  <c r="AL25" i="154"/>
  <c r="AK25" i="154"/>
  <c r="AL24" i="154"/>
  <c r="AK24" i="154"/>
  <c r="AL23" i="154"/>
  <c r="AK23" i="154"/>
  <c r="AL20" i="154"/>
  <c r="AK20" i="154"/>
  <c r="AL19" i="154"/>
  <c r="AK19" i="154"/>
  <c r="AL18" i="154"/>
  <c r="AK18" i="154"/>
  <c r="AL17" i="154"/>
  <c r="AK17" i="154"/>
  <c r="AL16" i="154"/>
  <c r="AK16" i="154"/>
  <c r="AL13" i="154"/>
  <c r="AK13" i="154"/>
  <c r="AL11" i="154"/>
  <c r="AK11" i="154"/>
  <c r="AL10" i="154"/>
  <c r="AK10" i="154"/>
  <c r="AL9" i="154"/>
  <c r="AK9" i="154"/>
  <c r="AL8" i="154"/>
  <c r="AK8" i="154"/>
  <c r="AK81" i="153"/>
  <c r="AI81" i="153"/>
  <c r="AH81" i="153"/>
  <c r="AF81" i="153"/>
  <c r="AE81" i="153"/>
  <c r="AC81" i="153"/>
  <c r="AB81" i="153"/>
  <c r="Z81" i="153"/>
  <c r="Y81" i="153"/>
  <c r="W81" i="153"/>
  <c r="V81" i="153"/>
  <c r="T81" i="153"/>
  <c r="S81" i="153"/>
  <c r="Q81" i="153"/>
  <c r="P81" i="153"/>
  <c r="N81" i="153"/>
  <c r="M81" i="153"/>
  <c r="K81" i="153"/>
  <c r="J81" i="153"/>
  <c r="H81" i="153"/>
  <c r="G81" i="153"/>
  <c r="AL80" i="153"/>
  <c r="AL79" i="153"/>
  <c r="AL78" i="153"/>
  <c r="AL77" i="153"/>
  <c r="AL75" i="153"/>
  <c r="AL74" i="153"/>
  <c r="AL73" i="153"/>
  <c r="AL72" i="153"/>
  <c r="AL71" i="153"/>
  <c r="AL70" i="153"/>
  <c r="AL69" i="153"/>
  <c r="AL68" i="153"/>
  <c r="AL67" i="153"/>
  <c r="AK65" i="153"/>
  <c r="AI65" i="153"/>
  <c r="AH65" i="153"/>
  <c r="AF65" i="153"/>
  <c r="AE65" i="153"/>
  <c r="AC65" i="153"/>
  <c r="AB65" i="153"/>
  <c r="Z65" i="153"/>
  <c r="Y65" i="153"/>
  <c r="W65" i="153"/>
  <c r="V65" i="153"/>
  <c r="T65" i="153"/>
  <c r="S65" i="153"/>
  <c r="Q65" i="153"/>
  <c r="P65" i="153"/>
  <c r="N65" i="153"/>
  <c r="M65" i="153"/>
  <c r="K65" i="153"/>
  <c r="J65" i="153"/>
  <c r="H65" i="153"/>
  <c r="G65" i="153"/>
  <c r="AL64" i="153"/>
  <c r="AL63" i="153"/>
  <c r="AL62" i="153"/>
  <c r="AL61" i="153"/>
  <c r="AL60" i="153"/>
  <c r="AL59" i="153"/>
  <c r="AL58" i="153"/>
  <c r="AL57" i="153"/>
  <c r="AL56" i="153"/>
  <c r="AK54" i="153"/>
  <c r="AK82" i="153" s="1"/>
  <c r="AI54" i="153"/>
  <c r="AI82" i="153" s="1"/>
  <c r="AH54" i="153"/>
  <c r="AF54" i="153"/>
  <c r="AE54" i="153"/>
  <c r="AE82" i="153" s="1"/>
  <c r="AC54" i="153"/>
  <c r="AB54" i="153"/>
  <c r="Z54" i="153"/>
  <c r="Y54" i="153"/>
  <c r="Y82" i="153" s="1"/>
  <c r="W54" i="153"/>
  <c r="W82" i="153" s="1"/>
  <c r="V54" i="153"/>
  <c r="T54" i="153"/>
  <c r="S54" i="153"/>
  <c r="S82" i="153" s="1"/>
  <c r="Q54" i="153"/>
  <c r="P54" i="153"/>
  <c r="N54" i="153"/>
  <c r="M54" i="153"/>
  <c r="M82" i="153" s="1"/>
  <c r="K54" i="153"/>
  <c r="K82" i="153" s="1"/>
  <c r="J54" i="153"/>
  <c r="H54" i="153"/>
  <c r="G54" i="153"/>
  <c r="G82" i="153" s="1"/>
  <c r="AL53" i="153"/>
  <c r="AL52" i="153"/>
  <c r="AL51" i="153"/>
  <c r="AL50" i="153"/>
  <c r="AL49" i="153"/>
  <c r="AL48" i="153"/>
  <c r="AL47" i="153"/>
  <c r="AL46" i="153"/>
  <c r="AL45" i="153"/>
  <c r="AL44" i="153"/>
  <c r="AL43" i="153"/>
  <c r="AI37" i="153"/>
  <c r="AH37" i="153"/>
  <c r="AF37" i="153"/>
  <c r="AE37" i="153"/>
  <c r="AC37" i="153"/>
  <c r="AB37" i="153"/>
  <c r="Z37" i="153"/>
  <c r="Y37" i="153"/>
  <c r="W37" i="153"/>
  <c r="V37" i="153"/>
  <c r="T37" i="153"/>
  <c r="S37" i="153"/>
  <c r="Q37" i="153"/>
  <c r="P37" i="153"/>
  <c r="N37" i="153"/>
  <c r="M37" i="153"/>
  <c r="K37" i="153"/>
  <c r="J37" i="153"/>
  <c r="H37" i="153"/>
  <c r="G37" i="153"/>
  <c r="AL36" i="153"/>
  <c r="AK36" i="153"/>
  <c r="AL35" i="153"/>
  <c r="AL32" i="153"/>
  <c r="AK32" i="153"/>
  <c r="AL31" i="153"/>
  <c r="AK31" i="153"/>
  <c r="AL28" i="153"/>
  <c r="AK28" i="153"/>
  <c r="AL27" i="153"/>
  <c r="AK27" i="153"/>
  <c r="AL26" i="153"/>
  <c r="AK26" i="153"/>
  <c r="AL25" i="153"/>
  <c r="AK25" i="153"/>
  <c r="AL24" i="153"/>
  <c r="AK24" i="153"/>
  <c r="AL23" i="153"/>
  <c r="AK23" i="153"/>
  <c r="AL20" i="153"/>
  <c r="AK20" i="153"/>
  <c r="AL19" i="153"/>
  <c r="AK19" i="153"/>
  <c r="AL18" i="153"/>
  <c r="AK18" i="153"/>
  <c r="AL17" i="153"/>
  <c r="AK17" i="153"/>
  <c r="AL16" i="153"/>
  <c r="AK16" i="153"/>
  <c r="AL13" i="153"/>
  <c r="AK13" i="153"/>
  <c r="AL12" i="153"/>
  <c r="AK12" i="153"/>
  <c r="AL10" i="153"/>
  <c r="AK10" i="153"/>
  <c r="AL11" i="153"/>
  <c r="AK11" i="153"/>
  <c r="AL9" i="153"/>
  <c r="AK9" i="153"/>
  <c r="AL8" i="153"/>
  <c r="AK8" i="153"/>
  <c r="AK82" i="152"/>
  <c r="AI82" i="152"/>
  <c r="AH82" i="152"/>
  <c r="AF82" i="152"/>
  <c r="AE82" i="152"/>
  <c r="AC82" i="152"/>
  <c r="AB82" i="152"/>
  <c r="Z82" i="152"/>
  <c r="Y82" i="152"/>
  <c r="W82" i="152"/>
  <c r="V82" i="152"/>
  <c r="T82" i="152"/>
  <c r="S82" i="152"/>
  <c r="Q82" i="152"/>
  <c r="P82" i="152"/>
  <c r="N82" i="152"/>
  <c r="M82" i="152"/>
  <c r="K82" i="152"/>
  <c r="J82" i="152"/>
  <c r="H82" i="152"/>
  <c r="G82" i="152"/>
  <c r="AL81" i="152"/>
  <c r="AL80" i="152"/>
  <c r="AL79" i="152"/>
  <c r="AL78" i="152"/>
  <c r="AL76" i="152"/>
  <c r="AL75" i="152"/>
  <c r="AL74" i="152"/>
  <c r="AL73" i="152"/>
  <c r="AL72" i="152"/>
  <c r="AL71" i="152"/>
  <c r="AL70" i="152"/>
  <c r="AL69" i="152"/>
  <c r="AL68" i="152"/>
  <c r="AK66" i="152"/>
  <c r="AI66" i="152"/>
  <c r="AH66" i="152"/>
  <c r="AF66" i="152"/>
  <c r="AE66" i="152"/>
  <c r="AC66" i="152"/>
  <c r="AB66" i="152"/>
  <c r="Z66" i="152"/>
  <c r="Y66" i="152"/>
  <c r="W66" i="152"/>
  <c r="V66" i="152"/>
  <c r="T66" i="152"/>
  <c r="S66" i="152"/>
  <c r="Q66" i="152"/>
  <c r="P66" i="152"/>
  <c r="N66" i="152"/>
  <c r="M66" i="152"/>
  <c r="K66" i="152"/>
  <c r="J66" i="152"/>
  <c r="H66" i="152"/>
  <c r="G66" i="152"/>
  <c r="AL65" i="152"/>
  <c r="AL64" i="152"/>
  <c r="AL63" i="152"/>
  <c r="AL62" i="152"/>
  <c r="AL61" i="152"/>
  <c r="AL60" i="152"/>
  <c r="AL59" i="152"/>
  <c r="AL58" i="152"/>
  <c r="AL57" i="152"/>
  <c r="AK55" i="152"/>
  <c r="AI55" i="152"/>
  <c r="AH55" i="152"/>
  <c r="AF55" i="152"/>
  <c r="AE55" i="152"/>
  <c r="AC55" i="152"/>
  <c r="AB55" i="152"/>
  <c r="Z55" i="152"/>
  <c r="Y55" i="152"/>
  <c r="W55" i="152"/>
  <c r="V55" i="152"/>
  <c r="T55" i="152"/>
  <c r="S55" i="152"/>
  <c r="Q55" i="152"/>
  <c r="P55" i="152"/>
  <c r="N55" i="152"/>
  <c r="M55" i="152"/>
  <c r="K55" i="152"/>
  <c r="J55" i="152"/>
  <c r="H55" i="152"/>
  <c r="G55" i="152"/>
  <c r="AL54" i="152"/>
  <c r="AL53" i="152"/>
  <c r="AL52" i="152"/>
  <c r="AL51" i="152"/>
  <c r="AL50" i="152"/>
  <c r="AL49" i="152"/>
  <c r="AL48" i="152"/>
  <c r="AL47" i="152"/>
  <c r="AL46" i="152"/>
  <c r="AL45" i="152"/>
  <c r="AL44" i="152"/>
  <c r="AI38" i="152"/>
  <c r="AH38" i="152"/>
  <c r="AF38" i="152"/>
  <c r="AE38" i="152"/>
  <c r="AC38" i="152"/>
  <c r="AB38" i="152"/>
  <c r="Z38" i="152"/>
  <c r="Y38" i="152"/>
  <c r="W38" i="152"/>
  <c r="V38" i="152"/>
  <c r="T38" i="152"/>
  <c r="S38" i="152"/>
  <c r="Q38" i="152"/>
  <c r="P38" i="152"/>
  <c r="N38" i="152"/>
  <c r="M38" i="152"/>
  <c r="K38" i="152"/>
  <c r="J38" i="152"/>
  <c r="H38" i="152"/>
  <c r="G38" i="152"/>
  <c r="AL37" i="152"/>
  <c r="AK37" i="152"/>
  <c r="AL36" i="152"/>
  <c r="AL33" i="152"/>
  <c r="AK33" i="152"/>
  <c r="AL32" i="152"/>
  <c r="AK32" i="152"/>
  <c r="AL31" i="152"/>
  <c r="AK31" i="152"/>
  <c r="AL29" i="152"/>
  <c r="AK29" i="152"/>
  <c r="AL28" i="152"/>
  <c r="AK28" i="152"/>
  <c r="AL27" i="152"/>
  <c r="AK27" i="152"/>
  <c r="AL26" i="152"/>
  <c r="AK26" i="152"/>
  <c r="AL25" i="152"/>
  <c r="AK25" i="152"/>
  <c r="AL24" i="152"/>
  <c r="AK24" i="152"/>
  <c r="AL23" i="152"/>
  <c r="AK23" i="152"/>
  <c r="AL20" i="152"/>
  <c r="AK20" i="152"/>
  <c r="AL19" i="152"/>
  <c r="AK19" i="152"/>
  <c r="AL18" i="152"/>
  <c r="AK18" i="152"/>
  <c r="AL17" i="152"/>
  <c r="AK17" i="152"/>
  <c r="AL16" i="152"/>
  <c r="AK16" i="152"/>
  <c r="AL13" i="152"/>
  <c r="AK13" i="152"/>
  <c r="AL12" i="152"/>
  <c r="AK12" i="152"/>
  <c r="AL10" i="152"/>
  <c r="AK10" i="152"/>
  <c r="AL11" i="152"/>
  <c r="AK11" i="152"/>
  <c r="AL9" i="152"/>
  <c r="AK9" i="152"/>
  <c r="AL8" i="152"/>
  <c r="AK8" i="152"/>
  <c r="AL34" i="152" l="1"/>
  <c r="K83" i="152"/>
  <c r="Q83" i="152"/>
  <c r="W83" i="152"/>
  <c r="AC83" i="152"/>
  <c r="AI83" i="152"/>
  <c r="AK33" i="153"/>
  <c r="Q82" i="153"/>
  <c r="AC82" i="153"/>
  <c r="AK21" i="154"/>
  <c r="P85" i="154"/>
  <c r="P86" i="154" s="1"/>
  <c r="AB85" i="154"/>
  <c r="AB86" i="154" s="1"/>
  <c r="AL21" i="153"/>
  <c r="AL81" i="153"/>
  <c r="AH85" i="154"/>
  <c r="AH86" i="154" s="1"/>
  <c r="K85" i="154"/>
  <c r="K86" i="154" s="1"/>
  <c r="W85" i="154"/>
  <c r="AI85" i="154"/>
  <c r="AL21" i="154"/>
  <c r="AL21" i="152"/>
  <c r="AK14" i="152"/>
  <c r="AK21" i="152"/>
  <c r="J83" i="152"/>
  <c r="J84" i="152" s="1"/>
  <c r="P83" i="152"/>
  <c r="P84" i="152" s="1"/>
  <c r="V83" i="152"/>
  <c r="V84" i="152" s="1"/>
  <c r="AB83" i="152"/>
  <c r="AB84" i="152" s="1"/>
  <c r="AH83" i="152"/>
  <c r="AH84" i="152" s="1"/>
  <c r="AL14" i="153"/>
  <c r="AL14" i="152"/>
  <c r="AK34" i="152"/>
  <c r="T86" i="154"/>
  <c r="Q83" i="153"/>
  <c r="AI83" i="153"/>
  <c r="Q84" i="152"/>
  <c r="AI84" i="152"/>
  <c r="G83" i="152"/>
  <c r="G84" i="152" s="1"/>
  <c r="AL82" i="152"/>
  <c r="K83" i="153"/>
  <c r="W83" i="153"/>
  <c r="AC83" i="153"/>
  <c r="J86" i="154"/>
  <c r="V86" i="154"/>
  <c r="AL84" i="154"/>
  <c r="K84" i="152"/>
  <c r="W84" i="152"/>
  <c r="AC84" i="152"/>
  <c r="M83" i="152"/>
  <c r="M84" i="152" s="1"/>
  <c r="S83" i="152"/>
  <c r="S84" i="152" s="1"/>
  <c r="Y83" i="152"/>
  <c r="Y84" i="152" s="1"/>
  <c r="AE83" i="152"/>
  <c r="AE84" i="152" s="1"/>
  <c r="AK83" i="152"/>
  <c r="AL33" i="153"/>
  <c r="G83" i="153"/>
  <c r="M83" i="153"/>
  <c r="S83" i="153"/>
  <c r="Y83" i="153"/>
  <c r="AE83" i="153"/>
  <c r="AL54" i="153"/>
  <c r="H82" i="153"/>
  <c r="N82" i="153"/>
  <c r="N83" i="153" s="1"/>
  <c r="T82" i="153"/>
  <c r="T83" i="153" s="1"/>
  <c r="Z82" i="153"/>
  <c r="Z83" i="153" s="1"/>
  <c r="AF82" i="153"/>
  <c r="AL65" i="153"/>
  <c r="AK14" i="154"/>
  <c r="AK35" i="154"/>
  <c r="W86" i="154"/>
  <c r="AC86" i="154"/>
  <c r="AI86" i="154"/>
  <c r="G85" i="154"/>
  <c r="M85" i="154"/>
  <c r="S85" i="154"/>
  <c r="S86" i="154" s="1"/>
  <c r="Y85" i="154"/>
  <c r="Y86" i="154" s="1"/>
  <c r="AE85" i="154"/>
  <c r="AK85" i="154"/>
  <c r="AL55" i="152"/>
  <c r="H83" i="152"/>
  <c r="H84" i="152" s="1"/>
  <c r="N83" i="152"/>
  <c r="N84" i="152" s="1"/>
  <c r="T83" i="152"/>
  <c r="T84" i="152" s="1"/>
  <c r="Z83" i="152"/>
  <c r="Z84" i="152" s="1"/>
  <c r="AF83" i="152"/>
  <c r="AF84" i="152" s="1"/>
  <c r="AL66" i="152"/>
  <c r="AK14" i="153"/>
  <c r="AK21" i="153"/>
  <c r="H83" i="153"/>
  <c r="AF83" i="153"/>
  <c r="J82" i="153"/>
  <c r="J83" i="153" s="1"/>
  <c r="P82" i="153"/>
  <c r="P83" i="153" s="1"/>
  <c r="V82" i="153"/>
  <c r="V83" i="153" s="1"/>
  <c r="AB82" i="153"/>
  <c r="AB83" i="153" s="1"/>
  <c r="AH82" i="153"/>
  <c r="AH83" i="153" s="1"/>
  <c r="AL14" i="154"/>
  <c r="AL35" i="154"/>
  <c r="G86" i="154"/>
  <c r="M86" i="154"/>
  <c r="AE86" i="154"/>
  <c r="AL56" i="154"/>
  <c r="H85" i="154"/>
  <c r="H86" i="154" s="1"/>
  <c r="N85" i="154"/>
  <c r="N86" i="154" s="1"/>
  <c r="T85" i="154"/>
  <c r="Z85" i="154"/>
  <c r="Z86" i="154" s="1"/>
  <c r="AF85" i="154"/>
  <c r="AF86" i="154" s="1"/>
  <c r="AL67" i="154"/>
  <c r="Q86" i="154"/>
  <c r="AL38" i="152" l="1"/>
  <c r="AL39" i="154"/>
  <c r="AL86" i="154" s="1"/>
  <c r="AL85" i="154"/>
  <c r="AK39" i="154"/>
  <c r="AK86" i="154" s="1"/>
  <c r="AK38" i="152"/>
  <c r="AK84" i="152" s="1"/>
  <c r="AL37" i="153"/>
  <c r="AK37" i="153"/>
  <c r="AK83" i="153" s="1"/>
  <c r="AL83" i="152"/>
  <c r="AL82" i="153"/>
  <c r="AL84" i="152" l="1"/>
  <c r="AL83" i="153"/>
  <c r="AL76" i="140"/>
  <c r="G77" i="140"/>
  <c r="H77" i="140"/>
  <c r="J77" i="140"/>
  <c r="K77" i="140"/>
  <c r="M77" i="140"/>
  <c r="N77" i="140"/>
  <c r="P77" i="140"/>
  <c r="Q77" i="140"/>
  <c r="S77" i="140"/>
  <c r="T77" i="140"/>
  <c r="V77" i="140"/>
  <c r="W77" i="140"/>
  <c r="Y77" i="140"/>
  <c r="Z77" i="140"/>
  <c r="AB77" i="140"/>
  <c r="AC77" i="140"/>
  <c r="AE77" i="140"/>
  <c r="AF77" i="140"/>
  <c r="AH77" i="140"/>
  <c r="AI77" i="140"/>
  <c r="AK77" i="140"/>
  <c r="AL26" i="147"/>
  <c r="AK26" i="147"/>
  <c r="AL25" i="147"/>
  <c r="AK25" i="147"/>
  <c r="AL15" i="147"/>
  <c r="AK15" i="147"/>
  <c r="AL84" i="139" l="1"/>
  <c r="AL85" i="139"/>
  <c r="AL86" i="139"/>
  <c r="AL87" i="139"/>
  <c r="AL69" i="139"/>
  <c r="AL70" i="139"/>
  <c r="AL71" i="139"/>
  <c r="AL72" i="139"/>
  <c r="AL73" i="139"/>
  <c r="AL91" i="139"/>
  <c r="AL92" i="139"/>
  <c r="AL10" i="147" l="1"/>
  <c r="AK10" i="147"/>
  <c r="AL71" i="147"/>
  <c r="AL68" i="146"/>
  <c r="AL75" i="145"/>
  <c r="AL11" i="145"/>
  <c r="AK11" i="145"/>
  <c r="AL75" i="144"/>
  <c r="AL11" i="144"/>
  <c r="AK11" i="144"/>
  <c r="AL75" i="143"/>
  <c r="AL11" i="143"/>
  <c r="AK11" i="143"/>
  <c r="AL75" i="142"/>
  <c r="AL11" i="142"/>
  <c r="AK11" i="142"/>
  <c r="AL11" i="141"/>
  <c r="AK11" i="141"/>
  <c r="AL10" i="141"/>
  <c r="AK10" i="141"/>
  <c r="AL10" i="140"/>
  <c r="AK10" i="140"/>
  <c r="AK98" i="147" l="1"/>
  <c r="AI98" i="147"/>
  <c r="AH98" i="147"/>
  <c r="AF98" i="147"/>
  <c r="AE98" i="147"/>
  <c r="AC98" i="147"/>
  <c r="AB98" i="147"/>
  <c r="Z98" i="147"/>
  <c r="Y98" i="147"/>
  <c r="W98" i="147"/>
  <c r="V98" i="147"/>
  <c r="T98" i="147"/>
  <c r="S98" i="147"/>
  <c r="Q98" i="147"/>
  <c r="P98" i="147"/>
  <c r="N98" i="147"/>
  <c r="M98" i="147"/>
  <c r="K98" i="147"/>
  <c r="J98" i="147"/>
  <c r="H98" i="147"/>
  <c r="G98" i="147"/>
  <c r="AL97" i="147"/>
  <c r="AL96" i="147"/>
  <c r="AL92" i="147"/>
  <c r="AL86" i="147"/>
  <c r="AL85" i="147"/>
  <c r="AL84" i="147"/>
  <c r="AL83" i="147"/>
  <c r="AL82" i="147"/>
  <c r="AL81" i="147"/>
  <c r="AL80" i="147"/>
  <c r="AK78" i="147"/>
  <c r="AI78" i="147"/>
  <c r="AH78" i="147"/>
  <c r="AF78" i="147"/>
  <c r="AE78" i="147"/>
  <c r="AC78" i="147"/>
  <c r="AB78" i="147"/>
  <c r="Z78" i="147"/>
  <c r="Y78" i="147"/>
  <c r="W78" i="147"/>
  <c r="V78" i="147"/>
  <c r="T78" i="147"/>
  <c r="S78" i="147"/>
  <c r="Q78" i="147"/>
  <c r="P78" i="147"/>
  <c r="N78" i="147"/>
  <c r="M78" i="147"/>
  <c r="K78" i="147"/>
  <c r="J78" i="147"/>
  <c r="H78" i="147"/>
  <c r="G78" i="147"/>
  <c r="AL77" i="147"/>
  <c r="AL70" i="147"/>
  <c r="AL69" i="147"/>
  <c r="AL68" i="147"/>
  <c r="AL67" i="147"/>
  <c r="AK95" i="146"/>
  <c r="AI95" i="146"/>
  <c r="AH95" i="146"/>
  <c r="AF95" i="146"/>
  <c r="AE95" i="146"/>
  <c r="AC95" i="146"/>
  <c r="AB95" i="146"/>
  <c r="Z95" i="146"/>
  <c r="Y95" i="146"/>
  <c r="W95" i="146"/>
  <c r="V95" i="146"/>
  <c r="T95" i="146"/>
  <c r="S95" i="146"/>
  <c r="Q95" i="146"/>
  <c r="P95" i="146"/>
  <c r="N95" i="146"/>
  <c r="M95" i="146"/>
  <c r="K95" i="146"/>
  <c r="J95" i="146"/>
  <c r="H95" i="146"/>
  <c r="G95" i="146"/>
  <c r="AL94" i="146"/>
  <c r="AL93" i="146"/>
  <c r="AL89" i="146"/>
  <c r="AL83" i="146"/>
  <c r="AL82" i="146"/>
  <c r="AL81" i="146"/>
  <c r="AL80" i="146"/>
  <c r="AL79" i="146"/>
  <c r="AL78" i="146"/>
  <c r="AL77" i="146"/>
  <c r="AK75" i="146"/>
  <c r="AI75" i="146"/>
  <c r="AH75" i="146"/>
  <c r="AF75" i="146"/>
  <c r="AE75" i="146"/>
  <c r="AC75" i="146"/>
  <c r="AB75" i="146"/>
  <c r="Z75" i="146"/>
  <c r="Y75" i="146"/>
  <c r="W75" i="146"/>
  <c r="V75" i="146"/>
  <c r="T75" i="146"/>
  <c r="S75" i="146"/>
  <c r="Q75" i="146"/>
  <c r="P75" i="146"/>
  <c r="N75" i="146"/>
  <c r="M75" i="146"/>
  <c r="K75" i="146"/>
  <c r="J75" i="146"/>
  <c r="H75" i="146"/>
  <c r="G75" i="146"/>
  <c r="AL74" i="146"/>
  <c r="AL67" i="146"/>
  <c r="AL66" i="146"/>
  <c r="AL65" i="146"/>
  <c r="AL64" i="146"/>
  <c r="AK97" i="145"/>
  <c r="AI97" i="145"/>
  <c r="AH97" i="145"/>
  <c r="AF97" i="145"/>
  <c r="AE97" i="145"/>
  <c r="AC97" i="145"/>
  <c r="AB97" i="145"/>
  <c r="Z97" i="145"/>
  <c r="Y97" i="145"/>
  <c r="W97" i="145"/>
  <c r="V97" i="145"/>
  <c r="T97" i="145"/>
  <c r="S97" i="145"/>
  <c r="Q97" i="145"/>
  <c r="P97" i="145"/>
  <c r="N97" i="145"/>
  <c r="M97" i="145"/>
  <c r="K97" i="145"/>
  <c r="J97" i="145"/>
  <c r="H97" i="145"/>
  <c r="G97" i="145"/>
  <c r="AL96" i="145"/>
  <c r="AL95" i="145"/>
  <c r="AL91" i="145"/>
  <c r="AL85" i="145"/>
  <c r="AL84" i="145"/>
  <c r="AL83" i="145"/>
  <c r="AL82" i="145"/>
  <c r="AL81" i="145"/>
  <c r="AL80" i="145"/>
  <c r="AL79" i="145"/>
  <c r="AK77" i="145"/>
  <c r="AI77" i="145"/>
  <c r="AH77" i="145"/>
  <c r="AF77" i="145"/>
  <c r="AE77" i="145"/>
  <c r="AC77" i="145"/>
  <c r="AB77" i="145"/>
  <c r="Z77" i="145"/>
  <c r="Y77" i="145"/>
  <c r="W77" i="145"/>
  <c r="V77" i="145"/>
  <c r="T77" i="145"/>
  <c r="S77" i="145"/>
  <c r="Q77" i="145"/>
  <c r="P77" i="145"/>
  <c r="N77" i="145"/>
  <c r="M77" i="145"/>
  <c r="K77" i="145"/>
  <c r="J77" i="145"/>
  <c r="H77" i="145"/>
  <c r="G77" i="145"/>
  <c r="AL76" i="145"/>
  <c r="AL69" i="145"/>
  <c r="AL68" i="145"/>
  <c r="AL67" i="145"/>
  <c r="AL66" i="145"/>
  <c r="AK97" i="144"/>
  <c r="AI97" i="144"/>
  <c r="AH97" i="144"/>
  <c r="AF97" i="144"/>
  <c r="AE97" i="144"/>
  <c r="AC97" i="144"/>
  <c r="AB97" i="144"/>
  <c r="Z97" i="144"/>
  <c r="Y97" i="144"/>
  <c r="W97" i="144"/>
  <c r="V97" i="144"/>
  <c r="T97" i="144"/>
  <c r="S97" i="144"/>
  <c r="Q97" i="144"/>
  <c r="P97" i="144"/>
  <c r="N97" i="144"/>
  <c r="M97" i="144"/>
  <c r="K97" i="144"/>
  <c r="J97" i="144"/>
  <c r="H97" i="144"/>
  <c r="G97" i="144"/>
  <c r="AL96" i="144"/>
  <c r="AL95" i="144"/>
  <c r="AL91" i="144"/>
  <c r="AL85" i="144"/>
  <c r="AL84" i="144"/>
  <c r="AL83" i="144"/>
  <c r="AL82" i="144"/>
  <c r="AL81" i="144"/>
  <c r="AL80" i="144"/>
  <c r="AL79" i="144"/>
  <c r="AK77" i="144"/>
  <c r="AI77" i="144"/>
  <c r="AH77" i="144"/>
  <c r="AF77" i="144"/>
  <c r="AE77" i="144"/>
  <c r="AC77" i="144"/>
  <c r="AB77" i="144"/>
  <c r="Z77" i="144"/>
  <c r="Y77" i="144"/>
  <c r="W77" i="144"/>
  <c r="V77" i="144"/>
  <c r="T77" i="144"/>
  <c r="S77" i="144"/>
  <c r="Q77" i="144"/>
  <c r="P77" i="144"/>
  <c r="N77" i="144"/>
  <c r="M77" i="144"/>
  <c r="K77" i="144"/>
  <c r="J77" i="144"/>
  <c r="H77" i="144"/>
  <c r="G77" i="144"/>
  <c r="AL76" i="144"/>
  <c r="AL69" i="144"/>
  <c r="AL68" i="144"/>
  <c r="AL67" i="144"/>
  <c r="AL66" i="144"/>
  <c r="AK97" i="143"/>
  <c r="AI97" i="143"/>
  <c r="AH97" i="143"/>
  <c r="AF97" i="143"/>
  <c r="AE97" i="143"/>
  <c r="AC97" i="143"/>
  <c r="AB97" i="143"/>
  <c r="Z97" i="143"/>
  <c r="Y97" i="143"/>
  <c r="W97" i="143"/>
  <c r="V97" i="143"/>
  <c r="T97" i="143"/>
  <c r="S97" i="143"/>
  <c r="Q97" i="143"/>
  <c r="P97" i="143"/>
  <c r="N97" i="143"/>
  <c r="M97" i="143"/>
  <c r="K97" i="143"/>
  <c r="J97" i="143"/>
  <c r="H97" i="143"/>
  <c r="G97" i="143"/>
  <c r="AL96" i="143"/>
  <c r="AL95" i="143"/>
  <c r="AL91" i="143"/>
  <c r="AL85" i="143"/>
  <c r="AL84" i="143"/>
  <c r="AL83" i="143"/>
  <c r="AL82" i="143"/>
  <c r="AL81" i="143"/>
  <c r="AL80" i="143"/>
  <c r="AL79" i="143"/>
  <c r="AK77" i="143"/>
  <c r="AI77" i="143"/>
  <c r="AH77" i="143"/>
  <c r="AF77" i="143"/>
  <c r="AE77" i="143"/>
  <c r="AC77" i="143"/>
  <c r="AB77" i="143"/>
  <c r="Z77" i="143"/>
  <c r="Y77" i="143"/>
  <c r="W77" i="143"/>
  <c r="V77" i="143"/>
  <c r="T77" i="143"/>
  <c r="S77" i="143"/>
  <c r="Q77" i="143"/>
  <c r="P77" i="143"/>
  <c r="N77" i="143"/>
  <c r="M77" i="143"/>
  <c r="K77" i="143"/>
  <c r="J77" i="143"/>
  <c r="H77" i="143"/>
  <c r="G77" i="143"/>
  <c r="AL76" i="143"/>
  <c r="AL69" i="143"/>
  <c r="AL68" i="143"/>
  <c r="AL67" i="143"/>
  <c r="AL66" i="143"/>
  <c r="AK97" i="142"/>
  <c r="AI97" i="142"/>
  <c r="AH97" i="142"/>
  <c r="AF97" i="142"/>
  <c r="AE97" i="142"/>
  <c r="AC97" i="142"/>
  <c r="AB97" i="142"/>
  <c r="Z97" i="142"/>
  <c r="Y97" i="142"/>
  <c r="W97" i="142"/>
  <c r="V97" i="142"/>
  <c r="T97" i="142"/>
  <c r="S97" i="142"/>
  <c r="Q97" i="142"/>
  <c r="P97" i="142"/>
  <c r="N97" i="142"/>
  <c r="M97" i="142"/>
  <c r="K97" i="142"/>
  <c r="J97" i="142"/>
  <c r="H97" i="142"/>
  <c r="G97" i="142"/>
  <c r="AL96" i="142"/>
  <c r="AL95" i="142"/>
  <c r="AL91" i="142"/>
  <c r="AL85" i="142"/>
  <c r="AL84" i="142"/>
  <c r="AL83" i="142"/>
  <c r="AL82" i="142"/>
  <c r="AL81" i="142"/>
  <c r="AL80" i="142"/>
  <c r="AL79" i="142"/>
  <c r="AK77" i="142"/>
  <c r="AI77" i="142"/>
  <c r="AH77" i="142"/>
  <c r="AF77" i="142"/>
  <c r="AE77" i="142"/>
  <c r="AC77" i="142"/>
  <c r="AB77" i="142"/>
  <c r="Z77" i="142"/>
  <c r="Y77" i="142"/>
  <c r="W77" i="142"/>
  <c r="V77" i="142"/>
  <c r="T77" i="142"/>
  <c r="S77" i="142"/>
  <c r="Q77" i="142"/>
  <c r="P77" i="142"/>
  <c r="N77" i="142"/>
  <c r="M77" i="142"/>
  <c r="K77" i="142"/>
  <c r="J77" i="142"/>
  <c r="H77" i="142"/>
  <c r="G77" i="142"/>
  <c r="AL76" i="142"/>
  <c r="AL69" i="142"/>
  <c r="AL68" i="142"/>
  <c r="AL67" i="142"/>
  <c r="AL66" i="142"/>
  <c r="AK97" i="141"/>
  <c r="AI97" i="141"/>
  <c r="AH97" i="141"/>
  <c r="AF97" i="141"/>
  <c r="AE97" i="141"/>
  <c r="AC97" i="141"/>
  <c r="AB97" i="141"/>
  <c r="Z97" i="141"/>
  <c r="Y97" i="141"/>
  <c r="W97" i="141"/>
  <c r="V97" i="141"/>
  <c r="T97" i="141"/>
  <c r="S97" i="141"/>
  <c r="Q97" i="141"/>
  <c r="P97" i="141"/>
  <c r="N97" i="141"/>
  <c r="M97" i="141"/>
  <c r="K97" i="141"/>
  <c r="J97" i="141"/>
  <c r="H97" i="141"/>
  <c r="G97" i="141"/>
  <c r="AL96" i="141"/>
  <c r="AL95" i="141"/>
  <c r="AL91" i="141"/>
  <c r="AL85" i="141"/>
  <c r="AL84" i="141"/>
  <c r="AL83" i="141"/>
  <c r="AL82" i="141"/>
  <c r="AL81" i="141"/>
  <c r="AL80" i="141"/>
  <c r="AL79" i="141"/>
  <c r="AK77" i="141"/>
  <c r="AI77" i="141"/>
  <c r="AH77" i="141"/>
  <c r="AF77" i="141"/>
  <c r="AE77" i="141"/>
  <c r="AC77" i="141"/>
  <c r="AB77" i="141"/>
  <c r="Z77" i="141"/>
  <c r="Y77" i="141"/>
  <c r="W77" i="141"/>
  <c r="V77" i="141"/>
  <c r="T77" i="141"/>
  <c r="S77" i="141"/>
  <c r="Q77" i="141"/>
  <c r="P77" i="141"/>
  <c r="N77" i="141"/>
  <c r="M77" i="141"/>
  <c r="K77" i="141"/>
  <c r="J77" i="141"/>
  <c r="H77" i="141"/>
  <c r="G77" i="141"/>
  <c r="AL76" i="141"/>
  <c r="AL75" i="141"/>
  <c r="AL69" i="141"/>
  <c r="AL68" i="141"/>
  <c r="AL67" i="141"/>
  <c r="AL66" i="141"/>
  <c r="AK97" i="140"/>
  <c r="AI97" i="140"/>
  <c r="AH97" i="140"/>
  <c r="AF97" i="140"/>
  <c r="AE97" i="140"/>
  <c r="AC97" i="140"/>
  <c r="AB97" i="140"/>
  <c r="Z97" i="140"/>
  <c r="Y97" i="140"/>
  <c r="W97" i="140"/>
  <c r="V97" i="140"/>
  <c r="T97" i="140"/>
  <c r="S97" i="140"/>
  <c r="Q97" i="140"/>
  <c r="P97" i="140"/>
  <c r="N97" i="140"/>
  <c r="M97" i="140"/>
  <c r="K97" i="140"/>
  <c r="J97" i="140"/>
  <c r="H97" i="140"/>
  <c r="G97" i="140"/>
  <c r="AL96" i="140"/>
  <c r="AL95" i="140"/>
  <c r="AL91" i="140"/>
  <c r="AL85" i="140"/>
  <c r="AL84" i="140"/>
  <c r="AL83" i="140"/>
  <c r="AL82" i="140"/>
  <c r="AL81" i="140"/>
  <c r="AL80" i="140"/>
  <c r="AL79" i="140"/>
  <c r="AL69" i="140"/>
  <c r="AL68" i="140"/>
  <c r="AL67" i="140"/>
  <c r="AL66" i="140"/>
  <c r="AK65" i="147"/>
  <c r="AI65" i="147"/>
  <c r="AH65" i="147"/>
  <c r="AF65" i="147"/>
  <c r="AE65" i="147"/>
  <c r="AC65" i="147"/>
  <c r="AB65" i="147"/>
  <c r="Z65" i="147"/>
  <c r="Y65" i="147"/>
  <c r="W65" i="147"/>
  <c r="V65" i="147"/>
  <c r="T65" i="147"/>
  <c r="S65" i="147"/>
  <c r="Q65" i="147"/>
  <c r="P65" i="147"/>
  <c r="N65" i="147"/>
  <c r="M65" i="147"/>
  <c r="K65" i="147"/>
  <c r="J65" i="147"/>
  <c r="H65" i="147"/>
  <c r="G65" i="147"/>
  <c r="AL64" i="147"/>
  <c r="AL63" i="147"/>
  <c r="AL62" i="147"/>
  <c r="AL61" i="147"/>
  <c r="AL60" i="147"/>
  <c r="AL59" i="147"/>
  <c r="AL58" i="147"/>
  <c r="AL57" i="147"/>
  <c r="AL56" i="147"/>
  <c r="AL55" i="147"/>
  <c r="AL54" i="147"/>
  <c r="AI48" i="147"/>
  <c r="AH48" i="147"/>
  <c r="AF48" i="147"/>
  <c r="AE48" i="147"/>
  <c r="AC48" i="147"/>
  <c r="AB48" i="147"/>
  <c r="Z48" i="147"/>
  <c r="Y48" i="147"/>
  <c r="W48" i="147"/>
  <c r="V48" i="147"/>
  <c r="T48" i="147"/>
  <c r="S48" i="147"/>
  <c r="Q48" i="147"/>
  <c r="P48" i="147"/>
  <c r="N48" i="147"/>
  <c r="M48" i="147"/>
  <c r="K48" i="147"/>
  <c r="J48" i="147"/>
  <c r="H48" i="147"/>
  <c r="G48" i="147"/>
  <c r="AL47" i="147"/>
  <c r="AK47" i="147"/>
  <c r="AL46" i="147"/>
  <c r="AL43" i="147"/>
  <c r="AK43" i="147"/>
  <c r="AL41" i="147"/>
  <c r="AK41" i="147"/>
  <c r="AL40" i="147"/>
  <c r="AK40" i="147"/>
  <c r="AL39" i="147"/>
  <c r="AK39" i="147"/>
  <c r="AL38" i="147"/>
  <c r="AK38" i="147"/>
  <c r="AL37" i="147"/>
  <c r="AK37" i="147"/>
  <c r="AL36" i="147"/>
  <c r="AK36" i="147"/>
  <c r="AL35" i="147"/>
  <c r="AK35" i="147"/>
  <c r="AL34" i="147"/>
  <c r="AK34" i="147"/>
  <c r="AL33" i="147"/>
  <c r="AK33" i="147"/>
  <c r="AL32" i="147"/>
  <c r="AK32" i="147"/>
  <c r="AL31" i="147"/>
  <c r="AK31" i="147"/>
  <c r="AL30" i="147"/>
  <c r="AK30" i="147"/>
  <c r="AL29" i="147"/>
  <c r="AK29" i="147"/>
  <c r="AL19" i="147"/>
  <c r="AK19" i="147"/>
  <c r="AL9" i="147"/>
  <c r="AK9" i="147"/>
  <c r="AL8" i="147"/>
  <c r="AK8" i="147"/>
  <c r="AK62" i="146"/>
  <c r="AI62" i="146"/>
  <c r="AH62" i="146"/>
  <c r="AF62" i="146"/>
  <c r="AE62" i="146"/>
  <c r="AC62" i="146"/>
  <c r="AB62" i="146"/>
  <c r="Z62" i="146"/>
  <c r="Y62" i="146"/>
  <c r="W62" i="146"/>
  <c r="V62" i="146"/>
  <c r="T62" i="146"/>
  <c r="S62" i="146"/>
  <c r="Q62" i="146"/>
  <c r="P62" i="146"/>
  <c r="N62" i="146"/>
  <c r="M62" i="146"/>
  <c r="K62" i="146"/>
  <c r="J62" i="146"/>
  <c r="H62" i="146"/>
  <c r="G62" i="146"/>
  <c r="AL61" i="146"/>
  <c r="AL60" i="146"/>
  <c r="AL59" i="146"/>
  <c r="AL58" i="146"/>
  <c r="AL57" i="146"/>
  <c r="AL56" i="146"/>
  <c r="AL55" i="146"/>
  <c r="AL54" i="146"/>
  <c r="AL53" i="146"/>
  <c r="AL52" i="146"/>
  <c r="AL51" i="146"/>
  <c r="AI45" i="146"/>
  <c r="AH45" i="146"/>
  <c r="AF45" i="146"/>
  <c r="AE45" i="146"/>
  <c r="AC45" i="146"/>
  <c r="AB45" i="146"/>
  <c r="Z45" i="146"/>
  <c r="Y45" i="146"/>
  <c r="W45" i="146"/>
  <c r="V45" i="146"/>
  <c r="T45" i="146"/>
  <c r="S45" i="146"/>
  <c r="Q45" i="146"/>
  <c r="P45" i="146"/>
  <c r="N45" i="146"/>
  <c r="M45" i="146"/>
  <c r="K45" i="146"/>
  <c r="J45" i="146"/>
  <c r="H45" i="146"/>
  <c r="G45" i="146"/>
  <c r="AL44" i="146"/>
  <c r="AK44" i="146"/>
  <c r="AL43" i="146"/>
  <c r="AL40" i="146"/>
  <c r="AK40" i="146"/>
  <c r="AL38" i="146"/>
  <c r="AK38" i="146"/>
  <c r="AL37" i="146"/>
  <c r="AK37" i="146"/>
  <c r="AL36" i="146"/>
  <c r="AK36" i="146"/>
  <c r="AL35" i="146"/>
  <c r="AK35" i="146"/>
  <c r="AL34" i="146"/>
  <c r="AK34" i="146"/>
  <c r="AL33" i="146"/>
  <c r="AK33" i="146"/>
  <c r="AL32" i="146"/>
  <c r="AK32" i="146"/>
  <c r="AL31" i="146"/>
  <c r="AK31" i="146"/>
  <c r="AL30" i="146"/>
  <c r="AK30" i="146"/>
  <c r="AL29" i="146"/>
  <c r="AK29" i="146"/>
  <c r="AL28" i="146"/>
  <c r="AK28" i="146"/>
  <c r="AL27" i="146"/>
  <c r="AK27" i="146"/>
  <c r="AL26" i="146"/>
  <c r="AK26" i="146"/>
  <c r="AL17" i="146"/>
  <c r="AK17" i="146"/>
  <c r="AL10" i="146"/>
  <c r="AK10" i="146"/>
  <c r="AL9" i="146"/>
  <c r="AK9" i="146"/>
  <c r="AL8" i="146"/>
  <c r="AK8" i="146"/>
  <c r="AK64" i="145"/>
  <c r="AI64" i="145"/>
  <c r="AH64" i="145"/>
  <c r="AF64" i="145"/>
  <c r="AE64" i="145"/>
  <c r="AC64" i="145"/>
  <c r="AB64" i="145"/>
  <c r="Z64" i="145"/>
  <c r="Y64" i="145"/>
  <c r="W64" i="145"/>
  <c r="V64" i="145"/>
  <c r="T64" i="145"/>
  <c r="S64" i="145"/>
  <c r="S98" i="145" s="1"/>
  <c r="Q64" i="145"/>
  <c r="P64" i="145"/>
  <c r="N64" i="145"/>
  <c r="M64" i="145"/>
  <c r="K64" i="145"/>
  <c r="J64" i="145"/>
  <c r="H64" i="145"/>
  <c r="G64" i="145"/>
  <c r="AL63" i="145"/>
  <c r="AL62" i="145"/>
  <c r="AL61" i="145"/>
  <c r="AL60" i="145"/>
  <c r="AL59" i="145"/>
  <c r="AL58" i="145"/>
  <c r="AL57" i="145"/>
  <c r="AL56" i="145"/>
  <c r="AL55" i="145"/>
  <c r="AL54" i="145"/>
  <c r="AL53" i="145"/>
  <c r="AI47" i="145"/>
  <c r="AH47" i="145"/>
  <c r="AF47" i="145"/>
  <c r="AE47" i="145"/>
  <c r="AC47" i="145"/>
  <c r="AB47" i="145"/>
  <c r="Z47" i="145"/>
  <c r="Y47" i="145"/>
  <c r="W47" i="145"/>
  <c r="V47" i="145"/>
  <c r="T47" i="145"/>
  <c r="S47" i="145"/>
  <c r="Q47" i="145"/>
  <c r="P47" i="145"/>
  <c r="N47" i="145"/>
  <c r="M47" i="145"/>
  <c r="K47" i="145"/>
  <c r="J47" i="145"/>
  <c r="H47" i="145"/>
  <c r="G47" i="145"/>
  <c r="AL46" i="145"/>
  <c r="AK46" i="145"/>
  <c r="AL45" i="145"/>
  <c r="AL42" i="145"/>
  <c r="AK42" i="145"/>
  <c r="AL40" i="145"/>
  <c r="AK40" i="145"/>
  <c r="AL39" i="145"/>
  <c r="AK39" i="145"/>
  <c r="AL38" i="145"/>
  <c r="AK38" i="145"/>
  <c r="AL37" i="145"/>
  <c r="AK37" i="145"/>
  <c r="AL36" i="145"/>
  <c r="AK36" i="145"/>
  <c r="AL35" i="145"/>
  <c r="AK35" i="145"/>
  <c r="AL34" i="145"/>
  <c r="AK34" i="145"/>
  <c r="AL33" i="145"/>
  <c r="AK33" i="145"/>
  <c r="AL32" i="145"/>
  <c r="AK32" i="145"/>
  <c r="AL31" i="145"/>
  <c r="AK31" i="145"/>
  <c r="AL30" i="145"/>
  <c r="AK30" i="145"/>
  <c r="AL29" i="145"/>
  <c r="AK29" i="145"/>
  <c r="AL28" i="145"/>
  <c r="AK28" i="145"/>
  <c r="AL19" i="145"/>
  <c r="AK19" i="145"/>
  <c r="AL14" i="145"/>
  <c r="AK14" i="145"/>
  <c r="AL10" i="145"/>
  <c r="AK10" i="145"/>
  <c r="AL9" i="145"/>
  <c r="AK9" i="145"/>
  <c r="AL8" i="145"/>
  <c r="AK8" i="145"/>
  <c r="AL10" i="144"/>
  <c r="AK10" i="144"/>
  <c r="AK64" i="144"/>
  <c r="AI64" i="144"/>
  <c r="AH64" i="144"/>
  <c r="AF64" i="144"/>
  <c r="AE64" i="144"/>
  <c r="AC64" i="144"/>
  <c r="AB64" i="144"/>
  <c r="Z64" i="144"/>
  <c r="Y64" i="144"/>
  <c r="W64" i="144"/>
  <c r="V64" i="144"/>
  <c r="T64" i="144"/>
  <c r="S64" i="144"/>
  <c r="Q64" i="144"/>
  <c r="P64" i="144"/>
  <c r="N64" i="144"/>
  <c r="M64" i="144"/>
  <c r="K64" i="144"/>
  <c r="J64" i="144"/>
  <c r="H64" i="144"/>
  <c r="G64" i="144"/>
  <c r="AL63" i="144"/>
  <c r="AL62" i="144"/>
  <c r="AL61" i="144"/>
  <c r="AL60" i="144"/>
  <c r="AL59" i="144"/>
  <c r="AL58" i="144"/>
  <c r="AL57" i="144"/>
  <c r="AL56" i="144"/>
  <c r="AL55" i="144"/>
  <c r="AL54" i="144"/>
  <c r="AL53" i="144"/>
  <c r="AI47" i="144"/>
  <c r="AH47" i="144"/>
  <c r="AF47" i="144"/>
  <c r="AE47" i="144"/>
  <c r="AC47" i="144"/>
  <c r="AB47" i="144"/>
  <c r="Z47" i="144"/>
  <c r="Y47" i="144"/>
  <c r="W47" i="144"/>
  <c r="V47" i="144"/>
  <c r="T47" i="144"/>
  <c r="S47" i="144"/>
  <c r="Q47" i="144"/>
  <c r="P47" i="144"/>
  <c r="N47" i="144"/>
  <c r="M47" i="144"/>
  <c r="K47" i="144"/>
  <c r="J47" i="144"/>
  <c r="H47" i="144"/>
  <c r="G47" i="144"/>
  <c r="AL46" i="144"/>
  <c r="AK46" i="144"/>
  <c r="AL45" i="144"/>
  <c r="AL42" i="144"/>
  <c r="AK42" i="144"/>
  <c r="AL40" i="144"/>
  <c r="AK40" i="144"/>
  <c r="AL39" i="144"/>
  <c r="AK39" i="144"/>
  <c r="AL38" i="144"/>
  <c r="AK38" i="144"/>
  <c r="AL37" i="144"/>
  <c r="AK37" i="144"/>
  <c r="AL36" i="144"/>
  <c r="AK36" i="144"/>
  <c r="AL35" i="144"/>
  <c r="AK35" i="144"/>
  <c r="AL34" i="144"/>
  <c r="AK34" i="144"/>
  <c r="AL33" i="144"/>
  <c r="AK33" i="144"/>
  <c r="AL32" i="144"/>
  <c r="AK32" i="144"/>
  <c r="AL31" i="144"/>
  <c r="AK31" i="144"/>
  <c r="AL30" i="144"/>
  <c r="AK30" i="144"/>
  <c r="AL29" i="144"/>
  <c r="AK29" i="144"/>
  <c r="AL28" i="144"/>
  <c r="AK28" i="144"/>
  <c r="AL19" i="144"/>
  <c r="AK19" i="144"/>
  <c r="AL14" i="144"/>
  <c r="AK14" i="144"/>
  <c r="AL9" i="144"/>
  <c r="AK9" i="144"/>
  <c r="AL8" i="144"/>
  <c r="AK8" i="144"/>
  <c r="AK64" i="143"/>
  <c r="AI64" i="143"/>
  <c r="AH64" i="143"/>
  <c r="AF64" i="143"/>
  <c r="AE64" i="143"/>
  <c r="AC64" i="143"/>
  <c r="AB64" i="143"/>
  <c r="Z64" i="143"/>
  <c r="Y64" i="143"/>
  <c r="W64" i="143"/>
  <c r="V64" i="143"/>
  <c r="T64" i="143"/>
  <c r="S64" i="143"/>
  <c r="Q64" i="143"/>
  <c r="P64" i="143"/>
  <c r="N64" i="143"/>
  <c r="M64" i="143"/>
  <c r="K64" i="143"/>
  <c r="J64" i="143"/>
  <c r="H64" i="143"/>
  <c r="G64" i="143"/>
  <c r="AL63" i="143"/>
  <c r="AL62" i="143"/>
  <c r="AL61" i="143"/>
  <c r="AL60" i="143"/>
  <c r="AL59" i="143"/>
  <c r="AL58" i="143"/>
  <c r="AL57" i="143"/>
  <c r="AL56" i="143"/>
  <c r="AL55" i="143"/>
  <c r="AL54" i="143"/>
  <c r="AL53" i="143"/>
  <c r="AI47" i="143"/>
  <c r="AH47" i="143"/>
  <c r="AF47" i="143"/>
  <c r="AE47" i="143"/>
  <c r="AC47" i="143"/>
  <c r="AB47" i="143"/>
  <c r="Z47" i="143"/>
  <c r="Y47" i="143"/>
  <c r="W47" i="143"/>
  <c r="V47" i="143"/>
  <c r="T47" i="143"/>
  <c r="S47" i="143"/>
  <c r="Q47" i="143"/>
  <c r="P47" i="143"/>
  <c r="N47" i="143"/>
  <c r="M47" i="143"/>
  <c r="K47" i="143"/>
  <c r="J47" i="143"/>
  <c r="H47" i="143"/>
  <c r="G47" i="143"/>
  <c r="AL46" i="143"/>
  <c r="AK46" i="143"/>
  <c r="AL45" i="143"/>
  <c r="AL42" i="143"/>
  <c r="AK42" i="143"/>
  <c r="AL40" i="143"/>
  <c r="AK40" i="143"/>
  <c r="AL39" i="143"/>
  <c r="AK39" i="143"/>
  <c r="AL38" i="143"/>
  <c r="AK38" i="143"/>
  <c r="AL37" i="143"/>
  <c r="AK37" i="143"/>
  <c r="AL36" i="143"/>
  <c r="AK36" i="143"/>
  <c r="AL35" i="143"/>
  <c r="AK35" i="143"/>
  <c r="AL34" i="143"/>
  <c r="AK34" i="143"/>
  <c r="AL33" i="143"/>
  <c r="AK33" i="143"/>
  <c r="AL32" i="143"/>
  <c r="AK32" i="143"/>
  <c r="AL31" i="143"/>
  <c r="AK31" i="143"/>
  <c r="AL30" i="143"/>
  <c r="AK30" i="143"/>
  <c r="AL29" i="143"/>
  <c r="AK29" i="143"/>
  <c r="AL28" i="143"/>
  <c r="AK28" i="143"/>
  <c r="AL19" i="143"/>
  <c r="AK19" i="143"/>
  <c r="AL14" i="143"/>
  <c r="AK14" i="143"/>
  <c r="AL10" i="143"/>
  <c r="AK10" i="143"/>
  <c r="AL9" i="143"/>
  <c r="AK9" i="143"/>
  <c r="AL8" i="143"/>
  <c r="AK8" i="143"/>
  <c r="AL10" i="142"/>
  <c r="AK10" i="142"/>
  <c r="AK64" i="142"/>
  <c r="AI64" i="142"/>
  <c r="AH64" i="142"/>
  <c r="AF64" i="142"/>
  <c r="AE64" i="142"/>
  <c r="AC64" i="142"/>
  <c r="AB64" i="142"/>
  <c r="Z64" i="142"/>
  <c r="Y64" i="142"/>
  <c r="W64" i="142"/>
  <c r="V64" i="142"/>
  <c r="T64" i="142"/>
  <c r="S64" i="142"/>
  <c r="Q64" i="142"/>
  <c r="P64" i="142"/>
  <c r="N64" i="142"/>
  <c r="M64" i="142"/>
  <c r="K64" i="142"/>
  <c r="J64" i="142"/>
  <c r="H64" i="142"/>
  <c r="G64" i="142"/>
  <c r="AL63" i="142"/>
  <c r="AL62" i="142"/>
  <c r="AL61" i="142"/>
  <c r="AL60" i="142"/>
  <c r="AL59" i="142"/>
  <c r="AL58" i="142"/>
  <c r="AL57" i="142"/>
  <c r="AL56" i="142"/>
  <c r="AL55" i="142"/>
  <c r="AL54" i="142"/>
  <c r="AL53" i="142"/>
  <c r="AI47" i="142"/>
  <c r="AH47" i="142"/>
  <c r="AF47" i="142"/>
  <c r="AE47" i="142"/>
  <c r="AC47" i="142"/>
  <c r="AB47" i="142"/>
  <c r="Z47" i="142"/>
  <c r="Y47" i="142"/>
  <c r="W47" i="142"/>
  <c r="V47" i="142"/>
  <c r="T47" i="142"/>
  <c r="S47" i="142"/>
  <c r="Q47" i="142"/>
  <c r="P47" i="142"/>
  <c r="N47" i="142"/>
  <c r="M47" i="142"/>
  <c r="K47" i="142"/>
  <c r="J47" i="142"/>
  <c r="H47" i="142"/>
  <c r="G47" i="142"/>
  <c r="AL46" i="142"/>
  <c r="AK46" i="142"/>
  <c r="AL45" i="142"/>
  <c r="AL42" i="142"/>
  <c r="AK42" i="142"/>
  <c r="AL40" i="142"/>
  <c r="AK40" i="142"/>
  <c r="AL39" i="142"/>
  <c r="AK39" i="142"/>
  <c r="AL38" i="142"/>
  <c r="AK38" i="142"/>
  <c r="AL37" i="142"/>
  <c r="AK37" i="142"/>
  <c r="AL36" i="142"/>
  <c r="AK36" i="142"/>
  <c r="AL35" i="142"/>
  <c r="AK35" i="142"/>
  <c r="AL34" i="142"/>
  <c r="AK34" i="142"/>
  <c r="AL33" i="142"/>
  <c r="AK33" i="142"/>
  <c r="AL32" i="142"/>
  <c r="AK32" i="142"/>
  <c r="AL31" i="142"/>
  <c r="AK31" i="142"/>
  <c r="AL30" i="142"/>
  <c r="AK30" i="142"/>
  <c r="AL29" i="142"/>
  <c r="AK29" i="142"/>
  <c r="AL28" i="142"/>
  <c r="AK28" i="142"/>
  <c r="AL19" i="142"/>
  <c r="AK19" i="142"/>
  <c r="AL9" i="142"/>
  <c r="AK9" i="142"/>
  <c r="AL8" i="142"/>
  <c r="AK8" i="142"/>
  <c r="AK64" i="141"/>
  <c r="AI64" i="141"/>
  <c r="AH64" i="141"/>
  <c r="AF64" i="141"/>
  <c r="AE64" i="141"/>
  <c r="AC64" i="141"/>
  <c r="AB64" i="141"/>
  <c r="Z64" i="141"/>
  <c r="Y64" i="141"/>
  <c r="W64" i="141"/>
  <c r="V64" i="141"/>
  <c r="T64" i="141"/>
  <c r="S64" i="141"/>
  <c r="Q64" i="141"/>
  <c r="P64" i="141"/>
  <c r="N64" i="141"/>
  <c r="M64" i="141"/>
  <c r="K64" i="141"/>
  <c r="J64" i="141"/>
  <c r="H64" i="141"/>
  <c r="G64" i="141"/>
  <c r="AL63" i="141"/>
  <c r="AL62" i="141"/>
  <c r="AL61" i="141"/>
  <c r="AL60" i="141"/>
  <c r="AL59" i="141"/>
  <c r="AL58" i="141"/>
  <c r="AL57" i="141"/>
  <c r="AL56" i="141"/>
  <c r="AL55" i="141"/>
  <c r="AL54" i="141"/>
  <c r="AL53" i="141"/>
  <c r="AI47" i="141"/>
  <c r="AH47" i="141"/>
  <c r="AF47" i="141"/>
  <c r="AE47" i="141"/>
  <c r="AC47" i="141"/>
  <c r="AB47" i="141"/>
  <c r="Z47" i="141"/>
  <c r="Y47" i="141"/>
  <c r="W47" i="141"/>
  <c r="V47" i="141"/>
  <c r="T47" i="141"/>
  <c r="S47" i="141"/>
  <c r="Q47" i="141"/>
  <c r="P47" i="141"/>
  <c r="N47" i="141"/>
  <c r="M47" i="141"/>
  <c r="K47" i="141"/>
  <c r="J47" i="141"/>
  <c r="H47" i="141"/>
  <c r="G47" i="141"/>
  <c r="AL46" i="141"/>
  <c r="AK46" i="141"/>
  <c r="AL45" i="141"/>
  <c r="AL42" i="141"/>
  <c r="AK42" i="141"/>
  <c r="AL40" i="141"/>
  <c r="AK40" i="141"/>
  <c r="AL39" i="141"/>
  <c r="AK39" i="141"/>
  <c r="AL38" i="141"/>
  <c r="AK38" i="141"/>
  <c r="AL37" i="141"/>
  <c r="AK37" i="141"/>
  <c r="AL36" i="141"/>
  <c r="AK36" i="141"/>
  <c r="AL35" i="141"/>
  <c r="AK35" i="141"/>
  <c r="AL34" i="141"/>
  <c r="AK34" i="141"/>
  <c r="AL33" i="141"/>
  <c r="AK33" i="141"/>
  <c r="AL32" i="141"/>
  <c r="AK32" i="141"/>
  <c r="AL31" i="141"/>
  <c r="AK31" i="141"/>
  <c r="AL30" i="141"/>
  <c r="AK30" i="141"/>
  <c r="AL29" i="141"/>
  <c r="AK29" i="141"/>
  <c r="AL28" i="141"/>
  <c r="AK28" i="141"/>
  <c r="AL19" i="141"/>
  <c r="AK19" i="141"/>
  <c r="AL9" i="141"/>
  <c r="AK9" i="141"/>
  <c r="AL8" i="141"/>
  <c r="AK8" i="141"/>
  <c r="AL11" i="140"/>
  <c r="AK11" i="140"/>
  <c r="AK64" i="140"/>
  <c r="AI64" i="140"/>
  <c r="AH64" i="140"/>
  <c r="AF64" i="140"/>
  <c r="AE64" i="140"/>
  <c r="AC64" i="140"/>
  <c r="AB64" i="140"/>
  <c r="Z64" i="140"/>
  <c r="Y64" i="140"/>
  <c r="W64" i="140"/>
  <c r="V64" i="140"/>
  <c r="T64" i="140"/>
  <c r="S64" i="140"/>
  <c r="Q64" i="140"/>
  <c r="P64" i="140"/>
  <c r="N64" i="140"/>
  <c r="M64" i="140"/>
  <c r="K64" i="140"/>
  <c r="J64" i="140"/>
  <c r="H64" i="140"/>
  <c r="G64" i="140"/>
  <c r="AL63" i="140"/>
  <c r="AL62" i="140"/>
  <c r="AL61" i="140"/>
  <c r="AL60" i="140"/>
  <c r="AL59" i="140"/>
  <c r="AL58" i="140"/>
  <c r="AL57" i="140"/>
  <c r="AL56" i="140"/>
  <c r="AL55" i="140"/>
  <c r="AL54" i="140"/>
  <c r="AL53" i="140"/>
  <c r="AI47" i="140"/>
  <c r="AH47" i="140"/>
  <c r="AF47" i="140"/>
  <c r="AE47" i="140"/>
  <c r="AC47" i="140"/>
  <c r="AB47" i="140"/>
  <c r="Z47" i="140"/>
  <c r="Y47" i="140"/>
  <c r="W47" i="140"/>
  <c r="V47" i="140"/>
  <c r="T47" i="140"/>
  <c r="S47" i="140"/>
  <c r="Q47" i="140"/>
  <c r="P47" i="140"/>
  <c r="N47" i="140"/>
  <c r="M47" i="140"/>
  <c r="K47" i="140"/>
  <c r="J47" i="140"/>
  <c r="H47" i="140"/>
  <c r="G47" i="140"/>
  <c r="AL46" i="140"/>
  <c r="AK46" i="140"/>
  <c r="AL45" i="140"/>
  <c r="AL42" i="140"/>
  <c r="AK42" i="140"/>
  <c r="AL40" i="140"/>
  <c r="AK40" i="140"/>
  <c r="AL39" i="140"/>
  <c r="AK39" i="140"/>
  <c r="AL38" i="140"/>
  <c r="AK38" i="140"/>
  <c r="AL37" i="140"/>
  <c r="AK37" i="140"/>
  <c r="AL36" i="140"/>
  <c r="AK36" i="140"/>
  <c r="AL35" i="140"/>
  <c r="AK35" i="140"/>
  <c r="AL34" i="140"/>
  <c r="AK34" i="140"/>
  <c r="AL33" i="140"/>
  <c r="AK33" i="140"/>
  <c r="AL32" i="140"/>
  <c r="AK32" i="140"/>
  <c r="AL31" i="140"/>
  <c r="AK31" i="140"/>
  <c r="AL30" i="140"/>
  <c r="AK30" i="140"/>
  <c r="AL29" i="140"/>
  <c r="AK29" i="140"/>
  <c r="AL28" i="140"/>
  <c r="AK28" i="140"/>
  <c r="AL19" i="140"/>
  <c r="AK19" i="140"/>
  <c r="AL9" i="140"/>
  <c r="AK9" i="140"/>
  <c r="AL8" i="140"/>
  <c r="AK8" i="140"/>
  <c r="AL43" i="139"/>
  <c r="AL16" i="141" l="1"/>
  <c r="AL64" i="141"/>
  <c r="J98" i="140"/>
  <c r="J99" i="140" s="1"/>
  <c r="V98" i="140"/>
  <c r="V99" i="140" s="1"/>
  <c r="AH98" i="140"/>
  <c r="AH99" i="140" s="1"/>
  <c r="AL43" i="140"/>
  <c r="AL77" i="140"/>
  <c r="AL26" i="141"/>
  <c r="AL43" i="141"/>
  <c r="AK44" i="147"/>
  <c r="AL77" i="141"/>
  <c r="AL24" i="146"/>
  <c r="AL16" i="140"/>
  <c r="P98" i="140"/>
  <c r="P99" i="140" s="1"/>
  <c r="AL97" i="140"/>
  <c r="AL26" i="140"/>
  <c r="G99" i="147"/>
  <c r="G100" i="147" s="1"/>
  <c r="M99" i="147"/>
  <c r="M100" i="147" s="1"/>
  <c r="S99" i="147"/>
  <c r="S100" i="147" s="1"/>
  <c r="Y99" i="147"/>
  <c r="Y100" i="147" s="1"/>
  <c r="AE99" i="147"/>
  <c r="AE100" i="147" s="1"/>
  <c r="AK99" i="147"/>
  <c r="AL44" i="147"/>
  <c r="AL14" i="146"/>
  <c r="G98" i="145"/>
  <c r="G99" i="145" s="1"/>
  <c r="Y98" i="145"/>
  <c r="AK98" i="145"/>
  <c r="AL97" i="144"/>
  <c r="AK43" i="143"/>
  <c r="AL97" i="143"/>
  <c r="AL97" i="142"/>
  <c r="M98" i="141"/>
  <c r="M99" i="141" s="1"/>
  <c r="AL97" i="141"/>
  <c r="G98" i="142"/>
  <c r="G99" i="142" s="1"/>
  <c r="M98" i="142"/>
  <c r="M99" i="142" s="1"/>
  <c r="S98" i="142"/>
  <c r="S99" i="142" s="1"/>
  <c r="Y98" i="142"/>
  <c r="Y99" i="142" s="1"/>
  <c r="AE98" i="142"/>
  <c r="AE99" i="142" s="1"/>
  <c r="AK98" i="142"/>
  <c r="AK43" i="142"/>
  <c r="AL16" i="147"/>
  <c r="AL27" i="147"/>
  <c r="AL16" i="143"/>
  <c r="AL26" i="142"/>
  <c r="G98" i="141"/>
  <c r="G99" i="141" s="1"/>
  <c r="AB98" i="140"/>
  <c r="AB99" i="140" s="1"/>
  <c r="AK16" i="147"/>
  <c r="AL65" i="147"/>
  <c r="J99" i="147"/>
  <c r="J100" i="147" s="1"/>
  <c r="P99" i="147"/>
  <c r="P100" i="147" s="1"/>
  <c r="V99" i="147"/>
  <c r="V100" i="147" s="1"/>
  <c r="AB99" i="147"/>
  <c r="AB100" i="147" s="1"/>
  <c r="AH99" i="147"/>
  <c r="AH100" i="147" s="1"/>
  <c r="AE98" i="141"/>
  <c r="AE99" i="141" s="1"/>
  <c r="G96" i="146"/>
  <c r="G97" i="146" s="1"/>
  <c r="M96" i="146"/>
  <c r="M97" i="146" s="1"/>
  <c r="S96" i="146"/>
  <c r="S97" i="146" s="1"/>
  <c r="Y96" i="146"/>
  <c r="Y97" i="146" s="1"/>
  <c r="AE96" i="146"/>
  <c r="AE97" i="146" s="1"/>
  <c r="AK96" i="146"/>
  <c r="AK24" i="146"/>
  <c r="AL41" i="146"/>
  <c r="AK26" i="145"/>
  <c r="AL26" i="145"/>
  <c r="M98" i="145"/>
  <c r="M99" i="145" s="1"/>
  <c r="AE98" i="145"/>
  <c r="AE99" i="145" s="1"/>
  <c r="S99" i="145"/>
  <c r="AL77" i="144"/>
  <c r="G98" i="144"/>
  <c r="G99" i="144" s="1"/>
  <c r="M98" i="144"/>
  <c r="M99" i="144" s="1"/>
  <c r="S98" i="144"/>
  <c r="S99" i="144" s="1"/>
  <c r="Y98" i="144"/>
  <c r="Y99" i="144" s="1"/>
  <c r="AE98" i="144"/>
  <c r="AE99" i="144" s="1"/>
  <c r="AK98" i="144"/>
  <c r="AL16" i="144"/>
  <c r="AL26" i="144"/>
  <c r="AL64" i="144"/>
  <c r="AK26" i="144"/>
  <c r="AK16" i="144"/>
  <c r="AL43" i="143"/>
  <c r="AK16" i="143"/>
  <c r="AL16" i="142"/>
  <c r="AK26" i="141"/>
  <c r="Y99" i="145"/>
  <c r="S98" i="141"/>
  <c r="S99" i="141" s="1"/>
  <c r="Y98" i="141"/>
  <c r="Y99" i="141" s="1"/>
  <c r="AK98" i="141"/>
  <c r="AK16" i="141"/>
  <c r="AK43" i="140"/>
  <c r="AL64" i="143"/>
  <c r="K98" i="140"/>
  <c r="K99" i="140" s="1"/>
  <c r="Q98" i="140"/>
  <c r="Q99" i="140" s="1"/>
  <c r="W98" i="140"/>
  <c r="W99" i="140" s="1"/>
  <c r="AC98" i="140"/>
  <c r="AC99" i="140" s="1"/>
  <c r="AI98" i="140"/>
  <c r="AI99" i="140" s="1"/>
  <c r="K98" i="142"/>
  <c r="K99" i="142" s="1"/>
  <c r="Q98" i="142"/>
  <c r="Q99" i="142" s="1"/>
  <c r="W98" i="142"/>
  <c r="W99" i="142" s="1"/>
  <c r="AC98" i="142"/>
  <c r="AC99" i="142" s="1"/>
  <c r="AI98" i="142"/>
  <c r="AI99" i="142" s="1"/>
  <c r="K98" i="145"/>
  <c r="K99" i="145" s="1"/>
  <c r="Q98" i="145"/>
  <c r="Q99" i="145" s="1"/>
  <c r="W98" i="145"/>
  <c r="W99" i="145" s="1"/>
  <c r="AC98" i="145"/>
  <c r="AC99" i="145" s="1"/>
  <c r="AI98" i="145"/>
  <c r="AI99" i="145" s="1"/>
  <c r="AK16" i="142"/>
  <c r="AK26" i="142"/>
  <c r="AL26" i="143"/>
  <c r="AK43" i="144"/>
  <c r="AL16" i="145"/>
  <c r="AL43" i="145"/>
  <c r="AL64" i="145"/>
  <c r="AK14" i="146"/>
  <c r="AK41" i="146"/>
  <c r="H98" i="140"/>
  <c r="H99" i="140" s="1"/>
  <c r="N98" i="140"/>
  <c r="N99" i="140" s="1"/>
  <c r="T98" i="140"/>
  <c r="T99" i="140" s="1"/>
  <c r="Z98" i="140"/>
  <c r="Z99" i="140" s="1"/>
  <c r="AF98" i="140"/>
  <c r="AF99" i="140" s="1"/>
  <c r="H98" i="141"/>
  <c r="H99" i="141" s="1"/>
  <c r="N98" i="141"/>
  <c r="N99" i="141" s="1"/>
  <c r="T98" i="141"/>
  <c r="T99" i="141" s="1"/>
  <c r="Z98" i="141"/>
  <c r="Z99" i="141" s="1"/>
  <c r="AF98" i="141"/>
  <c r="AF99" i="141" s="1"/>
  <c r="G98" i="143"/>
  <c r="G99" i="143" s="1"/>
  <c r="M98" i="143"/>
  <c r="M99" i="143" s="1"/>
  <c r="S98" i="143"/>
  <c r="S99" i="143" s="1"/>
  <c r="Y98" i="143"/>
  <c r="Y99" i="143" s="1"/>
  <c r="AE98" i="143"/>
  <c r="AE99" i="143" s="1"/>
  <c r="AK98" i="143"/>
  <c r="AL62" i="146"/>
  <c r="J98" i="141"/>
  <c r="J99" i="141" s="1"/>
  <c r="P98" i="141"/>
  <c r="P99" i="141" s="1"/>
  <c r="V98" i="141"/>
  <c r="V99" i="141" s="1"/>
  <c r="AB98" i="141"/>
  <c r="AB99" i="141" s="1"/>
  <c r="AH98" i="141"/>
  <c r="AH99" i="141" s="1"/>
  <c r="J98" i="142"/>
  <c r="J99" i="142" s="1"/>
  <c r="P98" i="142"/>
  <c r="P99" i="142" s="1"/>
  <c r="V98" i="142"/>
  <c r="V99" i="142" s="1"/>
  <c r="AB98" i="142"/>
  <c r="AB99" i="142" s="1"/>
  <c r="AH98" i="142"/>
  <c r="AH99" i="142" s="1"/>
  <c r="H98" i="143"/>
  <c r="H99" i="143" s="1"/>
  <c r="N98" i="143"/>
  <c r="N99" i="143" s="1"/>
  <c r="T98" i="143"/>
  <c r="T99" i="143" s="1"/>
  <c r="Z98" i="143"/>
  <c r="Z99" i="143" s="1"/>
  <c r="AF98" i="143"/>
  <c r="AF99" i="143" s="1"/>
  <c r="H98" i="144"/>
  <c r="H99" i="144" s="1"/>
  <c r="N98" i="144"/>
  <c r="N99" i="144" s="1"/>
  <c r="T98" i="144"/>
  <c r="T99" i="144" s="1"/>
  <c r="Z98" i="144"/>
  <c r="Z99" i="144" s="1"/>
  <c r="AF98" i="144"/>
  <c r="AF99" i="144" s="1"/>
  <c r="J98" i="145"/>
  <c r="J99" i="145" s="1"/>
  <c r="P98" i="145"/>
  <c r="P99" i="145" s="1"/>
  <c r="V98" i="145"/>
  <c r="V99" i="145" s="1"/>
  <c r="AB98" i="145"/>
  <c r="AB99" i="145" s="1"/>
  <c r="AH98" i="145"/>
  <c r="AH99" i="145" s="1"/>
  <c r="J98" i="143"/>
  <c r="J99" i="143" s="1"/>
  <c r="P98" i="143"/>
  <c r="P99" i="143" s="1"/>
  <c r="V98" i="143"/>
  <c r="V99" i="143" s="1"/>
  <c r="AB98" i="143"/>
  <c r="AB99" i="143" s="1"/>
  <c r="AH98" i="143"/>
  <c r="AH99" i="143" s="1"/>
  <c r="J98" i="144"/>
  <c r="J99" i="144" s="1"/>
  <c r="P98" i="144"/>
  <c r="P99" i="144" s="1"/>
  <c r="V98" i="144"/>
  <c r="V99" i="144" s="1"/>
  <c r="AB98" i="144"/>
  <c r="AB99" i="144" s="1"/>
  <c r="AH98" i="144"/>
  <c r="AH99" i="144" s="1"/>
  <c r="J96" i="146"/>
  <c r="J97" i="146" s="1"/>
  <c r="P96" i="146"/>
  <c r="P97" i="146" s="1"/>
  <c r="V96" i="146"/>
  <c r="V97" i="146" s="1"/>
  <c r="AB96" i="146"/>
  <c r="AB97" i="146" s="1"/>
  <c r="AH96" i="146"/>
  <c r="AH97" i="146" s="1"/>
  <c r="AK43" i="141"/>
  <c r="AL43" i="142"/>
  <c r="AL64" i="142"/>
  <c r="AK26" i="143"/>
  <c r="AL43" i="144"/>
  <c r="AK16" i="145"/>
  <c r="AK43" i="145"/>
  <c r="AK27" i="147"/>
  <c r="G98" i="140"/>
  <c r="G99" i="140" s="1"/>
  <c r="M98" i="140"/>
  <c r="M99" i="140" s="1"/>
  <c r="S98" i="140"/>
  <c r="S99" i="140" s="1"/>
  <c r="Y98" i="140"/>
  <c r="Y99" i="140" s="1"/>
  <c r="AE98" i="140"/>
  <c r="AE99" i="140" s="1"/>
  <c r="AK98" i="140"/>
  <c r="K98" i="141"/>
  <c r="K99" i="141" s="1"/>
  <c r="Q98" i="141"/>
  <c r="Q99" i="141" s="1"/>
  <c r="W98" i="141"/>
  <c r="W99" i="141" s="1"/>
  <c r="AC98" i="141"/>
  <c r="AC99" i="141" s="1"/>
  <c r="AI98" i="141"/>
  <c r="AI99" i="141" s="1"/>
  <c r="AL77" i="142"/>
  <c r="H98" i="142"/>
  <c r="H99" i="142" s="1"/>
  <c r="N98" i="142"/>
  <c r="N99" i="142" s="1"/>
  <c r="T98" i="142"/>
  <c r="T99" i="142" s="1"/>
  <c r="Z98" i="142"/>
  <c r="Z99" i="142" s="1"/>
  <c r="AF98" i="142"/>
  <c r="AF99" i="142" s="1"/>
  <c r="AL77" i="143"/>
  <c r="K98" i="143"/>
  <c r="K99" i="143" s="1"/>
  <c r="Q98" i="143"/>
  <c r="Q99" i="143" s="1"/>
  <c r="W98" i="143"/>
  <c r="W99" i="143" s="1"/>
  <c r="AC98" i="143"/>
  <c r="AC99" i="143" s="1"/>
  <c r="AI98" i="143"/>
  <c r="AI99" i="143" s="1"/>
  <c r="K98" i="144"/>
  <c r="K99" i="144" s="1"/>
  <c r="Q98" i="144"/>
  <c r="Q99" i="144" s="1"/>
  <c r="W98" i="144"/>
  <c r="W99" i="144" s="1"/>
  <c r="AC98" i="144"/>
  <c r="AC99" i="144" s="1"/>
  <c r="AI98" i="144"/>
  <c r="AI99" i="144" s="1"/>
  <c r="AL77" i="145"/>
  <c r="H98" i="145"/>
  <c r="H99" i="145" s="1"/>
  <c r="N98" i="145"/>
  <c r="N99" i="145" s="1"/>
  <c r="T98" i="145"/>
  <c r="T99" i="145" s="1"/>
  <c r="Z98" i="145"/>
  <c r="Z99" i="145" s="1"/>
  <c r="AF98" i="145"/>
  <c r="AF99" i="145" s="1"/>
  <c r="AL97" i="145"/>
  <c r="K96" i="146"/>
  <c r="K97" i="146" s="1"/>
  <c r="Q96" i="146"/>
  <c r="Q97" i="146" s="1"/>
  <c r="W96" i="146"/>
  <c r="W97" i="146" s="1"/>
  <c r="AC96" i="146"/>
  <c r="AC97" i="146" s="1"/>
  <c r="AI96" i="146"/>
  <c r="AI97" i="146" s="1"/>
  <c r="AL78" i="147"/>
  <c r="H99" i="147"/>
  <c r="H100" i="147" s="1"/>
  <c r="N99" i="147"/>
  <c r="N100" i="147" s="1"/>
  <c r="T99" i="147"/>
  <c r="T100" i="147" s="1"/>
  <c r="Z99" i="147"/>
  <c r="Z100" i="147" s="1"/>
  <c r="AF99" i="147"/>
  <c r="AF100" i="147" s="1"/>
  <c r="AL98" i="147"/>
  <c r="AL75" i="146"/>
  <c r="H96" i="146"/>
  <c r="H97" i="146" s="1"/>
  <c r="N96" i="146"/>
  <c r="N97" i="146" s="1"/>
  <c r="T96" i="146"/>
  <c r="T97" i="146" s="1"/>
  <c r="Z96" i="146"/>
  <c r="Z97" i="146" s="1"/>
  <c r="AF96" i="146"/>
  <c r="AF97" i="146" s="1"/>
  <c r="AL95" i="146"/>
  <c r="K99" i="147"/>
  <c r="K100" i="147" s="1"/>
  <c r="Q99" i="147"/>
  <c r="Q100" i="147" s="1"/>
  <c r="W99" i="147"/>
  <c r="W100" i="147" s="1"/>
  <c r="AC99" i="147"/>
  <c r="AC100" i="147" s="1"/>
  <c r="AI99" i="147"/>
  <c r="AI100" i="147" s="1"/>
  <c r="AL64" i="140"/>
  <c r="AK16" i="140"/>
  <c r="AK26" i="140"/>
  <c r="AL14" i="139"/>
  <c r="AK14" i="139"/>
  <c r="AL12" i="139"/>
  <c r="AK12" i="139"/>
  <c r="AL23" i="139"/>
  <c r="AK23" i="139"/>
  <c r="AL19" i="139"/>
  <c r="AK19" i="139"/>
  <c r="AL18" i="139"/>
  <c r="AK18" i="139"/>
  <c r="AL17" i="139"/>
  <c r="AK17" i="139"/>
  <c r="AL40" i="139"/>
  <c r="AK40" i="139"/>
  <c r="AL38" i="139"/>
  <c r="AK38" i="139"/>
  <c r="AL37" i="139"/>
  <c r="AK37" i="139"/>
  <c r="AL36" i="139"/>
  <c r="AK36" i="139"/>
  <c r="AL35" i="139"/>
  <c r="AK35" i="139"/>
  <c r="AL34" i="139"/>
  <c r="AK34" i="139"/>
  <c r="AL33" i="139"/>
  <c r="AK33" i="139"/>
  <c r="AL32" i="139"/>
  <c r="AK32" i="139"/>
  <c r="AL31" i="139"/>
  <c r="AK31" i="139"/>
  <c r="AL30" i="139"/>
  <c r="AK30" i="139"/>
  <c r="AL29" i="139"/>
  <c r="AK29" i="139"/>
  <c r="AL28" i="139"/>
  <c r="AK28" i="139"/>
  <c r="AL27" i="139"/>
  <c r="AK27" i="139"/>
  <c r="AL26" i="139"/>
  <c r="AK26" i="139"/>
  <c r="AL20" i="139"/>
  <c r="AK20" i="139"/>
  <c r="AL22" i="139"/>
  <c r="AK22" i="139"/>
  <c r="AL21" i="139"/>
  <c r="AK21" i="139"/>
  <c r="AL13" i="139"/>
  <c r="AK13" i="139"/>
  <c r="AL10" i="139"/>
  <c r="AK10" i="139"/>
  <c r="AL9" i="139"/>
  <c r="AK9" i="139"/>
  <c r="AL8" i="139"/>
  <c r="AK8" i="139"/>
  <c r="AK95" i="139"/>
  <c r="AI95" i="139"/>
  <c r="AH95" i="139"/>
  <c r="AF95" i="139"/>
  <c r="AE95" i="139"/>
  <c r="AC95" i="139"/>
  <c r="AB95" i="139"/>
  <c r="Z95" i="139"/>
  <c r="Y95" i="139"/>
  <c r="W95" i="139"/>
  <c r="V95" i="139"/>
  <c r="T95" i="139"/>
  <c r="S95" i="139"/>
  <c r="Q95" i="139"/>
  <c r="P95" i="139"/>
  <c r="N95" i="139"/>
  <c r="M95" i="139"/>
  <c r="K95" i="139"/>
  <c r="J95" i="139"/>
  <c r="H95" i="139"/>
  <c r="G95" i="139"/>
  <c r="AL94" i="139"/>
  <c r="AL93" i="139"/>
  <c r="AL90" i="139"/>
  <c r="AL89" i="139"/>
  <c r="AL83" i="139"/>
  <c r="AL82" i="139"/>
  <c r="AL81" i="139"/>
  <c r="AL80" i="139"/>
  <c r="AL79" i="139"/>
  <c r="AL78" i="139"/>
  <c r="AL77" i="139"/>
  <c r="AK75" i="139"/>
  <c r="AI75" i="139"/>
  <c r="AH75" i="139"/>
  <c r="AF75" i="139"/>
  <c r="AE75" i="139"/>
  <c r="AC75" i="139"/>
  <c r="AB75" i="139"/>
  <c r="Z75" i="139"/>
  <c r="Y75" i="139"/>
  <c r="W75" i="139"/>
  <c r="V75" i="139"/>
  <c r="T75" i="139"/>
  <c r="S75" i="139"/>
  <c r="Q75" i="139"/>
  <c r="P75" i="139"/>
  <c r="N75" i="139"/>
  <c r="M75" i="139"/>
  <c r="K75" i="139"/>
  <c r="J75" i="139"/>
  <c r="H75" i="139"/>
  <c r="G75" i="139"/>
  <c r="AL74" i="139"/>
  <c r="AL68" i="139"/>
  <c r="AL67" i="139"/>
  <c r="AL66" i="139"/>
  <c r="AL65" i="139"/>
  <c r="AL64" i="139"/>
  <c r="AK62" i="139"/>
  <c r="AI62" i="139"/>
  <c r="AH62" i="139"/>
  <c r="AF62" i="139"/>
  <c r="AE62" i="139"/>
  <c r="AC62" i="139"/>
  <c r="AB62" i="139"/>
  <c r="Z62" i="139"/>
  <c r="Y62" i="139"/>
  <c r="W62" i="139"/>
  <c r="V62" i="139"/>
  <c r="T62" i="139"/>
  <c r="S62" i="139"/>
  <c r="Q62" i="139"/>
  <c r="P62" i="139"/>
  <c r="N62" i="139"/>
  <c r="M62" i="139"/>
  <c r="K62" i="139"/>
  <c r="J62" i="139"/>
  <c r="H62" i="139"/>
  <c r="G62" i="139"/>
  <c r="AL61" i="139"/>
  <c r="AL60" i="139"/>
  <c r="AL59" i="139"/>
  <c r="AL58" i="139"/>
  <c r="AL57" i="139"/>
  <c r="AL56" i="139"/>
  <c r="AL55" i="139"/>
  <c r="AL54" i="139"/>
  <c r="AL53" i="139"/>
  <c r="AL52" i="139"/>
  <c r="AL51" i="139"/>
  <c r="AI45" i="139"/>
  <c r="AH45" i="139"/>
  <c r="AF45" i="139"/>
  <c r="AE45" i="139"/>
  <c r="AC45" i="139"/>
  <c r="AB45" i="139"/>
  <c r="Z45" i="139"/>
  <c r="Y45" i="139"/>
  <c r="W45" i="139"/>
  <c r="V45" i="139"/>
  <c r="T45" i="139"/>
  <c r="S45" i="139"/>
  <c r="Q45" i="139"/>
  <c r="P45" i="139"/>
  <c r="N45" i="139"/>
  <c r="M45" i="139"/>
  <c r="K45" i="139"/>
  <c r="J45" i="139"/>
  <c r="H45" i="139"/>
  <c r="G45" i="139"/>
  <c r="AL44" i="139"/>
  <c r="AK44" i="139"/>
  <c r="AL45" i="146" l="1"/>
  <c r="AK47" i="143"/>
  <c r="AK99" i="143" s="1"/>
  <c r="AL47" i="143"/>
  <c r="AL98" i="141"/>
  <c r="AK48" i="147"/>
  <c r="AK100" i="147" s="1"/>
  <c r="AL48" i="147"/>
  <c r="AL96" i="146"/>
  <c r="AL98" i="145"/>
  <c r="AL47" i="145"/>
  <c r="AL98" i="144"/>
  <c r="AL47" i="142"/>
  <c r="AK47" i="145"/>
  <c r="AK99" i="145" s="1"/>
  <c r="AK47" i="141"/>
  <c r="AK99" i="141" s="1"/>
  <c r="AL47" i="141"/>
  <c r="AL47" i="140"/>
  <c r="AL15" i="139"/>
  <c r="AL98" i="140"/>
  <c r="AL99" i="147"/>
  <c r="AK45" i="146"/>
  <c r="AK97" i="146" s="1"/>
  <c r="AL47" i="144"/>
  <c r="AK47" i="144"/>
  <c r="AK99" i="144" s="1"/>
  <c r="AL98" i="143"/>
  <c r="AK47" i="140"/>
  <c r="AK99" i="140" s="1"/>
  <c r="AL98" i="142"/>
  <c r="AK47" i="142"/>
  <c r="AK99" i="142" s="1"/>
  <c r="AK15" i="139"/>
  <c r="AK41" i="139"/>
  <c r="AL41" i="139"/>
  <c r="K96" i="139"/>
  <c r="K97" i="139" s="1"/>
  <c r="Q96" i="139"/>
  <c r="Q97" i="139" s="1"/>
  <c r="W96" i="139"/>
  <c r="W97" i="139" s="1"/>
  <c r="AC96" i="139"/>
  <c r="AC97" i="139" s="1"/>
  <c r="AI96" i="139"/>
  <c r="AI97" i="139" s="1"/>
  <c r="AL75" i="139"/>
  <c r="AL95" i="139"/>
  <c r="G96" i="139"/>
  <c r="G97" i="139" s="1"/>
  <c r="M96" i="139"/>
  <c r="M97" i="139" s="1"/>
  <c r="S96" i="139"/>
  <c r="S97" i="139" s="1"/>
  <c r="Y96" i="139"/>
  <c r="Y97" i="139" s="1"/>
  <c r="AE96" i="139"/>
  <c r="AE97" i="139" s="1"/>
  <c r="AK96" i="139"/>
  <c r="AL62" i="139"/>
  <c r="H96" i="139"/>
  <c r="H97" i="139" s="1"/>
  <c r="N96" i="139"/>
  <c r="N97" i="139" s="1"/>
  <c r="T96" i="139"/>
  <c r="T97" i="139" s="1"/>
  <c r="Z96" i="139"/>
  <c r="Z97" i="139" s="1"/>
  <c r="AF96" i="139"/>
  <c r="AF97" i="139" s="1"/>
  <c r="J96" i="139"/>
  <c r="J97" i="139" s="1"/>
  <c r="P96" i="139"/>
  <c r="P97" i="139" s="1"/>
  <c r="V96" i="139"/>
  <c r="V97" i="139" s="1"/>
  <c r="AB96" i="139"/>
  <c r="AB97" i="139" s="1"/>
  <c r="AH96" i="139"/>
  <c r="AH97" i="139" s="1"/>
  <c r="AK24" i="139"/>
  <c r="AL24" i="139"/>
  <c r="AL99" i="145" l="1"/>
  <c r="AL97" i="146"/>
  <c r="AL99" i="142"/>
  <c r="AL99" i="143"/>
  <c r="AL99" i="140"/>
  <c r="AL99" i="141"/>
  <c r="AL100" i="147"/>
  <c r="AL99" i="144"/>
  <c r="AL96" i="139"/>
  <c r="AK45" i="139"/>
  <c r="AK97" i="139" s="1"/>
  <c r="AL45" i="139"/>
  <c r="AL97" i="139" l="1"/>
</calcChain>
</file>

<file path=xl/sharedStrings.xml><?xml version="1.0" encoding="utf-8"?>
<sst xmlns="http://schemas.openxmlformats.org/spreadsheetml/2006/main" count="7312" uniqueCount="600">
  <si>
    <t>FÉLÉVEK</t>
  </si>
  <si>
    <t>ÓRA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</si>
  <si>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</si>
  <si>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</si>
  <si>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</si>
  <si>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</si>
  <si>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</si>
  <si>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</si>
  <si>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</si>
  <si>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</si>
  <si>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</si>
  <si>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</si>
  <si>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KR.</t>
  </si>
  <si>
    <t>Tanári mesterség</t>
  </si>
  <si>
    <t>Személyiség és fejlődés</t>
  </si>
  <si>
    <t>Zenepszichológia és gyakorlásmódszertan</t>
  </si>
  <si>
    <t>Zeneközvetítés és zenepedagógia</t>
  </si>
  <si>
    <t>Közösségi pedagógiai gyakorlat</t>
  </si>
  <si>
    <t>Portfólió</t>
  </si>
  <si>
    <t>Szakdolgozat</t>
  </si>
  <si>
    <t>Általános zenetörténet</t>
  </si>
  <si>
    <t>Akusztika</t>
  </si>
  <si>
    <t>SZ.</t>
  </si>
  <si>
    <t>Szaktárgyon kívüli hospitálás</t>
  </si>
  <si>
    <t>Reflektív szeminárium</t>
  </si>
  <si>
    <t>Csoportos zenei gyakorlat</t>
  </si>
  <si>
    <t>Oktatási intézmény szervezete, működése</t>
  </si>
  <si>
    <t>SZAKTERÜLETI ISMERETEK</t>
  </si>
  <si>
    <t>Magyar zenetörténet</t>
  </si>
  <si>
    <t>Népzene</t>
  </si>
  <si>
    <t>MINDÖSSZESEN:</t>
  </si>
  <si>
    <t>Szabadon választható tantárgyak</t>
  </si>
  <si>
    <t>v</t>
  </si>
  <si>
    <t>gy</t>
  </si>
  <si>
    <t>szi</t>
  </si>
  <si>
    <t>Analízis</t>
  </si>
  <si>
    <t>Zongora</t>
  </si>
  <si>
    <t>ÓRA-TÍPUS</t>
  </si>
  <si>
    <t>ÖSSZ. KR.</t>
  </si>
  <si>
    <t>Művészettörténet</t>
  </si>
  <si>
    <t>dv</t>
  </si>
  <si>
    <t>Jazzbasszusgitár főtárgy</t>
  </si>
  <si>
    <t>Jazzbőgő főtárgy</t>
  </si>
  <si>
    <t>Jazzdob főtárgy</t>
  </si>
  <si>
    <t>Jazzének főtárgy</t>
  </si>
  <si>
    <t>Jazzgitár főtárgy</t>
  </si>
  <si>
    <t>Jazzharsona főtárgy</t>
  </si>
  <si>
    <t>Jazztrombita főtárgy</t>
  </si>
  <si>
    <t>Jazz-zeneszerzés főtárgy</t>
  </si>
  <si>
    <t>Jazz-zongora főtárgy</t>
  </si>
  <si>
    <t>Jazzszaxofon főtárgy</t>
  </si>
  <si>
    <t>Kiszenekari gyakorlat</t>
  </si>
  <si>
    <t>Nagyzenekari gyakorlat</t>
  </si>
  <si>
    <t>Szekciópróba</t>
  </si>
  <si>
    <t>Improvizációs gyakorlat</t>
  </si>
  <si>
    <t>Jazzvokál</t>
  </si>
  <si>
    <t>Hangszerelés</t>
  </si>
  <si>
    <t>Elektronikus hangszerismeret</t>
  </si>
  <si>
    <t>Hallásfejlesztés</t>
  </si>
  <si>
    <t>Klasszikus zeneelmélet</t>
  </si>
  <si>
    <t>Nemzetközi népzene</t>
  </si>
  <si>
    <t>Prozódia (angol)</t>
  </si>
  <si>
    <t>Pedagógus pályakép</t>
  </si>
  <si>
    <t>Jazz-zeneszerzés főtárgy diplomavizsga</t>
  </si>
  <si>
    <t>Klasszikus zeneelmélet szigorlat</t>
  </si>
  <si>
    <t>Jazzelmélet</t>
  </si>
  <si>
    <t>Jazzelmélet szigorlat</t>
  </si>
  <si>
    <t>Jazztörténet</t>
  </si>
  <si>
    <t>Jazztörténet szigorlat</t>
  </si>
  <si>
    <t>Hallásfejlesztés szigorlat</t>
  </si>
  <si>
    <t>Jazz-zongora főtárgy diplomavizsga</t>
  </si>
  <si>
    <t>Jazzgitár főtárgy diplomavizsga</t>
  </si>
  <si>
    <t>Jazzbőgő főtárgy diplomavizsga</t>
  </si>
  <si>
    <t>Klasszikus bőgő</t>
  </si>
  <si>
    <t>Klasszikus zongora</t>
  </si>
  <si>
    <t>Klasszikus trombita</t>
  </si>
  <si>
    <t>Klasszikus harsona</t>
  </si>
  <si>
    <t>Jazzdob főtárgy diplomavizsga</t>
  </si>
  <si>
    <t>Jazzének főtárgy diplomavizsga</t>
  </si>
  <si>
    <t>Klasszikus ének</t>
  </si>
  <si>
    <t>Klasszikus zeneszerzés</t>
  </si>
  <si>
    <t>IDŐ-TAR-TAM</t>
  </si>
  <si>
    <t>ÓRA JEL-LEGE</t>
  </si>
  <si>
    <t>e</t>
  </si>
  <si>
    <t>csop</t>
  </si>
  <si>
    <t>ELŐFELTÉTEL</t>
  </si>
  <si>
    <t>TANTÁRGY NEVE</t>
  </si>
  <si>
    <t>KÓD</t>
  </si>
  <si>
    <t>sz</t>
  </si>
  <si>
    <t>ea</t>
  </si>
  <si>
    <t>ko</t>
  </si>
  <si>
    <t>ÖSSZ. ÓRA</t>
  </si>
  <si>
    <t>Jazzbasszusgitár főtárgy diplomavizsga</t>
  </si>
  <si>
    <t>Jazzszaxofon főtárgy diplomavizsga</t>
  </si>
  <si>
    <t>Jazztrombita főtárgy diplomavizsga</t>
  </si>
  <si>
    <t>Jazzharsona főtárgy diplomavizsga</t>
  </si>
  <si>
    <t>R</t>
  </si>
  <si>
    <t>ÖSSZT</t>
  </si>
  <si>
    <t>isk</t>
  </si>
  <si>
    <t>A záróvizsga részei:</t>
  </si>
  <si>
    <t>Rövidítések:</t>
  </si>
  <si>
    <t>Tanóra jellege:</t>
  </si>
  <si>
    <t>Óratípusok és rövidítéseik:</t>
  </si>
  <si>
    <t>A számonkérés formái:</t>
  </si>
  <si>
    <t>Megjegyzések:</t>
  </si>
  <si>
    <t>IDŐ-TAR-TAM*</t>
  </si>
  <si>
    <t>** A szabadon választható tantárgyakat a hallgató az itt megjelöltektől eltérően, a szabadon választható tantárgyakhoz rendelt össz-kreditértéken belül, tetszőleges félév- és kreditfelosztásban veheti fel.</t>
  </si>
  <si>
    <t>S_</t>
  </si>
  <si>
    <t>Meghirdetés szerint ***</t>
  </si>
  <si>
    <t>Klasszikus ütőhangszerek</t>
  </si>
  <si>
    <t>SZAKTERÜLETI ISMERETEK ÖSSZESEN:</t>
  </si>
  <si>
    <t>Pedagógiai, pszichológiai elméleti és gyakorlati ismeretek</t>
  </si>
  <si>
    <t>O_SZF-22</t>
  </si>
  <si>
    <t>O_ZPGY-22</t>
  </si>
  <si>
    <t>Pedagógiai kommunikáció és konfliktuskezelés</t>
  </si>
  <si>
    <t>O_PKK-22</t>
  </si>
  <si>
    <t>Önismeret és mentálhigiéné</t>
  </si>
  <si>
    <t>O_OIM-22</t>
  </si>
  <si>
    <t>SNI és tehetséggondozás</t>
  </si>
  <si>
    <t>O_SNT-22</t>
  </si>
  <si>
    <t>O_PPK-22</t>
  </si>
  <si>
    <t>Anyanyelvi ismeretek és szakmai szövegalkotás</t>
  </si>
  <si>
    <t>O_AIS-22</t>
  </si>
  <si>
    <t>Kutatásmódszertan</t>
  </si>
  <si>
    <t>O_KM-22</t>
  </si>
  <si>
    <t>Szakmódszertani (diszciplináris, interdiszciplináris tantárgy-pedagógiai) ismeretek</t>
  </si>
  <si>
    <t>10_TM-22</t>
  </si>
  <si>
    <t>Zeneoktatás és digitális kultúra</t>
  </si>
  <si>
    <t>O_ZDK-22</t>
  </si>
  <si>
    <t>Iskolai gyakorlatok</t>
  </si>
  <si>
    <t>O_IV-22</t>
  </si>
  <si>
    <t>O_SKH-22</t>
  </si>
  <si>
    <t>O_KPG-22</t>
  </si>
  <si>
    <t>O_CZG-22</t>
  </si>
  <si>
    <t>Iskolai gyakorlat szeminárium</t>
  </si>
  <si>
    <t>O_IGS-22</t>
  </si>
  <si>
    <t>Összefüggő iskolai gyakorlat</t>
  </si>
  <si>
    <t>Iskolai gyakorlatok összesen:</t>
  </si>
  <si>
    <t>TANÁRI FELKÉSZÍTÉS ÖSSZESEN:</t>
  </si>
  <si>
    <t>Pedagógiai, pszichológiai elméleti és gyakorlati ismeretek összesen:</t>
  </si>
  <si>
    <t>Szakmódszertani ismeretek összesen:</t>
  </si>
  <si>
    <t>Tanítási módszertan - jazz-zongora</t>
  </si>
  <si>
    <t>Tanítási módszertan - jazz-zongora - szigorlat</t>
  </si>
  <si>
    <t>Tanítási módszertan szeminárium - jazz-zongora</t>
  </si>
  <si>
    <t>Tanítási gyakorlat A - jazz-zongora</t>
  </si>
  <si>
    <t>Tanítási gyakorlat B - jazz-zongora</t>
  </si>
  <si>
    <t>Egyéni tanítási gyakorlat - jazz-zongora</t>
  </si>
  <si>
    <t>Tanítási módszertan - jazzgitár</t>
  </si>
  <si>
    <t>Tanítási módszertan - jazzgitár - szigorlat</t>
  </si>
  <si>
    <t>Tanítási módszertan szeminárium - jazzgitár</t>
  </si>
  <si>
    <t>Tanítási gyakorlat A - jazzgitár</t>
  </si>
  <si>
    <t>Tanítási gyakorlat B - jazzgitár</t>
  </si>
  <si>
    <t>Egyéni tanítási gyakorlat - jazzgitár</t>
  </si>
  <si>
    <t>Tanítási módszertan - jazzbasszusgitár</t>
  </si>
  <si>
    <t>Tanítási módszertan - jazzbasszusgitár - szigorlat</t>
  </si>
  <si>
    <t>Tanítási módszertan szeminárium - jazzbasszusgitár</t>
  </si>
  <si>
    <t>Tanítási gyakorlat A - jazzbasszusgitár</t>
  </si>
  <si>
    <t>Tanítási gyakorlat B - jazzbasszusgitár</t>
  </si>
  <si>
    <t>Egyéni tanítási gyakorlat - jazzbasszusgitár</t>
  </si>
  <si>
    <t>Egyéni tanítási gyakorlat - jazzbőgő</t>
  </si>
  <si>
    <t>Tanítási módszertan - jazzbőgő</t>
  </si>
  <si>
    <t>Tanítási módszertan - jazzbőgő - szigorlat</t>
  </si>
  <si>
    <t>Tanítási módszertan szeminárium - jazzbőgő</t>
  </si>
  <si>
    <t>Tanítási gyakorlat A - jazzbőgő</t>
  </si>
  <si>
    <t>Tanítási gyakorlat B - jazzbőgő</t>
  </si>
  <si>
    <t>Tanítási módszertan - jazzszaxofon</t>
  </si>
  <si>
    <t>Tanítási módszertan - jazzszaxofon - szigorlat</t>
  </si>
  <si>
    <t>Tanítási módszertan szeminárium - jazzszaxofon</t>
  </si>
  <si>
    <t>Tanítási gyakorlat A - jazzszaxofon</t>
  </si>
  <si>
    <t>Tanítási gyakorlat B - jazzszaxofon</t>
  </si>
  <si>
    <t>Egyéni tanítási gyakorlat - jazzszaxofon</t>
  </si>
  <si>
    <t>Tanítási módszertan - jazztrombita</t>
  </si>
  <si>
    <t>Tanítási módszertan - jazztrombita - szigorlat</t>
  </si>
  <si>
    <t>Tanítási módszertan szeminárium - jazztrombita</t>
  </si>
  <si>
    <t>Tanítási gyakorlat A - jazztrombita</t>
  </si>
  <si>
    <t>Tanítási gyakorlat B - jazztrombita</t>
  </si>
  <si>
    <t>Egyéni tanítási gyakorlat - jazztrombita</t>
  </si>
  <si>
    <t>Tanítási módszertan - jazzharsona</t>
  </si>
  <si>
    <t>Tanítási módszertan - jazzharsona - szigorlat</t>
  </si>
  <si>
    <t>Tanítási módszertan szeminárium - jazzharsona</t>
  </si>
  <si>
    <t>Tanítási gyakorlat A - jazzharsona</t>
  </si>
  <si>
    <t>Tanítási gyakorlat B - jazzharsona</t>
  </si>
  <si>
    <t>Egyéni tanítási gyakorlat - jazzharsona</t>
  </si>
  <si>
    <t>Tanítási módszertan - jazzdob</t>
  </si>
  <si>
    <t>Tanítási módszertan - jazzdob - szigorlat</t>
  </si>
  <si>
    <t>Tanítási módszertan szeminárium - jazzdob</t>
  </si>
  <si>
    <t>Tanítási gyakorlat A - jazzdob</t>
  </si>
  <si>
    <t>Tanítási gyakorlat B - jazzdob</t>
  </si>
  <si>
    <t>Egyéni tanítási gyakorlat - jazzdob</t>
  </si>
  <si>
    <t>Tanítási módszertan - jazzének</t>
  </si>
  <si>
    <t>Tanítási módszertan - jazzének - szigorlat</t>
  </si>
  <si>
    <t>Tanítási módszertan szeminárium - jazzének</t>
  </si>
  <si>
    <t>Tanítási gyakorlat A - jazzének</t>
  </si>
  <si>
    <t>Tanítási gyakorlat B - jazzének</t>
  </si>
  <si>
    <t>Egyéni tanítási gyakorlat - jazzének</t>
  </si>
  <si>
    <t>Tanítási módszertan - jazz-zeneszerzés</t>
  </si>
  <si>
    <t>Tanítási módszertan szeminárium - jazz-zeneszerzés</t>
  </si>
  <si>
    <t>Tanítási gyakorlat A - jazz-zeneszerzés</t>
  </si>
  <si>
    <t>Tanítási gyakorlat B - jazz-zeneszerzés</t>
  </si>
  <si>
    <t>Egyéni tanítási gyakorlat - jazz-zeneszerzés</t>
  </si>
  <si>
    <t>Kötelező tantárgyak (1. szakirány)</t>
  </si>
  <si>
    <t>1. szakirány összesen:</t>
  </si>
  <si>
    <t>Kötelező tantárgyak (2. szakirány)</t>
  </si>
  <si>
    <t>2. szakirány összesen:</t>
  </si>
  <si>
    <t>Kötelező tantárgyak (közös ismeretkörök)</t>
  </si>
  <si>
    <t>Közös ismeretkörök összesen:</t>
  </si>
  <si>
    <t>B) TANÁRI FELKÉSZÍTÉS</t>
  </si>
  <si>
    <t>Tanítási módszertan - alapozó ismeretek</t>
  </si>
  <si>
    <t>Ismerkedés az iskola világával</t>
  </si>
  <si>
    <t>O_RSZ-22</t>
  </si>
  <si>
    <t>O_PF-22</t>
  </si>
  <si>
    <t>Az összefüggő egyéni tanítási gyakorlat keretein belül – a Tanulmányi és Vizsgaszabályzatban meghatározottak szerint – alapfokú zárótanítást kell teljesíteni.</t>
  </si>
  <si>
    <t>szakdolgozat</t>
  </si>
  <si>
    <t>portfólió</t>
  </si>
  <si>
    <t>komplex tanári vizsga</t>
  </si>
  <si>
    <t>Előfeltételek:</t>
  </si>
  <si>
    <t>üres mező = a tantárgy felvételének nincs előfeltétele</t>
  </si>
  <si>
    <t>e = egyéni</t>
  </si>
  <si>
    <t>ea = előadás</t>
  </si>
  <si>
    <t>v = vizsga</t>
  </si>
  <si>
    <t>R = ráépülő tantárgy (a tantárgy egyes tanegységeinek felvétele</t>
  </si>
  <si>
    <t>csop = csoportos</t>
  </si>
  <si>
    <t>sz = szeminárium</t>
  </si>
  <si>
    <t>gy = gyakorlati jegy</t>
  </si>
  <si>
    <t>csak az előző tanegység sikeres teljesítése után történhet)</t>
  </si>
  <si>
    <t>gy = gyakorlat</t>
  </si>
  <si>
    <t>ai = aláírás a teljesítésről</t>
  </si>
  <si>
    <t>kód = az előfeltételként teljesítendő tantárgy kódja</t>
  </si>
  <si>
    <t>ko = konzultáció</t>
  </si>
  <si>
    <t>P = a megjelölt tanegységgel párhuzamosan vagy azt követően vehető fel</t>
  </si>
  <si>
    <t>ÖSSZT = az 1-9. félévben feltüntetett valamennyi tanegység teljesítése</t>
  </si>
  <si>
    <t>A képzés tanóráinak teljes számát a kötelező tantárgyak és a kötelezően választható tantárgyak, valamint a hallgató által teljesített szabadon választható tantárgyak óraszáma együttesen képezi.</t>
  </si>
  <si>
    <t>* Egy egész tanóra időtartama percben megadva.</t>
  </si>
  <si>
    <t>isk = az időtartam a gyakorlóhelyen zajló adott iskolai tanóra/foglalkozás időtartamával megegyező.</t>
  </si>
  <si>
    <t>** A Kamarazene tantárgy esetében a hallgató tanévenként megválaszthatja, hogy melyik hangszerrel kívánja teljesíteni.</t>
  </si>
  <si>
    <t>Az egyes szabadon választható tantárgyak kreditértéke és óraszáma eltérő lehet, az aktuális félévi meghirdetésektől függ.</t>
  </si>
  <si>
    <t>ZENETANÁR szak JAZZ-ZONGORATANÁR és JAZZ-ZENESZERZÉSTANÁR szakirány</t>
  </si>
  <si>
    <t>ZENETANÁR szak JAZZGITÁRTANÁR és JAZZ-ZENESZERZÉSTANÁR szakirány</t>
  </si>
  <si>
    <t>ZENETANÁR szak JAZZBASSZUSGITÁR-TANÁR és JAZZ-ZENESZERZÉSTANÁR szakirány</t>
  </si>
  <si>
    <t>ZENETANÁR szak JAZZBŐGŐTANÁR és JAZZ-ZENESZERZÉSTANÁR szakirány</t>
  </si>
  <si>
    <t>ZENETANÁR szak JAZZSZAXOFONTANÁR és JAZZ-ZENESZERZÉSTANÁR szakirány</t>
  </si>
  <si>
    <t>ZENETANÁR szak JAZZTROMBITATANÁR és JAZZ-ZENESZERZÉSTANÁR szakirány</t>
  </si>
  <si>
    <t>ZENETANÁR szak JAZZHARSONATANÁR és JAZZ-ZENESZERZÉSTANÁR szakirány</t>
  </si>
  <si>
    <t>ZENETANÁR szak JAZZDOBTANÁR és JAZZ-ZENESZERZÉSTANÁR szakirány</t>
  </si>
  <si>
    <t>ZENETANÁR szak JAZZÉNEKTANÁR és JAZZ-ZENESZERZÉSTANÁR szakirány</t>
  </si>
  <si>
    <t>10-2_ETG_JZ-22</t>
  </si>
  <si>
    <t>10-2_ETG_JZSZ-22</t>
  </si>
  <si>
    <t>10-2_FT_JZ-22</t>
  </si>
  <si>
    <t>10-2_FT_JZ_D-22</t>
  </si>
  <si>
    <t>P: 10-2_FT_JZ-22 (8)</t>
  </si>
  <si>
    <t>10-2_KLZ-22</t>
  </si>
  <si>
    <t>10-2_SZP-22</t>
  </si>
  <si>
    <t>10-2_KZGY-22</t>
  </si>
  <si>
    <t>10-2_FT_JZSZ-22</t>
  </si>
  <si>
    <t>10-2_FT_JZSZ_D-22</t>
  </si>
  <si>
    <t>P: 10-2_FT_JZSZ-22 (8)</t>
  </si>
  <si>
    <t>10-2_HSZ-22</t>
  </si>
  <si>
    <t>10-2_I_J-22</t>
  </si>
  <si>
    <t>10-2_JVO-22</t>
  </si>
  <si>
    <t>10-2_EHI-22</t>
  </si>
  <si>
    <t>10-2_HF-22</t>
  </si>
  <si>
    <t>10-2_HF_S-22</t>
  </si>
  <si>
    <t>P: 10-2_HF-22 (6)</t>
  </si>
  <si>
    <t>10-2_KZE-22</t>
  </si>
  <si>
    <t>10-2_KZE_S-22</t>
  </si>
  <si>
    <t>P: 10-2_KZE-22 (6)</t>
  </si>
  <si>
    <t>10-2_AN-22</t>
  </si>
  <si>
    <t>R; 10-2_JE_S-22</t>
  </si>
  <si>
    <t>10-2_JE-22</t>
  </si>
  <si>
    <t>10-2_JE_S-22</t>
  </si>
  <si>
    <t>P: 10-2_JE-22(4)</t>
  </si>
  <si>
    <t>10-2_JTÖ-22</t>
  </si>
  <si>
    <t>10-2_JTÖ_S-22</t>
  </si>
  <si>
    <t>P: 10-2_JTÖ-22 (6)</t>
  </si>
  <si>
    <t>10-2_AZT-22</t>
  </si>
  <si>
    <t>10-2_MZT-22</t>
  </si>
  <si>
    <t>10-2_NZ-22</t>
  </si>
  <si>
    <t>10-2_NNZ-22</t>
  </si>
  <si>
    <t>10-2_MT-22</t>
  </si>
  <si>
    <t>10-2_TM_JZ-22</t>
  </si>
  <si>
    <t>10-2_TM_JZ_S-22</t>
  </si>
  <si>
    <t>10-2_TMSZ_JZ-22</t>
  </si>
  <si>
    <t>10-2_TM_JZSZ-22</t>
  </si>
  <si>
    <t>10-2_TM_JZSZ_S-22</t>
  </si>
  <si>
    <t>10-2_TMSZ_JZSZ-22</t>
  </si>
  <si>
    <t>10-2_FT_JG-22</t>
  </si>
  <si>
    <t>10-2_FT_JG_D</t>
  </si>
  <si>
    <t>P: 10-2_FT_JG-22 (8)</t>
  </si>
  <si>
    <t>10-2_FT_JBG-22</t>
  </si>
  <si>
    <t>10-2_FT_JBG_D-22</t>
  </si>
  <si>
    <t>P: 10-2_FT_JBG-22 (8)</t>
  </si>
  <si>
    <t>10-2_FT_JB-22</t>
  </si>
  <si>
    <t>10-2_FT_JB_D-22</t>
  </si>
  <si>
    <t>P: 10-2_FT_JB-22 (8)</t>
  </si>
  <si>
    <t>10-2_KLB-22</t>
  </si>
  <si>
    <t>10-2_FT_JSX-22</t>
  </si>
  <si>
    <t>10-2_FT_JSX_D-22</t>
  </si>
  <si>
    <t>P: 10-2_FT_JSX-22 (8)</t>
  </si>
  <si>
    <t>10-2_FT_JTR-22</t>
  </si>
  <si>
    <t>10-2_FT_JTR_D-22</t>
  </si>
  <si>
    <t>P: 10-2_FT_JTR-22 (8)</t>
  </si>
  <si>
    <t>10-2_KLTR-22</t>
  </si>
  <si>
    <t>10-2_FT_JH-22</t>
  </si>
  <si>
    <t>10-2_FT_JH_D-22</t>
  </si>
  <si>
    <t>P: 10-2_FT_JH-22 (8)</t>
  </si>
  <si>
    <t>10-2_KLH-22</t>
  </si>
  <si>
    <t>10-2_FT_JD-22</t>
  </si>
  <si>
    <t>10-2_FT_JD_D-22</t>
  </si>
  <si>
    <t>P: 10-2_FT_JD-22 (8)</t>
  </si>
  <si>
    <t>10-2_KLD-22</t>
  </si>
  <si>
    <t>10-2_FT_JE-22</t>
  </si>
  <si>
    <t>10-2_FT_JE_D-22</t>
  </si>
  <si>
    <t>P: 10-2_FT_JE-22 (8)</t>
  </si>
  <si>
    <t>10-2_TGA_JZSZ-22</t>
  </si>
  <si>
    <t>10-2_TGB_JZSZ-22</t>
  </si>
  <si>
    <t>10-2_TGA_JZ-22</t>
  </si>
  <si>
    <t>10-2_TGB_JZ-22</t>
  </si>
  <si>
    <t>10-2_TM_JG-22</t>
  </si>
  <si>
    <t>10-2_TMSZ_JG-22</t>
  </si>
  <si>
    <t>10-2_TGA_JG-22</t>
  </si>
  <si>
    <t>10-2_TGB_JG-22</t>
  </si>
  <si>
    <t>10-2_ETG_JG-22</t>
  </si>
  <si>
    <t>10-2_TM_JBG-22</t>
  </si>
  <si>
    <t>10-2_TMSZ_JBG-22</t>
  </si>
  <si>
    <t>10-2_TGA_JBG-22</t>
  </si>
  <si>
    <t>10-2_TGB_JBG-22</t>
  </si>
  <si>
    <t>10-2_ETG_JBG-22</t>
  </si>
  <si>
    <t>10-2_TM_JB-22</t>
  </si>
  <si>
    <t>10-2_TMSZ_JB-22</t>
  </si>
  <si>
    <t>10-2_TGA_JB-22</t>
  </si>
  <si>
    <t>10-2_TGB_JB-22</t>
  </si>
  <si>
    <t>10-2_ETG_JB-22</t>
  </si>
  <si>
    <t>10-2_TM_JSX-22</t>
  </si>
  <si>
    <t>10-2_TMSZ_JSX-22</t>
  </si>
  <si>
    <t>10-2_TGA_JSX-22</t>
  </si>
  <si>
    <t>10-2_TGB_JSX-22</t>
  </si>
  <si>
    <t>10-2_ETG_JSX-22</t>
  </si>
  <si>
    <t>10-2_TM_JTR-22</t>
  </si>
  <si>
    <t>10-2_TMSZ_JTR-22</t>
  </si>
  <si>
    <t>10-2_TGA_JTR-22</t>
  </si>
  <si>
    <t>10-2_TGB_JTR-22</t>
  </si>
  <si>
    <t>10-2_ETG_JTR-22</t>
  </si>
  <si>
    <t>10-2_TM_JH-22</t>
  </si>
  <si>
    <t>10-2_TMSZ_JH-22</t>
  </si>
  <si>
    <t>10-2_TGA_JH-22</t>
  </si>
  <si>
    <t>10-2_TGB_JH-22</t>
  </si>
  <si>
    <t>10-2_ETG_JH-22</t>
  </si>
  <si>
    <t>10-2_TM_JD-22</t>
  </si>
  <si>
    <t>10-2_TMSZ_JD-22</t>
  </si>
  <si>
    <t>10-2_TGA_JD-22</t>
  </si>
  <si>
    <t>10-2_TGB_JD-22</t>
  </si>
  <si>
    <t>10-2_ETG_JD-22</t>
  </si>
  <si>
    <t>10-2_TM_JE-22</t>
  </si>
  <si>
    <t>10-2_TMSZ_JE-22</t>
  </si>
  <si>
    <t>10-2_TGA_JE-22</t>
  </si>
  <si>
    <t>10-2_TGB_JE-22</t>
  </si>
  <si>
    <t>10-2_ETG_JE-22</t>
  </si>
  <si>
    <t>10-2_TM_JE_S-22</t>
  </si>
  <si>
    <t>10-2_TM_JD_S-22</t>
  </si>
  <si>
    <t>10-2_TM_JH_S-22</t>
  </si>
  <si>
    <t>10-2_TM_JTR_S-22</t>
  </si>
  <si>
    <t>10-2_TM_JSX_S-22</t>
  </si>
  <si>
    <t>10-2_TM_JB_S-22</t>
  </si>
  <si>
    <t>10-2_TM_JBG_S-22</t>
  </si>
  <si>
    <t>10-2_TM_JG_S-22</t>
  </si>
  <si>
    <t>Klasszikus gitár</t>
  </si>
  <si>
    <t>Társhangszer - jazzbasszusgitár</t>
  </si>
  <si>
    <t>10-2_TH_JB-22</t>
  </si>
  <si>
    <t>10-2_TH_JBG-22</t>
  </si>
  <si>
    <t>10-2_KLG-22</t>
  </si>
  <si>
    <t>10-2_TTM_JBG-22</t>
  </si>
  <si>
    <t>Társhangszer tanítási módszertan - jazzbasszusgitár</t>
  </si>
  <si>
    <t>Társhangszer tanítási módszertan - klasszikus zongora</t>
  </si>
  <si>
    <t>Társhangszer - jazzbőgő</t>
  </si>
  <si>
    <t>10-2_TTM_JB-22</t>
  </si>
  <si>
    <t>Társhangszer tanítási módszertan - jazzbőgő</t>
  </si>
  <si>
    <t>10-2_KLVH-22</t>
  </si>
  <si>
    <t>Társhangszer - furulya</t>
  </si>
  <si>
    <t>10-2_TH_FUR-22</t>
  </si>
  <si>
    <t>Társhangszer tanítási módszertan - furulya</t>
  </si>
  <si>
    <t>10-2_TTM_FUR-22</t>
  </si>
  <si>
    <t>Klasszikus váltóhangszer (fuvola/klarinét)</t>
  </si>
  <si>
    <t>10-2_TTM_KZ-22</t>
  </si>
  <si>
    <t>Társhangszer tanítási módszertan - klasszikus ütőhangszerek</t>
  </si>
  <si>
    <t>10-2_TTM_KLD-22</t>
  </si>
  <si>
    <t>Társhangszer tanítási módszertan - klasszikus ének</t>
  </si>
  <si>
    <t>10-2_TTM_KLE-22</t>
  </si>
  <si>
    <t>Tanítási módszertan - szolfézs-jazzelmélet</t>
  </si>
  <si>
    <t>Tanítási módszertan - jazzirodalom</t>
  </si>
  <si>
    <t>Tanítási módszertan - jazz-zeneszerzés, szolfézs-jazzelmélet - szigorlat</t>
  </si>
  <si>
    <t>Egyéni tanítási gyakorlat - szolfézs-jazzelmélet</t>
  </si>
  <si>
    <t>Egyéni tanítási gyakorlat - jazzirodalom</t>
  </si>
  <si>
    <t>10-2_PR_JE-22</t>
  </si>
  <si>
    <t>10-2_TM_SZJE-22</t>
  </si>
  <si>
    <t>P:10-2_TM_JZ-22 (2)</t>
  </si>
  <si>
    <t>Tanítási gyakorlat - szolfézs-jazzelmélet</t>
  </si>
  <si>
    <t>Tanítási gyakorlat - jazzirodalom</t>
  </si>
  <si>
    <t>10-2_TG_JI-22</t>
  </si>
  <si>
    <t>10-2_ETG_SZJE-22</t>
  </si>
  <si>
    <t>10-2_TG_SZJE-22</t>
  </si>
  <si>
    <t>10-2_ETG_JI-22</t>
  </si>
  <si>
    <t>P:10-2_TM_JG-22 (2)</t>
  </si>
  <si>
    <t>P:10-2_TM_JBG-22 (2)</t>
  </si>
  <si>
    <t>P:10-2_TM_JB-22 (2)</t>
  </si>
  <si>
    <t>P:10-2_TM_JSX-22 (2)</t>
  </si>
  <si>
    <t>P:10-2_TM_JTR-22 (2)</t>
  </si>
  <si>
    <t>P:10-2_TM_JH-22 (2)</t>
  </si>
  <si>
    <t>P:10-2_TM_JD-22 (2)</t>
  </si>
  <si>
    <t>P:10-2_TM_JE-22 (2)</t>
  </si>
  <si>
    <t>10-2_TM_JI-22</t>
  </si>
  <si>
    <t>P:10-2_TM_JZSZ-22 (1), 10-2_TM_SZJE-22 (1)</t>
  </si>
  <si>
    <t>ZENETANÁR szak ZONGORATANÁR és ORGONATANÁR szakirány</t>
  </si>
  <si>
    <t>Zongora főtárgy</t>
  </si>
  <si>
    <t>10-2_FT_Z-22</t>
  </si>
  <si>
    <t>Zongora főtárgy diplomavizsga</t>
  </si>
  <si>
    <t>10-2_FT_Z_D-22</t>
  </si>
  <si>
    <t>P: 10-2_FT_Z-22(8)</t>
  </si>
  <si>
    <t>Hangszerismeret</t>
  </si>
  <si>
    <t>Zongorakíséret</t>
  </si>
  <si>
    <t>Kortárs zongorazene</t>
  </si>
  <si>
    <t>Orgona főtárgy</t>
  </si>
  <si>
    <t>10-2_FT_OG-22</t>
  </si>
  <si>
    <t>Orgona főtárgy diplomavizsga</t>
  </si>
  <si>
    <t>10-2_FT_OG_D-22</t>
  </si>
  <si>
    <t>P: 10-2_FT_OG-22(8)</t>
  </si>
  <si>
    <t>Orgonaismeret</t>
  </si>
  <si>
    <t>Improvizáció</t>
  </si>
  <si>
    <t>Hangképzés és társasének</t>
  </si>
  <si>
    <t>Szolfézs</t>
  </si>
  <si>
    <t>Zeneelmélet</t>
  </si>
  <si>
    <t>Társhangszer (csembaló)</t>
  </si>
  <si>
    <t>Kamarazene **</t>
  </si>
  <si>
    <t>Kórus</t>
  </si>
  <si>
    <t>Tanítási módszertan - zongora</t>
  </si>
  <si>
    <t>Tanítási módszertan - zongora - szigorlat</t>
  </si>
  <si>
    <t>Tanítási módszertan szeminárium - zongora</t>
  </si>
  <si>
    <t>Tanítási módszertan - orgona</t>
  </si>
  <si>
    <t>Tanítási módszertan - orgona - szigorlat</t>
  </si>
  <si>
    <t>Tanítási módszertan szeminárium - orgona</t>
  </si>
  <si>
    <t>Tanítási gyakorlat A - zongora</t>
  </si>
  <si>
    <t>10-2_TGA_Z-22</t>
  </si>
  <si>
    <t>Tanítási gyakorlat B - zongora</t>
  </si>
  <si>
    <t>10-2_TGB_Z-22</t>
  </si>
  <si>
    <t>Tanítási gyakorlat A - orgona</t>
  </si>
  <si>
    <t>10-2_TGA_OG-22</t>
  </si>
  <si>
    <t>Tanítási gyakorlat B - orgona</t>
  </si>
  <si>
    <t>10-2_TGB_OG-22</t>
  </si>
  <si>
    <t>Egyéni tanítási gyakorlat - zongora</t>
  </si>
  <si>
    <t>10-2_ETG_Z-22</t>
  </si>
  <si>
    <t>Egyéni tanítási gyakorlat - orgona</t>
  </si>
  <si>
    <t>10-2_ETG_OG-22</t>
  </si>
  <si>
    <t>Csembaló főtárgy</t>
  </si>
  <si>
    <t>Csembaló főtárgy diplomavizsga</t>
  </si>
  <si>
    <t>A csembalójáték módszertana</t>
  </si>
  <si>
    <t>Historikus zenei ismeretek</t>
  </si>
  <si>
    <t>Continuo-játék</t>
  </si>
  <si>
    <t>Tanítási módszertan - csembaló</t>
  </si>
  <si>
    <t>Tanítási módszertan - csembaló - szigorlat</t>
  </si>
  <si>
    <t>Tanítási módszertan szeminárium - csembaló</t>
  </si>
  <si>
    <t>Tanítási gyakorlat A - csembaló</t>
  </si>
  <si>
    <t>Tanítási gyakorlat B - csembaló</t>
  </si>
  <si>
    <t>Egyéni tanítási gyakorlat - csembaló</t>
  </si>
  <si>
    <t>10-2_ZM-22</t>
  </si>
  <si>
    <t>10-2_HI_Z-22</t>
  </si>
  <si>
    <t>10-2_ZK_Z-22</t>
  </si>
  <si>
    <t>10-2_CSJM-22</t>
  </si>
  <si>
    <t>10-2_SZF-22</t>
  </si>
  <si>
    <t>10-2_ZE-22</t>
  </si>
  <si>
    <t>10_ZE-2-22 (6)</t>
  </si>
  <si>
    <t>10-2_K2-22</t>
  </si>
  <si>
    <t>10-2_TM-22</t>
  </si>
  <si>
    <t>10-2_TM_Z-22</t>
  </si>
  <si>
    <t>P:10-2_TM_Z-22 (3)</t>
  </si>
  <si>
    <t>10-2_TM_Z_S-22</t>
  </si>
  <si>
    <t>10-2_TMSZ_Z-22</t>
  </si>
  <si>
    <t>10-2_TM_OG-22</t>
  </si>
  <si>
    <t>10-2_TM_OG_S-22</t>
  </si>
  <si>
    <t>10-2_TMSZ_OG-22</t>
  </si>
  <si>
    <t>10-2_TTM_CSB-22</t>
  </si>
  <si>
    <t>P:10-2_TM_OG-22 (3)</t>
  </si>
  <si>
    <t>10-2_OI_OG-22</t>
  </si>
  <si>
    <t>10-2_I_OG-22</t>
  </si>
  <si>
    <t>10-2_ZE-22 (6)</t>
  </si>
  <si>
    <t>10-2_KZO-22</t>
  </si>
  <si>
    <t>10-2_MZT -22</t>
  </si>
  <si>
    <t>ZENETANÁR szak ZONGORATANÁR és CSEMBALÓTANÁR szakirány</t>
  </si>
  <si>
    <t>Társhangszer (furulya)</t>
  </si>
  <si>
    <t>ZENETANÁR szak KLARINÉTTANÁR és SZAXOFONTANÁR szakirány</t>
  </si>
  <si>
    <t>Klarinét főtárgy</t>
  </si>
  <si>
    <t>Klarinét főtárgy diplomavizsga</t>
  </si>
  <si>
    <t>10-2_FT_KL-22</t>
  </si>
  <si>
    <t>10-2_FT_KL_D-22</t>
  </si>
  <si>
    <t>P: 10-2_FT_KL-22(8)</t>
  </si>
  <si>
    <t>Tanítási módszertan - klarinét</t>
  </si>
  <si>
    <t>Tanítási módszertan - klarinét - szigorlat</t>
  </si>
  <si>
    <t>Tanítási módszertan szeminárium - klarinét</t>
  </si>
  <si>
    <t>Tanítási módszertan - szaxofon</t>
  </si>
  <si>
    <t>Tanítási módszertan - szaxofon - szigorlat</t>
  </si>
  <si>
    <t>Tanítási módszertan szeminárium - szaxofon</t>
  </si>
  <si>
    <t>Tanítási gyakorlat A - klarinét</t>
  </si>
  <si>
    <t>Tanítási gyakorlat B - klarinét</t>
  </si>
  <si>
    <t>Tanítási gyakorlat A - szaxofon</t>
  </si>
  <si>
    <t>Tanítási gyakorlat B - szaxofon</t>
  </si>
  <si>
    <t>Egyéni tanítási gyakorlat - klarinét</t>
  </si>
  <si>
    <t>Egyéni tanítási gyakorlat - szaxofon</t>
  </si>
  <si>
    <t>10-2_ETG_SX-22</t>
  </si>
  <si>
    <t>10-2_ETG_KL-22</t>
  </si>
  <si>
    <t>10-2_TGA_KL-22</t>
  </si>
  <si>
    <t>10-2_TGB_KL-22</t>
  </si>
  <si>
    <t>10-2_TGA_SX-22</t>
  </si>
  <si>
    <t>10-2_TGB_SX-22</t>
  </si>
  <si>
    <t>Szaxofon főtárgy</t>
  </si>
  <si>
    <t>Szaxofon főtárgy diplomavizsga</t>
  </si>
  <si>
    <t>10-2_FT_SX-22</t>
  </si>
  <si>
    <t>10-2_FT_SX_D-22</t>
  </si>
  <si>
    <t>P: 10-2_FT_SX-22(8)</t>
  </si>
  <si>
    <t>A klarinétjáték módszertana</t>
  </si>
  <si>
    <t>Zenekari szólamismeret</t>
  </si>
  <si>
    <t>A szaxofonjáték módszertana</t>
  </si>
  <si>
    <t>10-2_Z6-22</t>
  </si>
  <si>
    <t>10-2_FEGY-22</t>
  </si>
  <si>
    <t>10-2_KZ2-22</t>
  </si>
  <si>
    <t>10-2_KZ1-22</t>
  </si>
  <si>
    <t>10-2_TM_KL-22</t>
  </si>
  <si>
    <t>10-2_TM_KL_S-22</t>
  </si>
  <si>
    <t>P:10-2_TM_KL-22 (3)</t>
  </si>
  <si>
    <t>10-2_TMSZ_KL-22</t>
  </si>
  <si>
    <t>10-2_TM_SX-22</t>
  </si>
  <si>
    <t>10-2_TM_SX_S-22</t>
  </si>
  <si>
    <t>P:10-2_TM_SX-22 (3)</t>
  </si>
  <si>
    <t>10-2_TMSZ_SX-22</t>
  </si>
  <si>
    <t>Zenetanár (klasszikus)</t>
  </si>
  <si>
    <t>Zenetanár (jazz)</t>
  </si>
  <si>
    <t>Zongora - Orgona</t>
  </si>
  <si>
    <t>Klarinét - Szaxofon</t>
  </si>
  <si>
    <t>Zongora - Csembaló</t>
  </si>
  <si>
    <t>Jazz-zongora - Jazz-zeneszerzés</t>
  </si>
  <si>
    <t>Jazz-gitár - Jazz-zeneszerzés</t>
  </si>
  <si>
    <t>Jazz-basszusgitár - Jazz-zeneszerzés</t>
  </si>
  <si>
    <t>Jazz-bőgő - Jazz-zeneszerzés</t>
  </si>
  <si>
    <t>Jazz-szaxofon - Jazz-zeneszerzés</t>
  </si>
  <si>
    <t>Jazz-trombita - Jazz-zeneszerzés</t>
  </si>
  <si>
    <t>Jazz-harsona - Jazz-zeneszerzés</t>
  </si>
  <si>
    <t>Jazz-dob - Jazz-zeneszerzés</t>
  </si>
  <si>
    <t>Jazz-ének - Jazz-zeneszerzés</t>
  </si>
  <si>
    <t>Társhangszer tanítási módszertan - csembaló</t>
  </si>
  <si>
    <t>Kamarazene tanítási módszertan</t>
  </si>
  <si>
    <t>Fúvósegyüttes **</t>
  </si>
  <si>
    <t>Zenekar **</t>
  </si>
  <si>
    <t>Egyéni tanítási gyakorlat - társhangszer - furulya</t>
  </si>
  <si>
    <t>** A Kamarazene, a Fúvósegyüttes és a Zenekar tantárgy esetében a hallgató tanévenként megválaszthatja, hogy melyik hangszerrel kívánja teljesíteni.</t>
  </si>
  <si>
    <t>Népi ének</t>
  </si>
  <si>
    <t>Jazzkar</t>
  </si>
  <si>
    <t>10-2_JK-22</t>
  </si>
  <si>
    <t>A zongorajáték módszertana</t>
  </si>
  <si>
    <t>Komplex ritmikai gyakorlatok</t>
  </si>
  <si>
    <t>10-2_TH_CS-22</t>
  </si>
  <si>
    <t>O_TM-22</t>
  </si>
  <si>
    <t>10-2_ETGT_FUR-22</t>
  </si>
  <si>
    <t>10-2_NZ_J-22</t>
  </si>
  <si>
    <t>10-2_HTÉ-22</t>
  </si>
  <si>
    <t>10-2_CJ_CSB-22</t>
  </si>
  <si>
    <t>10-2_FT_CSB-22</t>
  </si>
  <si>
    <t>10-2_FT_CSB_D-22</t>
  </si>
  <si>
    <t>P: 10-2_FT_CSB-22(8)</t>
  </si>
  <si>
    <t>10-2_HZI_CSB-22</t>
  </si>
  <si>
    <t>10-2_TM_CSB-22</t>
  </si>
  <si>
    <t>10-2_TM_CSB_S-22</t>
  </si>
  <si>
    <t>10-2_TMSZ_CSB-22</t>
  </si>
  <si>
    <t>P: 10-2_TM_CSB-22 (3)</t>
  </si>
  <si>
    <t>10-2_TGA_CSB-22</t>
  </si>
  <si>
    <t>10-2_TGB_CSB-22</t>
  </si>
  <si>
    <t>10-2_ETG_CSB-22</t>
  </si>
  <si>
    <t>10-2_KLJM-22</t>
  </si>
  <si>
    <t>10-2_ZSI_KL-22</t>
  </si>
  <si>
    <t>10-2_ZSI_SX-22</t>
  </si>
  <si>
    <t>10-2_SXJM-22</t>
  </si>
  <si>
    <t>10-2_KRG-22</t>
  </si>
  <si>
    <t>10-2_KZGY_JZSZ-22</t>
  </si>
  <si>
    <t>Meghirdetés szerint **</t>
  </si>
  <si>
    <t>10-2_NE-22</t>
  </si>
  <si>
    <t>10-2_KLZSZ-23</t>
  </si>
  <si>
    <t>10-2_Z_J-23</t>
  </si>
  <si>
    <t>Hatályos: 2023. szeptember 1-től</t>
  </si>
  <si>
    <t>10-2_NZGY-23</t>
  </si>
  <si>
    <t>10-2_KZGY_JE-23</t>
  </si>
  <si>
    <t>10-2_KTM-22</t>
  </si>
  <si>
    <t>10-2_TH_FUR_J-22</t>
  </si>
  <si>
    <t>10-2_SZD-22</t>
  </si>
  <si>
    <t>O_ZZ-22</t>
  </si>
  <si>
    <t>O_ OIS-22</t>
  </si>
  <si>
    <t>Váltóhangszer - esz klarinét</t>
  </si>
  <si>
    <t>Váltóhangszer - basszusklarinét</t>
  </si>
  <si>
    <t>10-2_VHS_BKL-23</t>
  </si>
  <si>
    <t>10-2_VHS_EKL-23</t>
  </si>
  <si>
    <t>10-2_VHS_TSX-23</t>
  </si>
  <si>
    <t>10-2_SZP-23</t>
  </si>
  <si>
    <t>Váltóhangszer - tenor és szoprán szaxofon</t>
  </si>
  <si>
    <t>Osztatlan 10 féléves kétszakos tanári 2023. szeptember 1-től</t>
  </si>
  <si>
    <t>10-2_AK-23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</si>
</sst>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F_t_-;\-* #,##0.00\ _F_t_-;_-* &quot;-&quot;??\ _F_t_-;_-@_-"/>
    <numFmt numFmtId="164" formatCode="0.0"/>
  </numFmts>
  <fonts count="2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i/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sz val="8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b/>
      <i/>
      <sz val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8"/>
      <color rgb="FFFF0000"/>
      <name val="Calibri"/>
      <family val="2"/>
      <charset val="238"/>
    </font>
    <font>
      <strike/>
      <sz val="8"/>
      <color rgb="FFFF0000"/>
      <name val="Calibri"/>
      <family val="2"/>
      <charset val="238"/>
    </font>
    <font>
      <b/>
      <sz val="8"/>
      <color rgb="FFFF0000"/>
      <name val="Calibri"/>
      <family val="2"/>
      <charset val="238"/>
    </font>
    <font>
      <b/>
      <i/>
      <sz val="8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0"/>
      <name val="Arial CE"/>
      <charset val="238"/>
    </font>
    <font>
      <sz val="10"/>
      <color indexed="8"/>
      <name val="Arial CE"/>
      <charset val="238"/>
    </font>
    <font>
      <b/>
      <sz val="8"/>
      <name val="Calibri"/>
      <family val="2"/>
      <charset val="238"/>
    </font>
    <font>
      <strike/>
      <sz val="8"/>
      <name val="Calibri"/>
      <family val="2"/>
      <charset val="238"/>
    </font>
    <font>
      <sz val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39997558519241921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/>
    <xf numFmtId="0" fontId="7" fillId="0" borderId="0"/>
    <xf numFmtId="0" fontId="7" fillId="0" borderId="0"/>
    <xf numFmtId="0" fontId="16" fillId="0" borderId="0" applyNumberFormat="0" applyFill="0" applyBorder="0" applyAlignment="0" applyProtection="0"/>
  </cellStyleXfs>
  <cellXfs count="323">
    <xf numFmtId="0" fontId="0" fillId="0" borderId="0" xfId="0"/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4" fillId="2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164" fontId="4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164" fontId="4" fillId="3" borderId="8" xfId="0" applyNumberFormat="1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4" fontId="4" fillId="3" borderId="11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164" fontId="4" fillId="3" borderId="13" xfId="0" applyNumberFormat="1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164" fontId="5" fillId="0" borderId="11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64" fontId="5" fillId="0" borderId="13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164" fontId="4" fillId="3" borderId="19" xfId="0" applyNumberFormat="1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164" fontId="4" fillId="3" borderId="5" xfId="0" applyNumberFormat="1" applyFont="1" applyFill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5" fillId="0" borderId="7" xfId="0" applyFont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 wrapText="1"/>
    </xf>
    <xf numFmtId="164" fontId="4" fillId="0" borderId="25" xfId="0" applyNumberFormat="1" applyFont="1" applyBorder="1" applyAlignment="1">
      <alignment horizontal="center" vertical="center" wrapText="1"/>
    </xf>
    <xf numFmtId="164" fontId="4" fillId="0" borderId="26" xfId="0" applyNumberFormat="1" applyFont="1" applyBorder="1" applyAlignment="1">
      <alignment horizontal="center" vertical="center" wrapText="1"/>
    </xf>
    <xf numFmtId="164" fontId="4" fillId="0" borderId="27" xfId="0" applyNumberFormat="1" applyFont="1" applyBorder="1" applyAlignment="1">
      <alignment horizontal="center" vertical="center" wrapText="1"/>
    </xf>
    <xf numFmtId="164" fontId="4" fillId="0" borderId="28" xfId="0" applyNumberFormat="1" applyFont="1" applyBorder="1" applyAlignment="1">
      <alignment horizontal="center" vertical="center" wrapText="1"/>
    </xf>
    <xf numFmtId="164" fontId="4" fillId="0" borderId="29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left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left" vertical="center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left" vertical="center"/>
    </xf>
    <xf numFmtId="0" fontId="9" fillId="0" borderId="29" xfId="0" applyFont="1" applyBorder="1" applyAlignment="1">
      <alignment horizontal="left" vertical="center"/>
    </xf>
    <xf numFmtId="0" fontId="4" fillId="0" borderId="29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164" fontId="3" fillId="2" borderId="3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64" fontId="3" fillId="0" borderId="27" xfId="0" applyNumberFormat="1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164" fontId="4" fillId="0" borderId="45" xfId="0" applyNumberFormat="1" applyFont="1" applyBorder="1" applyAlignment="1">
      <alignment horizontal="center" vertical="center" wrapText="1"/>
    </xf>
    <xf numFmtId="164" fontId="3" fillId="0" borderId="29" xfId="0" applyNumberFormat="1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left"/>
    </xf>
    <xf numFmtId="0" fontId="5" fillId="0" borderId="25" xfId="0" applyFont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5" fillId="0" borderId="24" xfId="0" applyFont="1" applyBorder="1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0" fontId="5" fillId="0" borderId="33" xfId="0" applyFont="1" applyBorder="1" applyAlignment="1">
      <alignment horizontal="left"/>
    </xf>
    <xf numFmtId="0" fontId="5" fillId="0" borderId="23" xfId="0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164" fontId="4" fillId="3" borderId="17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 wrapText="1"/>
    </xf>
    <xf numFmtId="164" fontId="4" fillId="0" borderId="47" xfId="0" applyNumberFormat="1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164" fontId="4" fillId="3" borderId="47" xfId="0" applyNumberFormat="1" applyFont="1" applyFill="1" applyBorder="1" applyAlignment="1">
      <alignment horizontal="center" vertical="center"/>
    </xf>
    <xf numFmtId="0" fontId="4" fillId="3" borderId="48" xfId="0" applyFont="1" applyFill="1" applyBorder="1" applyAlignment="1">
      <alignment horizontal="center" vertical="center"/>
    </xf>
    <xf numFmtId="0" fontId="4" fillId="2" borderId="49" xfId="0" applyFont="1" applyFill="1" applyBorder="1" applyAlignment="1">
      <alignment horizontal="center" vertical="center"/>
    </xf>
    <xf numFmtId="0" fontId="4" fillId="0" borderId="45" xfId="0" applyFont="1" applyBorder="1" applyAlignment="1">
      <alignment horizontal="left" vertical="center"/>
    </xf>
    <xf numFmtId="164" fontId="4" fillId="0" borderId="30" xfId="0" applyNumberFormat="1" applyFont="1" applyBorder="1" applyAlignment="1">
      <alignment horizontal="center" vertical="center" wrapText="1"/>
    </xf>
    <xf numFmtId="0" fontId="4" fillId="0" borderId="29" xfId="0" applyFont="1" applyBorder="1" applyAlignment="1">
      <alignment horizontal="left" vertical="center"/>
    </xf>
    <xf numFmtId="0" fontId="5" fillId="0" borderId="27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 vertical="center"/>
    </xf>
    <xf numFmtId="164" fontId="3" fillId="0" borderId="29" xfId="0" applyNumberFormat="1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12" fillId="0" borderId="0" xfId="0" applyFont="1"/>
    <xf numFmtId="164" fontId="3" fillId="0" borderId="5" xfId="0" applyNumberFormat="1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5" fillId="0" borderId="20" xfId="0" applyFont="1" applyBorder="1" applyAlignment="1">
      <alignment horizontal="center" vertical="center"/>
    </xf>
    <xf numFmtId="164" fontId="5" fillId="0" borderId="19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left" vertical="center"/>
    </xf>
    <xf numFmtId="164" fontId="5" fillId="0" borderId="25" xfId="0" applyNumberFormat="1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7" fillId="8" borderId="0" xfId="6" applyFill="1" applyAlignment="1">
      <alignment vertical="center"/>
    </xf>
    <xf numFmtId="0" fontId="7" fillId="8" borderId="0" xfId="6" applyFill="1" applyAlignment="1">
      <alignment horizontal="center" vertical="center"/>
    </xf>
    <xf numFmtId="0" fontId="17" fillId="8" borderId="0" xfId="6" applyFont="1" applyFill="1" applyAlignment="1">
      <alignment horizontal="center" vertical="center"/>
    </xf>
    <xf numFmtId="0" fontId="18" fillId="8" borderId="0" xfId="6" applyFont="1" applyFill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17" fillId="4" borderId="2" xfId="6" applyFont="1" applyFill="1" applyBorder="1" applyAlignment="1">
      <alignment horizontal="center" vertical="center" wrapText="1"/>
    </xf>
    <xf numFmtId="0" fontId="16" fillId="4" borderId="55" xfId="8" applyFill="1" applyBorder="1" applyAlignment="1" applyProtection="1">
      <alignment vertical="center"/>
    </xf>
    <xf numFmtId="0" fontId="16" fillId="4" borderId="56" xfId="8" applyFill="1" applyBorder="1" applyAlignment="1" applyProtection="1">
      <alignment vertical="center"/>
    </xf>
    <xf numFmtId="0" fontId="16" fillId="9" borderId="55" xfId="8" applyFill="1" applyBorder="1" applyAlignment="1" applyProtection="1">
      <alignment vertical="center"/>
    </xf>
    <xf numFmtId="0" fontId="16" fillId="9" borderId="56" xfId="8" applyFill="1" applyBorder="1" applyAlignment="1" applyProtection="1">
      <alignment vertical="center"/>
    </xf>
    <xf numFmtId="0" fontId="17" fillId="9" borderId="2" xfId="6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64" fontId="19" fillId="0" borderId="29" xfId="0" applyNumberFormat="1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164" fontId="5" fillId="0" borderId="47" xfId="0" applyNumberFormat="1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164" fontId="13" fillId="0" borderId="11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5" fillId="0" borderId="54" xfId="0" applyFont="1" applyBorder="1" applyAlignment="1">
      <alignment horizontal="left" vertical="center"/>
    </xf>
    <xf numFmtId="164" fontId="5" fillId="0" borderId="28" xfId="0" applyNumberFormat="1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9" xfId="0" applyFont="1" applyBorder="1" applyAlignment="1">
      <alignment horizontal="left" vertical="center"/>
    </xf>
    <xf numFmtId="164" fontId="20" fillId="0" borderId="11" xfId="0" applyNumberFormat="1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5" fillId="0" borderId="47" xfId="0" applyFont="1" applyBorder="1" applyAlignment="1">
      <alignment horizontal="left" vertical="center"/>
    </xf>
    <xf numFmtId="0" fontId="21" fillId="0" borderId="25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23" fillId="0" borderId="0" xfId="0" applyFont="1" applyAlignment="1">
      <alignment vertical="center" wrapText="1"/>
    </xf>
    <xf numFmtId="0" fontId="23" fillId="0" borderId="0" xfId="0" applyFont="1"/>
    <xf numFmtId="0" fontId="5" fillId="0" borderId="17" xfId="0" applyFont="1" applyBorder="1" applyAlignment="1">
      <alignment horizontal="left" vertical="center"/>
    </xf>
    <xf numFmtId="0" fontId="5" fillId="0" borderId="52" xfId="0" applyFont="1" applyBorder="1" applyAlignment="1">
      <alignment horizontal="left" vertical="center"/>
    </xf>
    <xf numFmtId="0" fontId="5" fillId="0" borderId="53" xfId="0" applyFont="1" applyBorder="1" applyAlignment="1">
      <alignment horizontal="left" vertical="center"/>
    </xf>
    <xf numFmtId="0" fontId="5" fillId="0" borderId="5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top"/>
    </xf>
    <xf numFmtId="0" fontId="5" fillId="0" borderId="2" xfId="0" applyFont="1" applyBorder="1" applyAlignment="1">
      <alignment horizontal="center" vertical="top"/>
    </xf>
    <xf numFmtId="0" fontId="5" fillId="0" borderId="48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/>
    </xf>
    <xf numFmtId="164" fontId="13" fillId="0" borderId="17" xfId="0" applyNumberFormat="1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164" fontId="20" fillId="0" borderId="47" xfId="0" applyNumberFormat="1" applyFont="1" applyBorder="1" applyAlignment="1">
      <alignment horizontal="center" vertical="center"/>
    </xf>
    <xf numFmtId="0" fontId="20" fillId="0" borderId="48" xfId="0" applyFont="1" applyBorder="1" applyAlignment="1">
      <alignment horizontal="center" vertical="center"/>
    </xf>
    <xf numFmtId="0" fontId="20" fillId="0" borderId="49" xfId="0" applyFont="1" applyBorder="1" applyAlignment="1">
      <alignment horizontal="center" vertical="center"/>
    </xf>
    <xf numFmtId="0" fontId="5" fillId="0" borderId="25" xfId="0" applyFont="1" applyBorder="1" applyAlignment="1">
      <alignment horizontal="left" vertical="center" wrapText="1"/>
    </xf>
    <xf numFmtId="0" fontId="5" fillId="0" borderId="47" xfId="0" applyFont="1" applyFill="1" applyBorder="1" applyAlignment="1">
      <alignment horizontal="left" vertical="center"/>
    </xf>
    <xf numFmtId="0" fontId="4" fillId="0" borderId="48" xfId="0" applyFont="1" applyFill="1" applyBorder="1" applyAlignment="1">
      <alignment horizontal="center" vertical="center" wrapText="1"/>
    </xf>
    <xf numFmtId="0" fontId="4" fillId="0" borderId="49" xfId="0" applyFont="1" applyFill="1" applyBorder="1" applyAlignment="1">
      <alignment horizontal="center" vertical="center" wrapText="1"/>
    </xf>
    <xf numFmtId="164" fontId="13" fillId="0" borderId="47" xfId="0" applyNumberFormat="1" applyFont="1" applyFill="1" applyBorder="1" applyAlignment="1">
      <alignment horizontal="center" vertical="center"/>
    </xf>
    <xf numFmtId="0" fontId="13" fillId="0" borderId="48" xfId="0" applyFont="1" applyFill="1" applyBorder="1" applyAlignment="1">
      <alignment horizontal="center" vertical="center"/>
    </xf>
    <xf numFmtId="0" fontId="13" fillId="0" borderId="49" xfId="0" applyFont="1" applyFill="1" applyBorder="1" applyAlignment="1">
      <alignment horizontal="center" vertical="center"/>
    </xf>
    <xf numFmtId="0" fontId="20" fillId="0" borderId="49" xfId="0" applyFont="1" applyFill="1" applyBorder="1" applyAlignment="1">
      <alignment horizontal="center" vertical="center"/>
    </xf>
    <xf numFmtId="164" fontId="5" fillId="0" borderId="47" xfId="0" applyNumberFormat="1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horizontal="center" vertical="center"/>
    </xf>
    <xf numFmtId="164" fontId="5" fillId="0" borderId="1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164" fontId="4" fillId="0" borderId="11" xfId="0" applyNumberFormat="1" applyFont="1" applyFill="1" applyBorder="1" applyAlignment="1">
      <alignment horizontal="center" vertical="center"/>
    </xf>
    <xf numFmtId="164" fontId="4" fillId="0" borderId="45" xfId="0" applyNumberFormat="1" applyFont="1" applyFill="1" applyBorder="1" applyAlignment="1">
      <alignment horizontal="center" vertical="center" wrapText="1"/>
    </xf>
    <xf numFmtId="0" fontId="4" fillId="0" borderId="45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5" fillId="0" borderId="48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5" borderId="2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17" fillId="5" borderId="30" xfId="6" applyFont="1" applyFill="1" applyBorder="1" applyAlignment="1">
      <alignment horizontal="center" vertical="center"/>
    </xf>
    <xf numFmtId="0" fontId="17" fillId="5" borderId="31" xfId="6" applyFont="1" applyFill="1" applyBorder="1" applyAlignment="1">
      <alignment horizontal="center" vertical="center"/>
    </xf>
    <xf numFmtId="0" fontId="17" fillId="5" borderId="32" xfId="6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14" fillId="5" borderId="30" xfId="0" applyFont="1" applyFill="1" applyBorder="1" applyAlignment="1">
      <alignment horizontal="center" vertical="center"/>
    </xf>
    <xf numFmtId="0" fontId="14" fillId="5" borderId="31" xfId="0" applyFont="1" applyFill="1" applyBorder="1" applyAlignment="1">
      <alignment horizontal="center" vertical="center"/>
    </xf>
    <xf numFmtId="0" fontId="14" fillId="5" borderId="32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3" fillId="6" borderId="31" xfId="0" applyFont="1" applyFill="1" applyBorder="1" applyAlignment="1">
      <alignment horizontal="center" vertical="center"/>
    </xf>
    <xf numFmtId="0" fontId="3" fillId="6" borderId="32" xfId="0" applyFont="1" applyFill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left" vertical="center"/>
    </xf>
    <xf numFmtId="0" fontId="9" fillId="0" borderId="31" xfId="0" applyFont="1" applyBorder="1" applyAlignment="1">
      <alignment horizontal="left" vertical="center"/>
    </xf>
    <xf numFmtId="0" fontId="9" fillId="0" borderId="32" xfId="0" applyFont="1" applyBorder="1" applyAlignment="1">
      <alignment horizontal="left" vertical="center"/>
    </xf>
    <xf numFmtId="164" fontId="5" fillId="0" borderId="30" xfId="0" applyNumberFormat="1" applyFont="1" applyBorder="1" applyAlignment="1">
      <alignment horizontal="center" vertical="center"/>
    </xf>
    <xf numFmtId="164" fontId="5" fillId="0" borderId="31" xfId="0" applyNumberFormat="1" applyFont="1" applyBorder="1" applyAlignment="1">
      <alignment horizontal="center" vertical="center"/>
    </xf>
    <xf numFmtId="164" fontId="5" fillId="0" borderId="32" xfId="0" applyNumberFormat="1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3" fillId="6" borderId="40" xfId="0" applyFont="1" applyFill="1" applyBorder="1" applyAlignment="1">
      <alignment horizontal="center" vertical="center"/>
    </xf>
    <xf numFmtId="0" fontId="3" fillId="6" borderId="41" xfId="0" applyFont="1" applyFill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/>
    </xf>
    <xf numFmtId="0" fontId="2" fillId="0" borderId="30" xfId="0" applyFont="1" applyBorder="1" applyAlignment="1">
      <alignment horizontal="left" vertical="center"/>
    </xf>
    <xf numFmtId="0" fontId="2" fillId="0" borderId="31" xfId="0" applyFon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 wrapText="1"/>
    </xf>
    <xf numFmtId="0" fontId="15" fillId="7" borderId="30" xfId="0" applyFont="1" applyFill="1" applyBorder="1" applyAlignment="1">
      <alignment vertical="center" wrapText="1"/>
    </xf>
    <xf numFmtId="0" fontId="15" fillId="7" borderId="31" xfId="0" applyFont="1" applyFill="1" applyBorder="1" applyAlignment="1">
      <alignment vertical="center" wrapText="1"/>
    </xf>
    <xf numFmtId="0" fontId="15" fillId="7" borderId="32" xfId="0" applyFont="1" applyFill="1" applyBorder="1" applyAlignment="1">
      <alignment vertical="center" wrapText="1"/>
    </xf>
    <xf numFmtId="0" fontId="3" fillId="0" borderId="30" xfId="0" applyFont="1" applyBorder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0" fontId="9" fillId="0" borderId="46" xfId="0" applyFont="1" applyBorder="1" applyAlignment="1">
      <alignment horizontal="left" vertical="center"/>
    </xf>
    <xf numFmtId="0" fontId="9" fillId="0" borderId="43" xfId="0" applyFont="1" applyBorder="1" applyAlignment="1">
      <alignment horizontal="left" vertical="center"/>
    </xf>
    <xf numFmtId="0" fontId="9" fillId="0" borderId="44" xfId="0" applyFont="1" applyBorder="1" applyAlignment="1">
      <alignment horizontal="left" vertical="center"/>
    </xf>
    <xf numFmtId="0" fontId="15" fillId="0" borderId="30" xfId="0" applyFont="1" applyBorder="1" applyAlignment="1">
      <alignment vertical="center" wrapText="1"/>
    </xf>
    <xf numFmtId="0" fontId="15" fillId="0" borderId="31" xfId="0" applyFont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0" fontId="5" fillId="0" borderId="25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164" fontId="5" fillId="0" borderId="19" xfId="0" applyNumberFormat="1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left" vertical="center"/>
    </xf>
    <xf numFmtId="0" fontId="5" fillId="0" borderId="54" xfId="0" applyFont="1" applyFill="1" applyBorder="1" applyAlignment="1">
      <alignment horizontal="left" vertical="center"/>
    </xf>
    <xf numFmtId="0" fontId="5" fillId="0" borderId="19" xfId="0" applyFont="1" applyFill="1" applyBorder="1" applyAlignment="1">
      <alignment horizontal="left" vertical="center"/>
    </xf>
    <xf numFmtId="0" fontId="5" fillId="0" borderId="53" xfId="0" applyFont="1" applyFill="1" applyBorder="1" applyAlignment="1">
      <alignment horizontal="left" vertical="center"/>
    </xf>
    <xf numFmtId="164" fontId="20" fillId="0" borderId="11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22" fillId="0" borderId="57" xfId="0" applyFont="1" applyFill="1" applyBorder="1"/>
    <xf numFmtId="0" fontId="5" fillId="0" borderId="45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24" xfId="0" applyFont="1" applyFill="1" applyBorder="1" applyAlignment="1">
      <alignment horizontal="left" vertical="center"/>
    </xf>
    <xf numFmtId="164" fontId="5" fillId="0" borderId="8" xfId="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64" fontId="5" fillId="0" borderId="13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</cellXfs>
  <cellStyles count="9">
    <cellStyle name="Ezres 3" xfId="1" xr:uid="{00000000-0005-0000-0000-000000000000}"/>
    <cellStyle name="Ezres 3 2" xfId="2" xr:uid="{00000000-0005-0000-0000-000001000000}"/>
    <cellStyle name="Hivatkozás" xfId="8" builtinId="8"/>
    <cellStyle name="Hivatkozás 2" xfId="3" xr:uid="{00000000-0005-0000-0000-000003000000}"/>
    <cellStyle name="Normál" xfId="0" builtinId="0"/>
    <cellStyle name="Normál 2" xfId="4" xr:uid="{00000000-0005-0000-0000-000005000000}"/>
    <cellStyle name="Normál 2 2" xfId="5" xr:uid="{00000000-0005-0000-0000-000006000000}"/>
    <cellStyle name="Normál 3" xfId="6" xr:uid="{00000000-0005-0000-0000-000007000000}"/>
    <cellStyle name="Normál 3 2" xfId="7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</sheetPr>
  <dimension ref="B1:D14"/>
  <sheetViews>
    <sheetView tabSelected="1" workbookViewId="0">
      <selection activeCell="B1" sqref="B1:D1"/>
    </sheetView>
  </sheetViews>
  <sheetFormatPr defaultColWidth="9.140625" defaultRowHeight="15.95" customHeight="1" x14ac:dyDescent="0.25"/>
  <cols>
    <col min="1" max="1" width="3" style="148" customWidth="1"/>
    <col min="2" max="2" width="26.7109375" style="148" customWidth="1"/>
    <col min="3" max="3" width="3.42578125" style="148" customWidth="1"/>
    <col min="4" max="4" width="31.5703125" style="148" customWidth="1"/>
    <col min="5" max="16384" width="9.140625" style="148"/>
  </cols>
  <sheetData>
    <row r="1" spans="2:4" ht="24" customHeight="1" thickBot="1" x14ac:dyDescent="0.3">
      <c r="B1" s="233" t="s">
        <v>598</v>
      </c>
      <c r="C1" s="234"/>
      <c r="D1" s="235"/>
    </row>
    <row r="2" spans="2:4" ht="15.95" customHeight="1" x14ac:dyDescent="0.25">
      <c r="B2" s="149"/>
      <c r="C2" s="149"/>
      <c r="D2" s="149"/>
    </row>
    <row r="3" spans="2:4" ht="28.5" customHeight="1" x14ac:dyDescent="0.25">
      <c r="B3" s="153" t="s">
        <v>531</v>
      </c>
      <c r="C3" s="150"/>
      <c r="D3" s="158" t="s">
        <v>532</v>
      </c>
    </row>
    <row r="4" spans="2:4" ht="15.95" customHeight="1" x14ac:dyDescent="0.25">
      <c r="B4" s="151"/>
    </row>
    <row r="5" spans="2:4" ht="15.95" customHeight="1" x14ac:dyDescent="0.25">
      <c r="B5" s="154" t="s">
        <v>533</v>
      </c>
      <c r="C5" s="151"/>
      <c r="D5" s="156" t="s">
        <v>536</v>
      </c>
    </row>
    <row r="6" spans="2:4" ht="15.95" customHeight="1" x14ac:dyDescent="0.25">
      <c r="B6" s="155" t="s">
        <v>535</v>
      </c>
      <c r="C6" s="151"/>
      <c r="D6" s="157" t="s">
        <v>537</v>
      </c>
    </row>
    <row r="7" spans="2:4" ht="15.95" customHeight="1" x14ac:dyDescent="0.25">
      <c r="B7" s="155" t="s">
        <v>534</v>
      </c>
      <c r="C7" s="151"/>
      <c r="D7" s="157" t="s">
        <v>538</v>
      </c>
    </row>
    <row r="8" spans="2:4" ht="15.95" customHeight="1" x14ac:dyDescent="0.25">
      <c r="C8" s="151"/>
      <c r="D8" s="157" t="s">
        <v>539</v>
      </c>
    </row>
    <row r="9" spans="2:4" ht="15.95" customHeight="1" x14ac:dyDescent="0.25">
      <c r="C9" s="151"/>
      <c r="D9" s="157" t="s">
        <v>540</v>
      </c>
    </row>
    <row r="10" spans="2:4" ht="15.95" customHeight="1" x14ac:dyDescent="0.25">
      <c r="C10" s="151"/>
      <c r="D10" s="157" t="s">
        <v>541</v>
      </c>
    </row>
    <row r="11" spans="2:4" ht="15.95" customHeight="1" x14ac:dyDescent="0.25">
      <c r="C11" s="151"/>
      <c r="D11" s="157" t="s">
        <v>542</v>
      </c>
    </row>
    <row r="12" spans="2:4" ht="15.95" customHeight="1" x14ac:dyDescent="0.25">
      <c r="C12" s="151"/>
      <c r="D12" s="157" t="s">
        <v>543</v>
      </c>
    </row>
    <row r="13" spans="2:4" ht="15.95" customHeight="1" x14ac:dyDescent="0.25">
      <c r="C13" s="151"/>
      <c r="D13" s="157" t="s">
        <v>544</v>
      </c>
    </row>
    <row r="14" spans="2:4" ht="15.95" customHeight="1" x14ac:dyDescent="0.25">
      <c r="C14" s="151"/>
    </row>
  </sheetData>
  <sheetProtection algorithmName="SHA-512" hashValue="1rD4f39Jk2K04QUgS0x4Bq8T9wh4YO91hW/ioZP2/635PZChGVvwcqgH8awiMpm0MmwrFnV5PpIt38yk7ljZGQ==" saltValue="QqjSI4d2z2SEOpFwWnlE2w==" spinCount="100000" sheet="1" objects="1" scenarios="1"/>
  <mergeCells count="1">
    <mergeCell ref="B1:D1"/>
  </mergeCells>
  <hyperlinks>
    <hyperlink ref="B5" location="'O10-zongora-orgona'!A1" display="Zongora - Orgona" xr:uid="{00000000-0004-0000-0000-000000000000}"/>
    <hyperlink ref="B6" location="'O10-zongora-csembaló'!A1" display="Zongora - Csembaló" xr:uid="{00000000-0004-0000-0000-000001000000}"/>
    <hyperlink ref="B7" location="'O10-klarinét-szaxofon'!A1" display="Klarinét - Szaxofon" xr:uid="{00000000-0004-0000-0000-000002000000}"/>
    <hyperlink ref="D5" location="'O10-jazz-zong – jazz-zsz.'!A1" display="Jazz-zongora - Jazz-zeneszerzés" xr:uid="{00000000-0004-0000-0000-000003000000}"/>
    <hyperlink ref="D6" location="'O10-jazzgitár – jazz-zsz.'!A1" display="Jazz-gitár - Jazz-zeneszerzés" xr:uid="{00000000-0004-0000-0000-000004000000}"/>
    <hyperlink ref="D7" location="'O10-jazzbasszugitár – jazz-zsz.'!A1" display="Jazz-basszusgitár - Jazz-zeneszerzés" xr:uid="{00000000-0004-0000-0000-000005000000}"/>
    <hyperlink ref="D8" location="'O10-jazzbőgő – jazz-zsz.'!A1" display="Jazz-bőgő - Jazz-zeneszerzés" xr:uid="{00000000-0004-0000-0000-000006000000}"/>
    <hyperlink ref="D9" location="'O10-jazzszaxofon – jazz-zsz.'!A1" display="Jazz-szaxofon - Jazz-zeneszerzés" xr:uid="{00000000-0004-0000-0000-000007000000}"/>
    <hyperlink ref="D10" location="'O10-jazztrombita – jazz-zsz.'!A1" display="Jazz-trombita - Jazz-zeneszerzés" xr:uid="{00000000-0004-0000-0000-000008000000}"/>
    <hyperlink ref="D11" location="'O10-jazzharsona – jazz-zsz.'!A1" display="Jazz-harsona - Jazz-zeneszerzés" xr:uid="{00000000-0004-0000-0000-000009000000}"/>
    <hyperlink ref="D12" location="'O10-jazzdob – jazz-zsz.'!A1" display="Jazz-dob - Jazz-zeneszerzés" xr:uid="{00000000-0004-0000-0000-00000A000000}"/>
    <hyperlink ref="D13" location="'O10-jazzének – jazz-zsz.'!A1" display="Jazz-ének - Jazz-zeneszerzés" xr:uid="{00000000-0004-0000-0000-00000B000000}"/>
  </hyperlinks>
  <printOptions horizontalCentered="1" verticalCentered="1"/>
  <pageMargins left="0.19685039370078741" right="0.47244094488188981" top="0.27559055118110237" bottom="0.27559055118110237" header="0.11811023622047245" footer="0.1181102362204724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AO1061"/>
  <sheetViews>
    <sheetView zoomScaleNormal="100" workbookViewId="0">
      <selection sqref="A1:AL1"/>
    </sheetView>
  </sheetViews>
  <sheetFormatPr defaultColWidth="9.140625" defaultRowHeight="15" x14ac:dyDescent="0.25"/>
  <cols>
    <col min="1" max="1" width="43" customWidth="1"/>
    <col min="2" max="2" width="13.28515625" customWidth="1"/>
    <col min="3" max="3" width="15.7109375" style="139" bestFit="1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2.95" customHeight="1" thickBot="1" x14ac:dyDescent="0.3">
      <c r="A1" s="236" t="s">
        <v>241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8"/>
    </row>
    <row r="2" spans="1:41" ht="12.95" customHeight="1" thickBot="1" x14ac:dyDescent="0.3">
      <c r="A2" s="239" t="s">
        <v>583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1"/>
    </row>
    <row r="3" spans="1:41" ht="12.95" customHeight="1" thickBot="1" x14ac:dyDescent="0.3">
      <c r="A3" s="242" t="s">
        <v>27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4"/>
    </row>
    <row r="4" spans="1:41" ht="12.95" customHeight="1" thickBot="1" x14ac:dyDescent="0.3">
      <c r="A4" s="245" t="s">
        <v>86</v>
      </c>
      <c r="B4" s="248" t="s">
        <v>87</v>
      </c>
      <c r="C4" s="254" t="s">
        <v>85</v>
      </c>
      <c r="D4" s="254" t="s">
        <v>82</v>
      </c>
      <c r="E4" s="254" t="s">
        <v>37</v>
      </c>
      <c r="F4" s="257" t="s">
        <v>105</v>
      </c>
      <c r="G4" s="236" t="s">
        <v>0</v>
      </c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8"/>
      <c r="AK4" s="236"/>
      <c r="AL4" s="238"/>
    </row>
    <row r="5" spans="1:41" ht="12.95" customHeight="1" x14ac:dyDescent="0.25">
      <c r="A5" s="246"/>
      <c r="B5" s="249"/>
      <c r="C5" s="255"/>
      <c r="D5" s="255"/>
      <c r="E5" s="255"/>
      <c r="F5" s="258"/>
      <c r="G5" s="260" t="s">
        <v>2</v>
      </c>
      <c r="H5" s="261"/>
      <c r="I5" s="262"/>
      <c r="J5" s="260" t="s">
        <v>3</v>
      </c>
      <c r="K5" s="261"/>
      <c r="L5" s="262"/>
      <c r="M5" s="260" t="s">
        <v>4</v>
      </c>
      <c r="N5" s="261"/>
      <c r="O5" s="262"/>
      <c r="P5" s="260" t="s">
        <v>5</v>
      </c>
      <c r="Q5" s="261"/>
      <c r="R5" s="262"/>
      <c r="S5" s="260" t="s">
        <v>6</v>
      </c>
      <c r="T5" s="261"/>
      <c r="U5" s="262"/>
      <c r="V5" s="260" t="s">
        <v>7</v>
      </c>
      <c r="W5" s="261"/>
      <c r="X5" s="262"/>
      <c r="Y5" s="260" t="s">
        <v>8</v>
      </c>
      <c r="Z5" s="261"/>
      <c r="AA5" s="262"/>
      <c r="AB5" s="260" t="s">
        <v>9</v>
      </c>
      <c r="AC5" s="261"/>
      <c r="AD5" s="262"/>
      <c r="AE5" s="260" t="s">
        <v>10</v>
      </c>
      <c r="AF5" s="261"/>
      <c r="AG5" s="262"/>
      <c r="AH5" s="260" t="s">
        <v>11</v>
      </c>
      <c r="AI5" s="261"/>
      <c r="AJ5" s="262"/>
      <c r="AK5" s="263" t="s">
        <v>91</v>
      </c>
      <c r="AL5" s="263" t="s">
        <v>38</v>
      </c>
    </row>
    <row r="6" spans="1:41" ht="12.95" customHeight="1" thickBot="1" x14ac:dyDescent="0.3">
      <c r="A6" s="247"/>
      <c r="B6" s="250"/>
      <c r="C6" s="256"/>
      <c r="D6" s="256"/>
      <c r="E6" s="256"/>
      <c r="F6" s="25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264"/>
      <c r="AL6" s="264"/>
    </row>
    <row r="7" spans="1:41" ht="12.95" customHeight="1" thickBot="1" x14ac:dyDescent="0.3">
      <c r="A7" s="265" t="s">
        <v>200</v>
      </c>
      <c r="B7" s="266"/>
      <c r="C7" s="266"/>
      <c r="D7" s="266"/>
      <c r="E7" s="266"/>
      <c r="F7" s="267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47</v>
      </c>
      <c r="B8" s="187" t="s">
        <v>298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94</v>
      </c>
      <c r="B9" s="179" t="s">
        <v>299</v>
      </c>
      <c r="C9" s="38" t="s">
        <v>300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25">
      <c r="A10" s="95" t="s">
        <v>75</v>
      </c>
      <c r="B10" s="179" t="s">
        <v>301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170">
        <v>1</v>
      </c>
      <c r="I10" s="43" t="s">
        <v>32</v>
      </c>
      <c r="J10" s="42">
        <v>1</v>
      </c>
      <c r="K10" s="170">
        <v>1</v>
      </c>
      <c r="L10" s="43" t="s">
        <v>32</v>
      </c>
      <c r="M10" s="42">
        <v>1</v>
      </c>
      <c r="N10" s="170">
        <v>1</v>
      </c>
      <c r="O10" s="43" t="s">
        <v>32</v>
      </c>
      <c r="P10" s="42">
        <v>1</v>
      </c>
      <c r="Q10" s="170">
        <v>1</v>
      </c>
      <c r="R10" s="43" t="s">
        <v>32</v>
      </c>
      <c r="S10" s="42">
        <v>1</v>
      </c>
      <c r="T10" s="170">
        <v>1</v>
      </c>
      <c r="U10" s="43" t="s">
        <v>32</v>
      </c>
      <c r="V10" s="42">
        <v>1</v>
      </c>
      <c r="W10" s="170">
        <v>1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6</v>
      </c>
    </row>
    <row r="11" spans="1:41" s="1" customFormat="1" ht="12.6" customHeight="1" x14ac:dyDescent="0.25">
      <c r="A11" s="95" t="s">
        <v>377</v>
      </c>
      <c r="B11" s="179" t="s">
        <v>587</v>
      </c>
      <c r="C11" s="38" t="s">
        <v>96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5" customHeight="1" x14ac:dyDescent="0.25">
      <c r="A12" s="203" t="s">
        <v>555</v>
      </c>
      <c r="B12" s="185" t="s">
        <v>577</v>
      </c>
      <c r="C12" s="201"/>
      <c r="D12" s="201" t="s">
        <v>84</v>
      </c>
      <c r="E12" s="201" t="s">
        <v>33</v>
      </c>
      <c r="F12" s="202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5" customHeight="1" x14ac:dyDescent="0.25">
      <c r="A13" s="114" t="s">
        <v>51</v>
      </c>
      <c r="B13" s="185" t="s">
        <v>252</v>
      </c>
      <c r="C13" s="201" t="s">
        <v>96</v>
      </c>
      <c r="D13" s="201" t="s">
        <v>84</v>
      </c>
      <c r="E13" s="201" t="s">
        <v>33</v>
      </c>
      <c r="F13" s="202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5" customHeight="1" x14ac:dyDescent="0.25">
      <c r="A14" s="73" t="s">
        <v>53</v>
      </c>
      <c r="B14" s="179" t="s">
        <v>251</v>
      </c>
      <c r="C14" s="31" t="s">
        <v>96</v>
      </c>
      <c r="D14" s="31" t="s">
        <v>84</v>
      </c>
      <c r="E14" s="31" t="s">
        <v>33</v>
      </c>
      <c r="F14" s="32">
        <v>60</v>
      </c>
      <c r="G14" s="14">
        <v>1</v>
      </c>
      <c r="H14" s="15">
        <v>1</v>
      </c>
      <c r="I14" s="16" t="s">
        <v>33</v>
      </c>
      <c r="J14" s="14">
        <v>1</v>
      </c>
      <c r="K14" s="15">
        <v>1</v>
      </c>
      <c r="L14" s="16" t="s">
        <v>33</v>
      </c>
      <c r="M14" s="14">
        <v>1</v>
      </c>
      <c r="N14" s="15">
        <v>1</v>
      </c>
      <c r="O14" s="16" t="s">
        <v>33</v>
      </c>
      <c r="P14" s="14">
        <v>1</v>
      </c>
      <c r="Q14" s="15">
        <v>1</v>
      </c>
      <c r="R14" s="16" t="s">
        <v>33</v>
      </c>
      <c r="S14" s="14">
        <v>1</v>
      </c>
      <c r="T14" s="15">
        <v>1</v>
      </c>
      <c r="U14" s="16" t="s">
        <v>33</v>
      </c>
      <c r="V14" s="14">
        <v>1</v>
      </c>
      <c r="W14" s="15">
        <v>1</v>
      </c>
      <c r="X14" s="16" t="s">
        <v>33</v>
      </c>
      <c r="Y14" s="14">
        <v>1</v>
      </c>
      <c r="Z14" s="15">
        <v>1</v>
      </c>
      <c r="AA14" s="16" t="s">
        <v>33</v>
      </c>
      <c r="AB14" s="14">
        <v>1</v>
      </c>
      <c r="AC14" s="15">
        <v>1</v>
      </c>
      <c r="AD14" s="16" t="s">
        <v>33</v>
      </c>
      <c r="AE14" s="57"/>
      <c r="AF14" s="58"/>
      <c r="AG14" s="59"/>
      <c r="AH14" s="52"/>
      <c r="AI14" s="53"/>
      <c r="AJ14" s="54"/>
      <c r="AK14" s="64">
        <f>SUM(G14,J14,M14,P14,S14,V14,Y14,AB14,AE14,AH14)*15</f>
        <v>120</v>
      </c>
      <c r="AL14" s="74">
        <f>SUM(H14,K14,N14,Q14,T14,W14,Z14,AC14,AF14,AI14)</f>
        <v>8</v>
      </c>
    </row>
    <row r="15" spans="1:41" s="1" customFormat="1" ht="12.95" customHeight="1" thickBot="1" x14ac:dyDescent="0.3">
      <c r="A15" s="295" t="s">
        <v>52</v>
      </c>
      <c r="B15" s="296" t="s">
        <v>584</v>
      </c>
      <c r="C15" s="31" t="s">
        <v>96</v>
      </c>
      <c r="D15" s="31" t="s">
        <v>84</v>
      </c>
      <c r="E15" s="31" t="s">
        <v>33</v>
      </c>
      <c r="F15" s="32">
        <v>60</v>
      </c>
      <c r="G15" s="221">
        <v>2</v>
      </c>
      <c r="H15" s="231">
        <v>1</v>
      </c>
      <c r="I15" s="232" t="s">
        <v>33</v>
      </c>
      <c r="J15" s="221">
        <v>2</v>
      </c>
      <c r="K15" s="231">
        <v>1</v>
      </c>
      <c r="L15" s="232" t="s">
        <v>33</v>
      </c>
      <c r="M15" s="221">
        <v>2</v>
      </c>
      <c r="N15" s="231">
        <v>1</v>
      </c>
      <c r="O15" s="232" t="s">
        <v>33</v>
      </c>
      <c r="P15" s="221">
        <v>2</v>
      </c>
      <c r="Q15" s="231">
        <v>1</v>
      </c>
      <c r="R15" s="232" t="s">
        <v>33</v>
      </c>
      <c r="S15" s="221">
        <v>2</v>
      </c>
      <c r="T15" s="231">
        <v>1</v>
      </c>
      <c r="U15" s="232" t="s">
        <v>33</v>
      </c>
      <c r="V15" s="221">
        <v>2</v>
      </c>
      <c r="W15" s="231">
        <v>1</v>
      </c>
      <c r="X15" s="232" t="s">
        <v>33</v>
      </c>
      <c r="Y15" s="221">
        <v>2</v>
      </c>
      <c r="Z15" s="231">
        <v>1</v>
      </c>
      <c r="AA15" s="232" t="s">
        <v>33</v>
      </c>
      <c r="AB15" s="221">
        <v>2</v>
      </c>
      <c r="AC15" s="231">
        <v>1</v>
      </c>
      <c r="AD15" s="232" t="s">
        <v>33</v>
      </c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240</v>
      </c>
      <c r="AL15" s="74">
        <f t="shared" ref="AL15" si="5">SUM(H15,K15,N15,Q15,T15,W15,Z15,AC15,AF15,AI15)</f>
        <v>8</v>
      </c>
    </row>
    <row r="16" spans="1:41" ht="12.95" customHeight="1" thickBot="1" x14ac:dyDescent="0.3">
      <c r="A16" s="276" t="s">
        <v>201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8"/>
      <c r="AK16" s="115">
        <f>SUM(AK8:AK15)</f>
        <v>990</v>
      </c>
      <c r="AL16" s="80">
        <f>SUM(AL8:AL15)</f>
        <v>60</v>
      </c>
    </row>
    <row r="17" spans="1:41" ht="12.95" customHeight="1" thickBot="1" x14ac:dyDescent="0.3">
      <c r="A17" s="265" t="s">
        <v>202</v>
      </c>
      <c r="B17" s="266"/>
      <c r="C17" s="266"/>
      <c r="D17" s="266"/>
      <c r="E17" s="266"/>
      <c r="F17" s="267"/>
      <c r="G17" s="268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70"/>
      <c r="AK17" s="271"/>
      <c r="AL17" s="272"/>
    </row>
    <row r="18" spans="1:41" s="1" customFormat="1" ht="12.95" customHeight="1" x14ac:dyDescent="0.25">
      <c r="A18" s="71" t="s">
        <v>48</v>
      </c>
      <c r="B18" s="187" t="s">
        <v>253</v>
      </c>
      <c r="C18" s="69" t="s">
        <v>96</v>
      </c>
      <c r="D18" s="69" t="s">
        <v>83</v>
      </c>
      <c r="E18" s="69" t="s">
        <v>33</v>
      </c>
      <c r="F18" s="70">
        <v>60</v>
      </c>
      <c r="G18" s="315">
        <v>2</v>
      </c>
      <c r="H18" s="316">
        <v>4</v>
      </c>
      <c r="I18" s="317" t="s">
        <v>32</v>
      </c>
      <c r="J18" s="315">
        <v>2</v>
      </c>
      <c r="K18" s="316">
        <v>4</v>
      </c>
      <c r="L18" s="317" t="s">
        <v>32</v>
      </c>
      <c r="M18" s="315">
        <v>2</v>
      </c>
      <c r="N18" s="316">
        <v>4</v>
      </c>
      <c r="O18" s="317" t="s">
        <v>32</v>
      </c>
      <c r="P18" s="315">
        <v>2</v>
      </c>
      <c r="Q18" s="316">
        <v>4</v>
      </c>
      <c r="R18" s="317" t="s">
        <v>32</v>
      </c>
      <c r="S18" s="315">
        <v>2</v>
      </c>
      <c r="T18" s="316">
        <v>4</v>
      </c>
      <c r="U18" s="317" t="s">
        <v>32</v>
      </c>
      <c r="V18" s="315">
        <v>2</v>
      </c>
      <c r="W18" s="316">
        <v>4</v>
      </c>
      <c r="X18" s="317" t="s">
        <v>32</v>
      </c>
      <c r="Y18" s="315">
        <v>2</v>
      </c>
      <c r="Z18" s="316">
        <v>4</v>
      </c>
      <c r="AA18" s="317" t="s">
        <v>32</v>
      </c>
      <c r="AB18" s="315">
        <v>2</v>
      </c>
      <c r="AC18" s="316">
        <v>4</v>
      </c>
      <c r="AD18" s="31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  <c r="AO18" s="4"/>
    </row>
    <row r="19" spans="1:41" s="1" customFormat="1" ht="12.95" customHeight="1" x14ac:dyDescent="0.25">
      <c r="A19" s="73" t="s">
        <v>63</v>
      </c>
      <c r="B19" s="179" t="s">
        <v>254</v>
      </c>
      <c r="C19" s="38" t="s">
        <v>255</v>
      </c>
      <c r="D19" s="31"/>
      <c r="E19" s="31"/>
      <c r="F19" s="32"/>
      <c r="G19" s="221"/>
      <c r="H19" s="231"/>
      <c r="I19" s="232"/>
      <c r="J19" s="221"/>
      <c r="K19" s="231"/>
      <c r="L19" s="232"/>
      <c r="M19" s="221"/>
      <c r="N19" s="231"/>
      <c r="O19" s="232"/>
      <c r="P19" s="221"/>
      <c r="Q19" s="231"/>
      <c r="R19" s="232"/>
      <c r="S19" s="221"/>
      <c r="T19" s="231"/>
      <c r="U19" s="232"/>
      <c r="V19" s="221"/>
      <c r="W19" s="231"/>
      <c r="X19" s="232"/>
      <c r="Y19" s="221"/>
      <c r="Z19" s="231"/>
      <c r="AA19" s="232"/>
      <c r="AB19" s="221">
        <v>0</v>
      </c>
      <c r="AC19" s="231">
        <v>2</v>
      </c>
      <c r="AD19" s="232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1" s="1" customFormat="1" ht="12.95" customHeight="1" x14ac:dyDescent="0.25">
      <c r="A20" s="295" t="s">
        <v>80</v>
      </c>
      <c r="B20" s="296" t="s">
        <v>581</v>
      </c>
      <c r="C20" s="38" t="s">
        <v>96</v>
      </c>
      <c r="D20" s="38" t="s">
        <v>83</v>
      </c>
      <c r="E20" s="38" t="s">
        <v>33</v>
      </c>
      <c r="F20" s="39">
        <v>60</v>
      </c>
      <c r="G20" s="221">
        <v>1</v>
      </c>
      <c r="H20" s="231">
        <v>2</v>
      </c>
      <c r="I20" s="232" t="s">
        <v>32</v>
      </c>
      <c r="J20" s="221">
        <v>1</v>
      </c>
      <c r="K20" s="231">
        <v>2</v>
      </c>
      <c r="L20" s="232" t="s">
        <v>32</v>
      </c>
      <c r="M20" s="221">
        <v>1</v>
      </c>
      <c r="N20" s="231">
        <v>2</v>
      </c>
      <c r="O20" s="232" t="s">
        <v>32</v>
      </c>
      <c r="P20" s="221">
        <v>1</v>
      </c>
      <c r="Q20" s="231">
        <v>2</v>
      </c>
      <c r="R20" s="232" t="s">
        <v>32</v>
      </c>
      <c r="S20" s="221">
        <v>1</v>
      </c>
      <c r="T20" s="231">
        <v>2</v>
      </c>
      <c r="U20" s="232" t="s">
        <v>32</v>
      </c>
      <c r="V20" s="221">
        <v>1</v>
      </c>
      <c r="W20" s="231">
        <v>2</v>
      </c>
      <c r="X20" s="232" t="s">
        <v>32</v>
      </c>
      <c r="Y20" s="221">
        <v>1</v>
      </c>
      <c r="Z20" s="231">
        <v>2</v>
      </c>
      <c r="AA20" s="232" t="s">
        <v>32</v>
      </c>
      <c r="AB20" s="221">
        <v>1</v>
      </c>
      <c r="AC20" s="231">
        <v>2</v>
      </c>
      <c r="AD20" s="232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1" s="1" customFormat="1" ht="12.95" customHeight="1" x14ac:dyDescent="0.25">
      <c r="A21" s="295" t="s">
        <v>56</v>
      </c>
      <c r="B21" s="296" t="s">
        <v>256</v>
      </c>
      <c r="C21" s="38" t="s">
        <v>96</v>
      </c>
      <c r="D21" s="38" t="s">
        <v>84</v>
      </c>
      <c r="E21" s="38" t="s">
        <v>88</v>
      </c>
      <c r="F21" s="39">
        <v>60</v>
      </c>
      <c r="G21" s="221">
        <v>1</v>
      </c>
      <c r="H21" s="231">
        <v>1</v>
      </c>
      <c r="I21" s="232" t="s">
        <v>33</v>
      </c>
      <c r="J21" s="221">
        <v>1</v>
      </c>
      <c r="K21" s="231">
        <v>1</v>
      </c>
      <c r="L21" s="232" t="s">
        <v>33</v>
      </c>
      <c r="M21" s="221">
        <v>1</v>
      </c>
      <c r="N21" s="231">
        <v>1</v>
      </c>
      <c r="O21" s="232" t="s">
        <v>33</v>
      </c>
      <c r="P21" s="221">
        <v>1</v>
      </c>
      <c r="Q21" s="231">
        <v>1</v>
      </c>
      <c r="R21" s="232" t="s">
        <v>33</v>
      </c>
      <c r="S21" s="221">
        <v>1</v>
      </c>
      <c r="T21" s="231">
        <v>1</v>
      </c>
      <c r="U21" s="232" t="s">
        <v>33</v>
      </c>
      <c r="V21" s="221">
        <v>1</v>
      </c>
      <c r="W21" s="231">
        <v>1</v>
      </c>
      <c r="X21" s="232" t="s">
        <v>33</v>
      </c>
      <c r="Y21" s="221"/>
      <c r="Z21" s="231"/>
      <c r="AA21" s="232"/>
      <c r="AB21" s="221"/>
      <c r="AC21" s="231"/>
      <c r="AD21" s="232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295" t="s">
        <v>54</v>
      </c>
      <c r="B22" s="296" t="s">
        <v>257</v>
      </c>
      <c r="C22" s="38" t="s">
        <v>96</v>
      </c>
      <c r="D22" s="38" t="s">
        <v>84</v>
      </c>
      <c r="E22" s="38" t="s">
        <v>33</v>
      </c>
      <c r="F22" s="39">
        <v>60</v>
      </c>
      <c r="G22" s="221">
        <v>2</v>
      </c>
      <c r="H22" s="231">
        <v>1</v>
      </c>
      <c r="I22" s="232" t="s">
        <v>33</v>
      </c>
      <c r="J22" s="221">
        <v>2</v>
      </c>
      <c r="K22" s="231">
        <v>1</v>
      </c>
      <c r="L22" s="232" t="s">
        <v>33</v>
      </c>
      <c r="M22" s="221">
        <v>2</v>
      </c>
      <c r="N22" s="231">
        <v>1</v>
      </c>
      <c r="O22" s="232" t="s">
        <v>33</v>
      </c>
      <c r="P22" s="221">
        <v>2</v>
      </c>
      <c r="Q22" s="231">
        <v>1</v>
      </c>
      <c r="R22" s="232" t="s">
        <v>33</v>
      </c>
      <c r="S22" s="221"/>
      <c r="T22" s="231"/>
      <c r="U22" s="232"/>
      <c r="V22" s="221"/>
      <c r="W22" s="231"/>
      <c r="X22" s="232"/>
      <c r="Y22" s="221"/>
      <c r="Z22" s="231"/>
      <c r="AA22" s="232"/>
      <c r="AB22" s="221"/>
      <c r="AC22" s="231"/>
      <c r="AD22" s="232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25">
      <c r="A23" s="295" t="s">
        <v>36</v>
      </c>
      <c r="B23" s="296" t="s">
        <v>582</v>
      </c>
      <c r="C23" s="38" t="s">
        <v>96</v>
      </c>
      <c r="D23" s="38" t="s">
        <v>83</v>
      </c>
      <c r="E23" s="38" t="s">
        <v>33</v>
      </c>
      <c r="F23" s="39">
        <v>60</v>
      </c>
      <c r="G23" s="221">
        <v>1</v>
      </c>
      <c r="H23" s="231">
        <v>2</v>
      </c>
      <c r="I23" s="232" t="s">
        <v>33</v>
      </c>
      <c r="J23" s="221">
        <v>1</v>
      </c>
      <c r="K23" s="231">
        <v>2</v>
      </c>
      <c r="L23" s="232" t="s">
        <v>32</v>
      </c>
      <c r="M23" s="221"/>
      <c r="N23" s="231"/>
      <c r="O23" s="232"/>
      <c r="P23" s="221"/>
      <c r="Q23" s="231"/>
      <c r="R23" s="232"/>
      <c r="S23" s="221"/>
      <c r="T23" s="231"/>
      <c r="U23" s="232"/>
      <c r="V23" s="221"/>
      <c r="W23" s="231"/>
      <c r="X23" s="232"/>
      <c r="Y23" s="221"/>
      <c r="Z23" s="231"/>
      <c r="AA23" s="232"/>
      <c r="AB23" s="221"/>
      <c r="AC23" s="231"/>
      <c r="AD23" s="232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x14ac:dyDescent="0.25">
      <c r="A24" s="73" t="s">
        <v>55</v>
      </c>
      <c r="B24" s="179" t="s">
        <v>258</v>
      </c>
      <c r="C24" s="38" t="s">
        <v>96</v>
      </c>
      <c r="D24" s="38" t="s">
        <v>84</v>
      </c>
      <c r="E24" s="38" t="s">
        <v>33</v>
      </c>
      <c r="F24" s="39">
        <v>60</v>
      </c>
      <c r="G24" s="221"/>
      <c r="H24" s="231"/>
      <c r="I24" s="232"/>
      <c r="J24" s="221"/>
      <c r="K24" s="231"/>
      <c r="L24" s="232"/>
      <c r="M24" s="221"/>
      <c r="N24" s="231"/>
      <c r="O24" s="232"/>
      <c r="P24" s="221"/>
      <c r="Q24" s="231"/>
      <c r="R24" s="232"/>
      <c r="S24" s="221">
        <v>2</v>
      </c>
      <c r="T24" s="231">
        <v>1</v>
      </c>
      <c r="U24" s="232" t="s">
        <v>33</v>
      </c>
      <c r="V24" s="221">
        <v>2</v>
      </c>
      <c r="W24" s="231">
        <v>1</v>
      </c>
      <c r="X24" s="232" t="s">
        <v>33</v>
      </c>
      <c r="Y24" s="221"/>
      <c r="Z24" s="231"/>
      <c r="AA24" s="232"/>
      <c r="AB24" s="221"/>
      <c r="AC24" s="231"/>
      <c r="AD24" s="232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5" customHeight="1" thickBot="1" x14ac:dyDescent="0.3">
      <c r="A25" s="98" t="s">
        <v>57</v>
      </c>
      <c r="B25" s="188" t="s">
        <v>259</v>
      </c>
      <c r="C25" s="40" t="s">
        <v>96</v>
      </c>
      <c r="D25" s="40" t="s">
        <v>84</v>
      </c>
      <c r="E25" s="40" t="s">
        <v>88</v>
      </c>
      <c r="F25" s="41">
        <v>45</v>
      </c>
      <c r="G25" s="318"/>
      <c r="H25" s="319"/>
      <c r="I25" s="320"/>
      <c r="J25" s="318"/>
      <c r="K25" s="319"/>
      <c r="L25" s="320"/>
      <c r="M25" s="318"/>
      <c r="N25" s="319"/>
      <c r="O25" s="320"/>
      <c r="P25" s="318"/>
      <c r="Q25" s="319"/>
      <c r="R25" s="320"/>
      <c r="S25" s="318"/>
      <c r="T25" s="319"/>
      <c r="U25" s="320"/>
      <c r="V25" s="318"/>
      <c r="W25" s="319"/>
      <c r="X25" s="320"/>
      <c r="Y25" s="318">
        <v>2</v>
      </c>
      <c r="Z25" s="319">
        <v>1</v>
      </c>
      <c r="AA25" s="320" t="s">
        <v>33</v>
      </c>
      <c r="AB25" s="318">
        <v>2</v>
      </c>
      <c r="AC25" s="319">
        <v>1</v>
      </c>
      <c r="AD25" s="320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1" ht="12.95" customHeight="1" thickBot="1" x14ac:dyDescent="0.3">
      <c r="A26" s="276" t="s">
        <v>203</v>
      </c>
      <c r="B26" s="277"/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8"/>
      <c r="AK26" s="115">
        <f>SUM(AK18:AK25)</f>
        <v>720</v>
      </c>
      <c r="AL26" s="80">
        <f>SUM(AL18:AL25)</f>
        <v>68</v>
      </c>
    </row>
    <row r="27" spans="1:41" ht="12.95" customHeight="1" thickBot="1" x14ac:dyDescent="0.3">
      <c r="A27" s="265" t="s">
        <v>204</v>
      </c>
      <c r="B27" s="266"/>
      <c r="C27" s="266"/>
      <c r="D27" s="266"/>
      <c r="E27" s="266"/>
      <c r="F27" s="267"/>
      <c r="G27" s="268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70"/>
      <c r="AK27" s="271"/>
      <c r="AL27" s="272"/>
    </row>
    <row r="28" spans="1:41" s="1" customFormat="1" ht="12.95" customHeight="1" x14ac:dyDescent="0.25">
      <c r="A28" s="97" t="s">
        <v>58</v>
      </c>
      <c r="B28" s="187" t="s">
        <v>260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1" s="1" customFormat="1" ht="12.95" customHeight="1" x14ac:dyDescent="0.25">
      <c r="A29" s="95" t="s">
        <v>69</v>
      </c>
      <c r="B29" s="179" t="s">
        <v>261</v>
      </c>
      <c r="C29" s="38" t="s">
        <v>262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1" s="1" customFormat="1" ht="12.95" customHeight="1" x14ac:dyDescent="0.25">
      <c r="A30" s="95" t="s">
        <v>59</v>
      </c>
      <c r="B30" s="179" t="s">
        <v>263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1" s="1" customFormat="1" ht="12.95" customHeight="1" x14ac:dyDescent="0.25">
      <c r="A31" s="95" t="s">
        <v>64</v>
      </c>
      <c r="B31" s="179" t="s">
        <v>264</v>
      </c>
      <c r="C31" s="38" t="s">
        <v>265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1" s="1" customFormat="1" ht="12.95" customHeight="1" x14ac:dyDescent="0.25">
      <c r="A32" s="95" t="s">
        <v>35</v>
      </c>
      <c r="B32" s="179" t="s">
        <v>266</v>
      </c>
      <c r="C32" s="38" t="s">
        <v>267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5" customHeight="1" x14ac:dyDescent="0.25">
      <c r="A33" s="73" t="s">
        <v>65</v>
      </c>
      <c r="B33" s="179" t="s">
        <v>268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5" customHeight="1" x14ac:dyDescent="0.25">
      <c r="A34" s="73" t="s">
        <v>66</v>
      </c>
      <c r="B34" s="179" t="s">
        <v>269</v>
      </c>
      <c r="C34" s="38" t="s">
        <v>270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5" customHeight="1" x14ac:dyDescent="0.25">
      <c r="A35" s="73" t="s">
        <v>67</v>
      </c>
      <c r="B35" s="179" t="s">
        <v>271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5" customHeight="1" x14ac:dyDescent="0.25">
      <c r="A36" s="73" t="s">
        <v>68</v>
      </c>
      <c r="B36" s="179" t="s">
        <v>272</v>
      </c>
      <c r="C36" s="38" t="s">
        <v>273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5" customHeight="1" x14ac:dyDescent="0.25">
      <c r="A37" s="95" t="s">
        <v>20</v>
      </c>
      <c r="B37" s="179" t="s">
        <v>274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5" customHeight="1" x14ac:dyDescent="0.25">
      <c r="A38" s="95" t="s">
        <v>28</v>
      </c>
      <c r="B38" s="179" t="s">
        <v>275</v>
      </c>
      <c r="C38" s="38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5" customHeight="1" x14ac:dyDescent="0.25">
      <c r="A39" s="95" t="s">
        <v>29</v>
      </c>
      <c r="B39" s="179" t="s">
        <v>559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5" customHeight="1" x14ac:dyDescent="0.25">
      <c r="A40" s="95" t="s">
        <v>60</v>
      </c>
      <c r="B40" s="179" t="s">
        <v>277</v>
      </c>
      <c r="C40" s="38" t="s">
        <v>96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25">
      <c r="A41" s="95" t="s">
        <v>21</v>
      </c>
      <c r="B41" s="179" t="s">
        <v>599</v>
      </c>
      <c r="C41" s="38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5" customHeight="1" thickBot="1" x14ac:dyDescent="0.25">
      <c r="A42" s="99" t="s">
        <v>39</v>
      </c>
      <c r="B42" s="194" t="s">
        <v>278</v>
      </c>
      <c r="C42" s="62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5" customHeight="1" thickBot="1" x14ac:dyDescent="0.3">
      <c r="A43" s="276" t="s">
        <v>205</v>
      </c>
      <c r="B43" s="277"/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  <c r="AJ43" s="278"/>
      <c r="AK43" s="115">
        <f>SUM(AK28:AK42)</f>
        <v>900</v>
      </c>
      <c r="AL43" s="80">
        <f>SUM(AL28:AL42)</f>
        <v>65</v>
      </c>
    </row>
    <row r="44" spans="1:38" ht="12.95" customHeight="1" thickBot="1" x14ac:dyDescent="0.3">
      <c r="A44" s="276" t="s">
        <v>31</v>
      </c>
      <c r="B44" s="277"/>
      <c r="C44" s="277"/>
      <c r="D44" s="277"/>
      <c r="E44" s="277"/>
      <c r="F44" s="278"/>
      <c r="G44" s="279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80"/>
      <c r="AI44" s="280"/>
      <c r="AJ44" s="281"/>
      <c r="AK44" s="271"/>
      <c r="AL44" s="272"/>
    </row>
    <row r="45" spans="1:38" ht="12.95" customHeight="1" thickBot="1" x14ac:dyDescent="0.3">
      <c r="A45" s="116" t="s">
        <v>579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3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13</v>
      </c>
    </row>
    <row r="46" spans="1:38" ht="12.95" customHeight="1" thickBot="1" x14ac:dyDescent="0.3">
      <c r="A46" s="79" t="s">
        <v>19</v>
      </c>
      <c r="B46" s="184" t="s">
        <v>588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5" customHeight="1" thickBot="1" x14ac:dyDescent="0.3">
      <c r="A47" s="276" t="s">
        <v>110</v>
      </c>
      <c r="B47" s="277"/>
      <c r="C47" s="277"/>
      <c r="D47" s="277"/>
      <c r="E47" s="277"/>
      <c r="F47" s="278"/>
      <c r="G47" s="85">
        <f>SUM(G8:G42,G45,G46)</f>
        <v>25</v>
      </c>
      <c r="H47" s="118">
        <f>SUM(H8:H42,H45,H46)</f>
        <v>27</v>
      </c>
      <c r="I47" s="119"/>
      <c r="J47" s="85">
        <f>SUM(J8:J42,J45,J46)</f>
        <v>25</v>
      </c>
      <c r="K47" s="118">
        <f>SUM(K8:K42,K45,K46)</f>
        <v>27</v>
      </c>
      <c r="L47" s="119"/>
      <c r="M47" s="85">
        <f>SUM(M8:M42,M45,M46)</f>
        <v>25</v>
      </c>
      <c r="N47" s="118">
        <f>SUM(N8:N42,N45,N46)</f>
        <v>26</v>
      </c>
      <c r="O47" s="119"/>
      <c r="P47" s="85">
        <f>SUM(P8:P42,P45,P46)</f>
        <v>24</v>
      </c>
      <c r="Q47" s="118">
        <f>SUM(Q8:Q42,Q45,Q46)</f>
        <v>26</v>
      </c>
      <c r="R47" s="119"/>
      <c r="S47" s="85">
        <f>SUM(S8:S42,S45,S46)</f>
        <v>21</v>
      </c>
      <c r="T47" s="118">
        <f>SUM(T8:T42,T45,T46)</f>
        <v>24</v>
      </c>
      <c r="U47" s="119"/>
      <c r="V47" s="85">
        <f>SUM(V8:V42,V45,V46)</f>
        <v>22</v>
      </c>
      <c r="W47" s="118">
        <f>SUM(W8:W42,W45,W46)</f>
        <v>27</v>
      </c>
      <c r="X47" s="119"/>
      <c r="Y47" s="85">
        <f>SUM(Y8:Y42,Y45,Y46)</f>
        <v>16</v>
      </c>
      <c r="Z47" s="118">
        <f>SUM(Z8:Z42,Z45,Z46)</f>
        <v>20</v>
      </c>
      <c r="AA47" s="119"/>
      <c r="AB47" s="85">
        <f>SUM(AB8:AB42,AB45,AB46)</f>
        <v>16</v>
      </c>
      <c r="AC47" s="118">
        <f>SUM(AC8:AC42,AC45,AC46)</f>
        <v>21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2610</v>
      </c>
      <c r="AL47" s="121">
        <f>SUM(AL16,AL26,AL43,AL45,AL46)</f>
        <v>210</v>
      </c>
    </row>
    <row r="48" spans="1:38" ht="12.95" customHeight="1" thickBot="1" x14ac:dyDescent="0.3">
      <c r="A48" s="273" t="s">
        <v>206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5"/>
    </row>
    <row r="49" spans="1:38" ht="12.95" customHeight="1" thickBot="1" x14ac:dyDescent="0.3">
      <c r="A49" s="245" t="s">
        <v>86</v>
      </c>
      <c r="B49" s="248" t="s">
        <v>87</v>
      </c>
      <c r="C49" s="254" t="s">
        <v>85</v>
      </c>
      <c r="D49" s="254" t="s">
        <v>82</v>
      </c>
      <c r="E49" s="254" t="s">
        <v>37</v>
      </c>
      <c r="F49" s="257" t="s">
        <v>81</v>
      </c>
      <c r="G49" s="236" t="s">
        <v>0</v>
      </c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8"/>
      <c r="AK49" s="236"/>
      <c r="AL49" s="238"/>
    </row>
    <row r="50" spans="1:38" ht="12.95" customHeight="1" x14ac:dyDescent="0.25">
      <c r="A50" s="246"/>
      <c r="B50" s="249"/>
      <c r="C50" s="255"/>
      <c r="D50" s="255"/>
      <c r="E50" s="255"/>
      <c r="F50" s="258"/>
      <c r="G50" s="260" t="s">
        <v>2</v>
      </c>
      <c r="H50" s="261"/>
      <c r="I50" s="262"/>
      <c r="J50" s="260" t="s">
        <v>3</v>
      </c>
      <c r="K50" s="261"/>
      <c r="L50" s="262"/>
      <c r="M50" s="260" t="s">
        <v>4</v>
      </c>
      <c r="N50" s="261"/>
      <c r="O50" s="262"/>
      <c r="P50" s="260" t="s">
        <v>5</v>
      </c>
      <c r="Q50" s="261"/>
      <c r="R50" s="262"/>
      <c r="S50" s="260" t="s">
        <v>6</v>
      </c>
      <c r="T50" s="261"/>
      <c r="U50" s="262"/>
      <c r="V50" s="260" t="s">
        <v>7</v>
      </c>
      <c r="W50" s="261"/>
      <c r="X50" s="262"/>
      <c r="Y50" s="260" t="s">
        <v>8</v>
      </c>
      <c r="Z50" s="261"/>
      <c r="AA50" s="262"/>
      <c r="AB50" s="260" t="s">
        <v>9</v>
      </c>
      <c r="AC50" s="261"/>
      <c r="AD50" s="262"/>
      <c r="AE50" s="260" t="s">
        <v>10</v>
      </c>
      <c r="AF50" s="261"/>
      <c r="AG50" s="262"/>
      <c r="AH50" s="260" t="s">
        <v>11</v>
      </c>
      <c r="AI50" s="261"/>
      <c r="AJ50" s="262"/>
      <c r="AK50" s="263" t="s">
        <v>91</v>
      </c>
      <c r="AL50" s="263" t="s">
        <v>38</v>
      </c>
    </row>
    <row r="51" spans="1:38" ht="12.95" customHeight="1" thickBot="1" x14ac:dyDescent="0.3">
      <c r="A51" s="247"/>
      <c r="B51" s="249"/>
      <c r="C51" s="255"/>
      <c r="D51" s="255"/>
      <c r="E51" s="255"/>
      <c r="F51" s="258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282"/>
      <c r="AL51" s="282"/>
    </row>
    <row r="52" spans="1:38" ht="12.95" customHeight="1" thickBot="1" x14ac:dyDescent="0.3">
      <c r="A52" s="283" t="s">
        <v>111</v>
      </c>
      <c r="B52" s="284"/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84"/>
      <c r="AI52" s="284"/>
      <c r="AJ52" s="284"/>
      <c r="AK52" s="284"/>
      <c r="AL52" s="285"/>
    </row>
    <row r="53" spans="1:38" ht="12.95" customHeight="1" x14ac:dyDescent="0.25">
      <c r="A53" s="97" t="s">
        <v>14</v>
      </c>
      <c r="B53" s="185" t="s">
        <v>112</v>
      </c>
      <c r="C53" s="108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5" customHeight="1" x14ac:dyDescent="0.25">
      <c r="A54" s="95" t="s">
        <v>15</v>
      </c>
      <c r="B54" s="179" t="s">
        <v>113</v>
      </c>
      <c r="C54" s="31"/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5" customHeight="1" x14ac:dyDescent="0.25">
      <c r="A55" s="95" t="s">
        <v>13</v>
      </c>
      <c r="B55" s="179" t="s">
        <v>557</v>
      </c>
      <c r="C55" s="31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5" customHeight="1" x14ac:dyDescent="0.25">
      <c r="A56" s="95" t="s">
        <v>114</v>
      </c>
      <c r="B56" s="179" t="s">
        <v>115</v>
      </c>
      <c r="C56" s="38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5" customHeight="1" x14ac:dyDescent="0.25">
      <c r="A57" s="95" t="s">
        <v>16</v>
      </c>
      <c r="B57" s="179" t="s">
        <v>589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5" customHeight="1" x14ac:dyDescent="0.25">
      <c r="A58" s="95" t="s">
        <v>116</v>
      </c>
      <c r="B58" s="179" t="s">
        <v>117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5" customHeight="1" x14ac:dyDescent="0.25">
      <c r="A59" s="95" t="s">
        <v>118</v>
      </c>
      <c r="B59" s="179" t="s">
        <v>119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5" customHeight="1" x14ac:dyDescent="0.25">
      <c r="A60" s="95" t="s">
        <v>62</v>
      </c>
      <c r="B60" s="179" t="s">
        <v>120</v>
      </c>
      <c r="C60" s="38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5" customHeight="1" x14ac:dyDescent="0.25">
      <c r="A61" s="186" t="s">
        <v>121</v>
      </c>
      <c r="B61" s="179" t="s">
        <v>122</v>
      </c>
      <c r="C61" s="38"/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5" customHeight="1" x14ac:dyDescent="0.25">
      <c r="A62" s="145" t="s">
        <v>123</v>
      </c>
      <c r="B62" s="179" t="s">
        <v>124</v>
      </c>
      <c r="C62" s="38"/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5" customHeight="1" thickBot="1" x14ac:dyDescent="0.3">
      <c r="A63" s="98" t="s">
        <v>26</v>
      </c>
      <c r="B63" s="179" t="s">
        <v>590</v>
      </c>
      <c r="C63" s="38"/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5" customHeight="1" thickBot="1" x14ac:dyDescent="0.3">
      <c r="A64" s="265" t="s">
        <v>139</v>
      </c>
      <c r="B64" s="266"/>
      <c r="C64" s="266"/>
      <c r="D64" s="266"/>
      <c r="E64" s="266"/>
      <c r="F64" s="267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5" customHeight="1" thickBot="1" x14ac:dyDescent="0.3">
      <c r="A65" s="283" t="s">
        <v>125</v>
      </c>
      <c r="B65" s="284"/>
      <c r="C65" s="284"/>
      <c r="D65" s="284"/>
      <c r="E65" s="284"/>
      <c r="F65" s="284"/>
      <c r="G65" s="284"/>
      <c r="H65" s="284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5"/>
    </row>
    <row r="66" spans="1:38" ht="12.95" customHeight="1" x14ac:dyDescent="0.25">
      <c r="A66" s="97" t="s">
        <v>207</v>
      </c>
      <c r="B66" s="178" t="s">
        <v>470</v>
      </c>
      <c r="C66" s="69"/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9"/>
      <c r="AD66" s="10"/>
      <c r="AE66" s="8"/>
      <c r="AF66" s="9"/>
      <c r="AG66" s="10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5" customHeight="1" x14ac:dyDescent="0.25">
      <c r="A67" s="73" t="s">
        <v>171</v>
      </c>
      <c r="B67" s="179" t="s">
        <v>337</v>
      </c>
      <c r="C67" s="38" t="s">
        <v>470</v>
      </c>
      <c r="D67" s="31" t="s">
        <v>84</v>
      </c>
      <c r="E67" s="31" t="s">
        <v>88</v>
      </c>
      <c r="F67" s="16">
        <v>45</v>
      </c>
      <c r="G67" s="14"/>
      <c r="H67" s="15"/>
      <c r="I67" s="16"/>
      <c r="J67" s="14"/>
      <c r="K67" s="15"/>
      <c r="L67" s="16"/>
      <c r="M67" s="14"/>
      <c r="N67" s="15"/>
      <c r="O67" s="16"/>
      <c r="P67" s="14"/>
      <c r="Q67" s="15"/>
      <c r="R67" s="16"/>
      <c r="S67" s="14"/>
      <c r="T67" s="15"/>
      <c r="U67" s="16"/>
      <c r="V67" s="14"/>
      <c r="W67" s="15"/>
      <c r="X67" s="16"/>
      <c r="Y67" s="14">
        <v>1</v>
      </c>
      <c r="Z67" s="15">
        <v>2</v>
      </c>
      <c r="AA67" s="16" t="s">
        <v>33</v>
      </c>
      <c r="AB67" s="14">
        <v>1</v>
      </c>
      <c r="AC67" s="15">
        <v>2</v>
      </c>
      <c r="AD67" s="16" t="s">
        <v>33</v>
      </c>
      <c r="AE67" s="14"/>
      <c r="AF67" s="15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5" customHeight="1" x14ac:dyDescent="0.25">
      <c r="A68" s="73" t="s">
        <v>172</v>
      </c>
      <c r="B68" s="197" t="s">
        <v>360</v>
      </c>
      <c r="C68" s="38" t="s">
        <v>405</v>
      </c>
      <c r="D68" s="31"/>
      <c r="E68" s="31"/>
      <c r="F68" s="32"/>
      <c r="G68" s="14"/>
      <c r="H68" s="15"/>
      <c r="I68" s="16"/>
      <c r="J68" s="14"/>
      <c r="K68" s="15"/>
      <c r="L68" s="16"/>
      <c r="M68" s="14"/>
      <c r="N68" s="15"/>
      <c r="O68" s="16"/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>
        <v>0</v>
      </c>
      <c r="AC68" s="15">
        <v>2</v>
      </c>
      <c r="AD68" s="16" t="s">
        <v>34</v>
      </c>
      <c r="AE68" s="14"/>
      <c r="AF68" s="15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5" customHeight="1" x14ac:dyDescent="0.25">
      <c r="A69" s="73" t="s">
        <v>173</v>
      </c>
      <c r="B69" s="197" t="s">
        <v>338</v>
      </c>
      <c r="C69" s="38"/>
      <c r="D69" s="31" t="s">
        <v>84</v>
      </c>
      <c r="E69" s="31" t="s">
        <v>88</v>
      </c>
      <c r="F69" s="32">
        <v>45</v>
      </c>
      <c r="G69" s="14"/>
      <c r="H69" s="15"/>
      <c r="I69" s="16"/>
      <c r="J69" s="14"/>
      <c r="K69" s="15"/>
      <c r="L69" s="16"/>
      <c r="M69" s="14"/>
      <c r="N69" s="15"/>
      <c r="O69" s="16"/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5" customHeight="1" x14ac:dyDescent="0.25">
      <c r="A70" s="95" t="s">
        <v>387</v>
      </c>
      <c r="B70" s="197" t="s">
        <v>393</v>
      </c>
      <c r="C70" s="38"/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14"/>
      <c r="AF70" s="15"/>
      <c r="AG70" s="16"/>
      <c r="AH70" s="17"/>
      <c r="AI70" s="18"/>
      <c r="AJ70" s="19"/>
      <c r="AK70" s="64">
        <v>105</v>
      </c>
      <c r="AL70" s="74">
        <f t="shared" si="16"/>
        <v>2</v>
      </c>
    </row>
    <row r="71" spans="1:38" ht="12.95" customHeight="1" x14ac:dyDescent="0.25">
      <c r="A71" s="95" t="s">
        <v>195</v>
      </c>
      <c r="B71" s="197" t="s">
        <v>282</v>
      </c>
      <c r="C71" s="38" t="s">
        <v>470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6"/>
        <v>2</v>
      </c>
    </row>
    <row r="72" spans="1:38" ht="33.75" x14ac:dyDescent="0.25">
      <c r="A72" s="210" t="s">
        <v>389</v>
      </c>
      <c r="B72" s="197" t="s">
        <v>283</v>
      </c>
      <c r="C72" s="38" t="s">
        <v>410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14"/>
      <c r="AF72" s="15"/>
      <c r="AG72" s="16"/>
      <c r="AH72" s="17"/>
      <c r="AI72" s="18"/>
      <c r="AJ72" s="19"/>
      <c r="AK72" s="64">
        <v>195</v>
      </c>
      <c r="AL72" s="74">
        <f t="shared" si="16"/>
        <v>2</v>
      </c>
    </row>
    <row r="73" spans="1:38" ht="12.95" customHeight="1" x14ac:dyDescent="0.25">
      <c r="A73" s="95" t="s">
        <v>388</v>
      </c>
      <c r="B73" s="197" t="s">
        <v>409</v>
      </c>
      <c r="C73" s="38"/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5" customHeight="1" x14ac:dyDescent="0.25">
      <c r="A74" s="95" t="s">
        <v>196</v>
      </c>
      <c r="B74" s="179" t="s">
        <v>284</v>
      </c>
      <c r="C74" s="38"/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15"/>
      <c r="AD74" s="16"/>
      <c r="AE74" s="14"/>
      <c r="AF74" s="15"/>
      <c r="AG74" s="16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x14ac:dyDescent="0.25">
      <c r="A75" s="95" t="s">
        <v>379</v>
      </c>
      <c r="B75" s="197" t="s">
        <v>380</v>
      </c>
      <c r="C75" s="38"/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5" customHeight="1" thickBot="1" x14ac:dyDescent="0.3">
      <c r="A76" s="98" t="s">
        <v>127</v>
      </c>
      <c r="B76" s="188" t="s">
        <v>128</v>
      </c>
      <c r="C76" s="40"/>
      <c r="D76" s="40" t="s">
        <v>84</v>
      </c>
      <c r="E76" s="40" t="s">
        <v>88</v>
      </c>
      <c r="F76" s="41">
        <v>45</v>
      </c>
      <c r="G76" s="20"/>
      <c r="H76" s="21"/>
      <c r="I76" s="22"/>
      <c r="J76" s="20"/>
      <c r="K76" s="21"/>
      <c r="L76" s="22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21"/>
      <c r="AD76" s="22"/>
      <c r="AE76" s="20"/>
      <c r="AF76" s="21"/>
      <c r="AG76" s="22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5" customHeight="1" thickBot="1" x14ac:dyDescent="0.3">
      <c r="A77" s="289" t="s">
        <v>140</v>
      </c>
      <c r="B77" s="290"/>
      <c r="C77" s="290"/>
      <c r="D77" s="290"/>
      <c r="E77" s="290"/>
      <c r="F77" s="291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5" customHeight="1" thickBot="1" x14ac:dyDescent="0.3">
      <c r="A78" s="283" t="s">
        <v>129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5"/>
    </row>
    <row r="79" spans="1:38" ht="12.95" customHeight="1" x14ac:dyDescent="0.25">
      <c r="A79" s="71" t="s">
        <v>208</v>
      </c>
      <c r="B79" s="187" t="s">
        <v>130</v>
      </c>
      <c r="C79" s="30"/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5" customHeight="1" x14ac:dyDescent="0.25">
      <c r="A80" s="73" t="s">
        <v>23</v>
      </c>
      <c r="B80" s="179" t="s">
        <v>131</v>
      </c>
      <c r="C80" s="31"/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5" customHeight="1" x14ac:dyDescent="0.25">
      <c r="A81" s="73" t="s">
        <v>17</v>
      </c>
      <c r="B81" s="179" t="s">
        <v>132</v>
      </c>
      <c r="C81" s="38"/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5" customHeight="1" x14ac:dyDescent="0.25">
      <c r="A82" s="95" t="s">
        <v>25</v>
      </c>
      <c r="B82" s="179" t="s">
        <v>133</v>
      </c>
      <c r="C82" s="38"/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12.95" customHeight="1" x14ac:dyDescent="0.25">
      <c r="A83" s="95" t="s">
        <v>134</v>
      </c>
      <c r="B83" s="179" t="s">
        <v>135</v>
      </c>
      <c r="C83" s="38"/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5" customHeight="1" x14ac:dyDescent="0.25">
      <c r="A84" s="95" t="s">
        <v>174</v>
      </c>
      <c r="B84" s="179" t="s">
        <v>339</v>
      </c>
      <c r="C84" s="38"/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5" customHeight="1" x14ac:dyDescent="0.25">
      <c r="A85" s="95" t="s">
        <v>175</v>
      </c>
      <c r="B85" s="179" t="s">
        <v>340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5" customHeight="1" x14ac:dyDescent="0.25">
      <c r="A86" s="95" t="s">
        <v>395</v>
      </c>
      <c r="B86" s="180" t="s">
        <v>399</v>
      </c>
      <c r="C86" s="143"/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5" customHeight="1" x14ac:dyDescent="0.25">
      <c r="A87" s="95" t="s">
        <v>197</v>
      </c>
      <c r="B87" s="179" t="s">
        <v>313</v>
      </c>
      <c r="C87" s="38"/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ht="12.95" customHeight="1" x14ac:dyDescent="0.25">
      <c r="A88" s="145" t="s">
        <v>396</v>
      </c>
      <c r="B88" s="180" t="s">
        <v>397</v>
      </c>
      <c r="C88" s="143"/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2.95" customHeight="1" thickBot="1" x14ac:dyDescent="0.3">
      <c r="A89" s="98" t="s">
        <v>198</v>
      </c>
      <c r="B89" s="188" t="s">
        <v>314</v>
      </c>
      <c r="C89" s="40"/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5" customHeight="1" thickBot="1" x14ac:dyDescent="0.3">
      <c r="A90" s="283" t="s">
        <v>136</v>
      </c>
      <c r="B90" s="284"/>
      <c r="C90" s="284"/>
      <c r="D90" s="284"/>
      <c r="E90" s="284"/>
      <c r="F90" s="284"/>
      <c r="G90" s="284"/>
      <c r="H90" s="284"/>
      <c r="I90" s="284"/>
      <c r="J90" s="284"/>
      <c r="K90" s="284"/>
      <c r="L90" s="284"/>
      <c r="M90" s="284"/>
      <c r="N90" s="284"/>
      <c r="O90" s="284"/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5"/>
    </row>
    <row r="91" spans="1:38" ht="12.95" customHeight="1" x14ac:dyDescent="0.25">
      <c r="A91" s="71" t="s">
        <v>176</v>
      </c>
      <c r="B91" s="185" t="s">
        <v>341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5" customHeight="1" x14ac:dyDescent="0.25">
      <c r="A92" s="95" t="s">
        <v>199</v>
      </c>
      <c r="B92" s="179" t="s">
        <v>246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5" customHeight="1" x14ac:dyDescent="0.25">
      <c r="A93" s="95" t="s">
        <v>390</v>
      </c>
      <c r="B93" s="179" t="s">
        <v>398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5" customHeight="1" x14ac:dyDescent="0.25">
      <c r="A94" s="95" t="s">
        <v>391</v>
      </c>
      <c r="B94" s="179" t="s">
        <v>400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5" customHeight="1" x14ac:dyDescent="0.25">
      <c r="A95" s="95" t="s">
        <v>24</v>
      </c>
      <c r="B95" s="179" t="s">
        <v>209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5" customHeight="1" thickBot="1" x14ac:dyDescent="0.3">
      <c r="A96" s="98" t="s">
        <v>18</v>
      </c>
      <c r="B96" s="179" t="s">
        <v>210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1" ht="12.95" customHeight="1" thickBot="1" x14ac:dyDescent="0.3">
      <c r="A97" s="265" t="s">
        <v>137</v>
      </c>
      <c r="B97" s="266"/>
      <c r="C97" s="266"/>
      <c r="D97" s="266"/>
      <c r="E97" s="266"/>
      <c r="F97" s="267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5">
        <f>SUM(AE79:AE96)</f>
        <v>4</v>
      </c>
      <c r="AF97" s="88">
        <f>SUM(AF79:AF96)</f>
        <v>2</v>
      </c>
      <c r="AG97" s="126"/>
      <c r="AH97" s="127">
        <f>SUM(AH79:AH96)</f>
        <v>10</v>
      </c>
      <c r="AI97" s="128">
        <f>SUM(AI79:AI96)</f>
        <v>20</v>
      </c>
      <c r="AJ97" s="129"/>
      <c r="AK97" s="89">
        <f>SUM(AK79:AK96)</f>
        <v>853</v>
      </c>
      <c r="AL97" s="90">
        <f>SUM(AL79:AL96)</f>
        <v>38</v>
      </c>
    </row>
    <row r="98" spans="1:41" ht="12.95" customHeight="1" thickBot="1" x14ac:dyDescent="0.3">
      <c r="A98" s="292" t="s">
        <v>138</v>
      </c>
      <c r="B98" s="293"/>
      <c r="C98" s="293"/>
      <c r="D98" s="293"/>
      <c r="E98" s="293"/>
      <c r="F98" s="294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1" s="1" customFormat="1" ht="12.95" customHeight="1" thickBot="1" x14ac:dyDescent="0.3">
      <c r="A99" s="286" t="s">
        <v>30</v>
      </c>
      <c r="B99" s="287"/>
      <c r="C99" s="287"/>
      <c r="D99" s="287"/>
      <c r="E99" s="287"/>
      <c r="F99" s="288"/>
      <c r="G99" s="85">
        <f>SUM(G47,G98)</f>
        <v>25</v>
      </c>
      <c r="H99" s="81">
        <f>SUM(H47,H98)</f>
        <v>27</v>
      </c>
      <c r="I99" s="82"/>
      <c r="J99" s="85">
        <f>SUM(J47,J98)</f>
        <v>32</v>
      </c>
      <c r="K99" s="81">
        <f>SUM(K47,K98)</f>
        <v>35</v>
      </c>
      <c r="L99" s="82"/>
      <c r="M99" s="85">
        <f>SUM(M47,M98)</f>
        <v>32</v>
      </c>
      <c r="N99" s="81">
        <f>SUM(N47,N98)</f>
        <v>32</v>
      </c>
      <c r="O99" s="82"/>
      <c r="P99" s="85">
        <f>SUM(P47,P98)</f>
        <v>31</v>
      </c>
      <c r="Q99" s="81">
        <f>SUM(Q47,Q98)</f>
        <v>33</v>
      </c>
      <c r="R99" s="82"/>
      <c r="S99" s="85">
        <f>SUM(S47,S98)</f>
        <v>30</v>
      </c>
      <c r="T99" s="81">
        <f>SUM(T47,T98)</f>
        <v>31</v>
      </c>
      <c r="U99" s="82"/>
      <c r="V99" s="85">
        <f>SUM(V47,V98)</f>
        <v>29</v>
      </c>
      <c r="W99" s="81">
        <f>SUM(W47,W98)</f>
        <v>33</v>
      </c>
      <c r="X99" s="82"/>
      <c r="Y99" s="85">
        <f>SUM(Y47,Y98)</f>
        <v>24</v>
      </c>
      <c r="Z99" s="81">
        <f>SUM(Z47,Z98)</f>
        <v>28</v>
      </c>
      <c r="AA99" s="82"/>
      <c r="AB99" s="85">
        <f>SUM(AB47,AB98)</f>
        <v>25</v>
      </c>
      <c r="AC99" s="81">
        <f>SUM(AC47,AC98)</f>
        <v>34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4993</v>
      </c>
      <c r="AL99" s="167">
        <f>SUM(AL47,AL98)</f>
        <v>300</v>
      </c>
    </row>
    <row r="100" spans="1:41" s="1" customFormat="1" ht="12.6" customHeight="1" x14ac:dyDescent="0.25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1" x14ac:dyDescent="0.25">
      <c r="A101" s="133" t="s">
        <v>211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25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25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25">
      <c r="A104" s="135" t="s">
        <v>212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s="124" customFormat="1" x14ac:dyDescent="0.25">
      <c r="A105" s="135" t="s">
        <v>213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25">
      <c r="A106" s="135" t="s">
        <v>214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25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25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25">
      <c r="A109" s="135" t="s">
        <v>215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25">
      <c r="A110" s="133" t="s">
        <v>216</v>
      </c>
      <c r="B110" s="135"/>
      <c r="C110" s="139"/>
      <c r="D110" s="134"/>
      <c r="E110" s="134"/>
      <c r="F110" s="134"/>
      <c r="G110" s="133" t="s">
        <v>217</v>
      </c>
      <c r="H110" s="135"/>
      <c r="I110" s="135"/>
      <c r="J110" s="134"/>
      <c r="K110" s="134"/>
      <c r="L110" s="134"/>
      <c r="M110" s="133" t="s">
        <v>218</v>
      </c>
      <c r="N110" s="135"/>
      <c r="O110" s="135"/>
      <c r="P110" s="135"/>
      <c r="Q110" s="135"/>
      <c r="R110" s="135"/>
      <c r="S110" s="134"/>
      <c r="T110" s="133" t="s">
        <v>219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25">
      <c r="A111" s="133" t="s">
        <v>220</v>
      </c>
      <c r="B111" s="135"/>
      <c r="C111" s="139"/>
      <c r="D111" s="134"/>
      <c r="E111" s="134"/>
      <c r="F111" s="134"/>
      <c r="G111" s="133" t="s">
        <v>221</v>
      </c>
      <c r="H111" s="135"/>
      <c r="I111" s="135"/>
      <c r="J111" s="134"/>
      <c r="K111" s="134"/>
      <c r="L111" s="134"/>
      <c r="M111" s="133" t="s">
        <v>222</v>
      </c>
      <c r="N111" s="135"/>
      <c r="O111" s="135"/>
      <c r="P111" s="135"/>
      <c r="Q111" s="135"/>
      <c r="R111" s="135"/>
      <c r="S111" s="134"/>
      <c r="T111" s="133" t="s">
        <v>223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25">
      <c r="A112" s="133" t="s">
        <v>224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225</v>
      </c>
      <c r="N112" s="135"/>
      <c r="O112" s="135"/>
      <c r="P112" s="135"/>
      <c r="Q112" s="135"/>
      <c r="R112" s="135"/>
      <c r="S112" s="134"/>
      <c r="T112" s="133" t="s">
        <v>226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25">
      <c r="A113" s="133" t="s">
        <v>227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228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25">
      <c r="A114" s="133" t="s">
        <v>229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25">
      <c r="A115" s="133" t="s">
        <v>230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25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25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25">
      <c r="A118" s="133" t="s">
        <v>231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25">
      <c r="A119" s="133" t="s">
        <v>232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25">
      <c r="A120" s="133" t="s">
        <v>233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25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25">
      <c r="A122" s="133" t="s">
        <v>235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25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25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25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25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25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25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25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25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25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25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25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25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25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25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25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25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25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25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25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25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25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25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25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25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25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25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25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25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25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25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25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25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25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25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25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25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25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25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25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25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25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25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25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25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25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25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25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25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25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25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25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25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25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25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25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25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25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25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25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25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25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25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25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25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25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25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25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25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25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25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25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25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25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25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25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25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25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25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25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25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25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25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25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25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25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25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25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25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25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25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25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25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25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25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25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25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25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25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25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25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25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25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25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25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25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25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25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25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25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25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25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25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25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25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25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25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25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25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25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25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25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25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25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25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25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25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25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25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25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25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25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25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25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25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25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25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25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25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25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25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25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25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25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25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25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25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25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25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25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25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25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25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25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25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25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25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25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25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25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25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25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25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25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25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25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25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25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25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25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25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25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25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25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25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25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25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25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25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25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25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25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25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25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25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25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25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25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25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25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25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25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25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25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25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25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25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25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25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25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25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25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25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25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25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25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25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25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25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25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25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25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25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25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25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25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25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25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25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25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25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25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25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25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25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25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25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25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25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25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25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25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25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25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25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25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25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25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25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25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25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25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25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25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25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25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25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25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25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25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25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25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25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25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25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25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25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25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25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25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25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25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25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25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25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25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25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25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25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25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25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25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25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25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25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25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25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25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25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25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25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25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25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25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25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25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25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25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25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25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25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25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25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25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25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25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25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25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25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25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25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25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25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25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25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25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25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25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25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25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25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25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25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25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25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25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25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25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25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25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25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25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25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25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25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25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25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25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25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25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25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25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25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25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25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25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25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25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25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25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25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25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25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25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25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25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25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25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25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25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25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25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25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25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25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25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25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25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25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25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25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25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25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25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25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25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25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25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25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25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25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25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25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25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25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25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25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25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25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25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25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25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25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25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25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25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25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25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25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25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25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25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25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25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25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25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25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25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25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25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25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25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25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25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25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25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25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25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25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25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25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25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25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25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25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25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25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25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25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25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25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25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25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25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25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25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25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25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25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25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25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25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25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25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25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25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25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25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25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25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25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25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25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25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25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25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25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25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25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25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25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25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25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25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25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25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25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25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25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25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25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25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25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25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25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25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25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25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25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25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25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25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25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25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25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25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25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25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25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25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25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25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25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25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25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25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25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25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25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25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25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25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25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25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25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25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25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25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25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25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25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25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25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25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25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25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25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25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25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25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25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25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25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25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25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25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25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25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25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25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25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25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25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25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25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25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25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25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25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25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25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25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25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25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25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25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25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25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25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25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25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25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25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25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25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25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25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25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25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25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25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25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25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25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25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25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25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25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25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25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25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25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25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25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25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25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25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25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25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25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25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25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25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25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25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25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25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25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25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25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25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25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25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25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25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25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25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25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25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25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25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25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25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25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25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25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25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25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25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25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25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25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25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25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25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25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25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25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25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25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25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25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25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25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25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25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25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25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25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25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25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25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25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25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25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25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25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25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25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25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25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25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25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25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25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25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25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25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25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25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25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25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25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25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25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25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25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25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25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25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25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25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25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25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25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25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25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25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25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25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25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25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25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25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25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25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25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25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25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25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25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25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25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25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25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25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25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25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25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25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25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25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25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25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25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25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25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25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25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25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25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25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25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25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25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25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25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25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25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25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25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25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25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25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25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25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25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25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25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25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25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25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25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25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25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25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25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25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25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25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25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25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25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25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25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25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25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25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25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25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25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25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25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25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25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25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25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25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25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25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25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25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25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25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25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25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25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25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25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25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25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25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25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25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25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25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25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25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25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25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25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25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25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25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25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25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25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25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25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25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25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25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25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25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25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25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25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25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25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25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25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25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25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25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25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25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25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25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25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25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25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25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25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25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25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25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25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25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25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25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25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25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25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25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25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25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25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25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25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25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25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25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25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25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25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25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25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25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25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25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25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25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25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25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25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25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25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25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25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25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25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25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25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25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25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25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25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25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25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25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25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25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25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25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25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25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25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25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25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25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25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25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25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25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25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25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25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25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25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25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25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25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25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25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25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25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25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25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25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25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25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25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25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25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25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25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25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25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25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25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25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25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25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25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25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25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25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25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25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25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25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25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25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25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25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25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25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25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25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25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25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25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25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25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25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25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25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25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25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25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25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25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25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25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25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25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25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25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25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25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25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25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25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25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25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25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25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25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25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25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25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25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25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25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25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25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25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25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25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25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</sheetData>
  <sheetProtection algorithmName="SHA-512" hashValue="t0ofeWYxB1MUSjSPTi0CI0WIT82n47puyav3xRQIY6J9rjECHgfC5CUNiaez8z/xGsmiNV+1Fl6OpBpSOYf3WA==" saltValue="xjIfD2Coiwgic+XNfGjvvg==" spinCount="100000" sheet="1" objects="1" scenarios="1"/>
  <mergeCells count="69">
    <mergeCell ref="A99:F99"/>
    <mergeCell ref="A65:AL65"/>
    <mergeCell ref="A77:F77"/>
    <mergeCell ref="A78:AL78"/>
    <mergeCell ref="A90:AL90"/>
    <mergeCell ref="A97:F97"/>
    <mergeCell ref="A98:F98"/>
    <mergeCell ref="AE50:AG50"/>
    <mergeCell ref="AH50:AJ50"/>
    <mergeCell ref="AK50:AK51"/>
    <mergeCell ref="AL50:AL51"/>
    <mergeCell ref="A52:AL52"/>
    <mergeCell ref="F49:F51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AO1061"/>
  <sheetViews>
    <sheetView zoomScaleNormal="100" workbookViewId="0">
      <selection activeCell="G32" sqref="G32"/>
    </sheetView>
  </sheetViews>
  <sheetFormatPr defaultColWidth="9.140625" defaultRowHeight="15" x14ac:dyDescent="0.25"/>
  <cols>
    <col min="1" max="1" width="43" customWidth="1"/>
    <col min="2" max="2" width="13.28515625" customWidth="1"/>
    <col min="3" max="3" width="16" style="139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2.95" customHeight="1" thickBot="1" x14ac:dyDescent="0.3">
      <c r="A1" s="236" t="s">
        <v>242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8"/>
    </row>
    <row r="2" spans="1:41" ht="12.95" customHeight="1" thickBot="1" x14ac:dyDescent="0.3">
      <c r="A2" s="239" t="s">
        <v>583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1"/>
    </row>
    <row r="3" spans="1:41" ht="12.95" customHeight="1" thickBot="1" x14ac:dyDescent="0.3">
      <c r="A3" s="242" t="s">
        <v>27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4"/>
    </row>
    <row r="4" spans="1:41" ht="12.95" customHeight="1" thickBot="1" x14ac:dyDescent="0.3">
      <c r="A4" s="245" t="s">
        <v>86</v>
      </c>
      <c r="B4" s="248" t="s">
        <v>87</v>
      </c>
      <c r="C4" s="254" t="s">
        <v>85</v>
      </c>
      <c r="D4" s="254" t="s">
        <v>82</v>
      </c>
      <c r="E4" s="254" t="s">
        <v>37</v>
      </c>
      <c r="F4" s="257" t="s">
        <v>105</v>
      </c>
      <c r="G4" s="236" t="s">
        <v>0</v>
      </c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8"/>
      <c r="AK4" s="236"/>
      <c r="AL4" s="238"/>
    </row>
    <row r="5" spans="1:41" ht="12.95" customHeight="1" x14ac:dyDescent="0.25">
      <c r="A5" s="246"/>
      <c r="B5" s="249"/>
      <c r="C5" s="255"/>
      <c r="D5" s="255"/>
      <c r="E5" s="255"/>
      <c r="F5" s="258"/>
      <c r="G5" s="260" t="s">
        <v>2</v>
      </c>
      <c r="H5" s="261"/>
      <c r="I5" s="262"/>
      <c r="J5" s="260" t="s">
        <v>3</v>
      </c>
      <c r="K5" s="261"/>
      <c r="L5" s="262"/>
      <c r="M5" s="260" t="s">
        <v>4</v>
      </c>
      <c r="N5" s="261"/>
      <c r="O5" s="262"/>
      <c r="P5" s="260" t="s">
        <v>5</v>
      </c>
      <c r="Q5" s="261"/>
      <c r="R5" s="262"/>
      <c r="S5" s="260" t="s">
        <v>6</v>
      </c>
      <c r="T5" s="261"/>
      <c r="U5" s="262"/>
      <c r="V5" s="260" t="s">
        <v>7</v>
      </c>
      <c r="W5" s="261"/>
      <c r="X5" s="262"/>
      <c r="Y5" s="260" t="s">
        <v>8</v>
      </c>
      <c r="Z5" s="261"/>
      <c r="AA5" s="262"/>
      <c r="AB5" s="260" t="s">
        <v>9</v>
      </c>
      <c r="AC5" s="261"/>
      <c r="AD5" s="262"/>
      <c r="AE5" s="260" t="s">
        <v>10</v>
      </c>
      <c r="AF5" s="261"/>
      <c r="AG5" s="262"/>
      <c r="AH5" s="260" t="s">
        <v>11</v>
      </c>
      <c r="AI5" s="261"/>
      <c r="AJ5" s="262"/>
      <c r="AK5" s="263" t="s">
        <v>91</v>
      </c>
      <c r="AL5" s="263" t="s">
        <v>38</v>
      </c>
    </row>
    <row r="6" spans="1:41" ht="12.95" customHeight="1" thickBot="1" x14ac:dyDescent="0.3">
      <c r="A6" s="247"/>
      <c r="B6" s="250"/>
      <c r="C6" s="256"/>
      <c r="D6" s="256"/>
      <c r="E6" s="256"/>
      <c r="F6" s="25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264"/>
      <c r="AL6" s="264"/>
    </row>
    <row r="7" spans="1:41" ht="12.95" customHeight="1" thickBot="1" x14ac:dyDescent="0.3">
      <c r="A7" s="265" t="s">
        <v>200</v>
      </c>
      <c r="B7" s="266"/>
      <c r="C7" s="266"/>
      <c r="D7" s="266"/>
      <c r="E7" s="266"/>
      <c r="F7" s="267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46</v>
      </c>
      <c r="B8" s="187" t="s">
        <v>302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95</v>
      </c>
      <c r="B9" s="179" t="s">
        <v>303</v>
      </c>
      <c r="C9" s="38" t="s">
        <v>304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25">
      <c r="A10" s="95" t="s">
        <v>76</v>
      </c>
      <c r="B10" s="179" t="s">
        <v>305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170">
        <v>1</v>
      </c>
      <c r="I10" s="43" t="s">
        <v>32</v>
      </c>
      <c r="J10" s="42">
        <v>1</v>
      </c>
      <c r="K10" s="170">
        <v>1</v>
      </c>
      <c r="L10" s="43" t="s">
        <v>32</v>
      </c>
      <c r="M10" s="42">
        <v>1</v>
      </c>
      <c r="N10" s="170">
        <v>1</v>
      </c>
      <c r="O10" s="43" t="s">
        <v>32</v>
      </c>
      <c r="P10" s="42">
        <v>1</v>
      </c>
      <c r="Q10" s="170">
        <v>1</v>
      </c>
      <c r="R10" s="43" t="s">
        <v>32</v>
      </c>
      <c r="S10" s="42">
        <v>1</v>
      </c>
      <c r="T10" s="170">
        <v>1</v>
      </c>
      <c r="U10" s="43" t="s">
        <v>32</v>
      </c>
      <c r="V10" s="42">
        <v>1</v>
      </c>
      <c r="W10" s="170">
        <v>1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6</v>
      </c>
    </row>
    <row r="11" spans="1:41" s="1" customFormat="1" ht="12.6" customHeight="1" x14ac:dyDescent="0.25">
      <c r="A11" s="95" t="s">
        <v>377</v>
      </c>
      <c r="B11" s="179" t="s">
        <v>587</v>
      </c>
      <c r="C11" s="38" t="s">
        <v>96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5" customHeight="1" x14ac:dyDescent="0.25">
      <c r="A12" s="203" t="s">
        <v>555</v>
      </c>
      <c r="B12" s="185" t="s">
        <v>577</v>
      </c>
      <c r="C12" s="201"/>
      <c r="D12" s="201" t="s">
        <v>84</v>
      </c>
      <c r="E12" s="201" t="s">
        <v>33</v>
      </c>
      <c r="F12" s="202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5" customHeight="1" x14ac:dyDescent="0.25">
      <c r="A13" s="312" t="s">
        <v>51</v>
      </c>
      <c r="B13" s="211" t="s">
        <v>252</v>
      </c>
      <c r="C13" s="201" t="s">
        <v>96</v>
      </c>
      <c r="D13" s="201" t="s">
        <v>84</v>
      </c>
      <c r="E13" s="201" t="s">
        <v>33</v>
      </c>
      <c r="F13" s="202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5" customHeight="1" x14ac:dyDescent="0.25">
      <c r="A14" s="295" t="s">
        <v>53</v>
      </c>
      <c r="B14" s="296" t="s">
        <v>251</v>
      </c>
      <c r="C14" s="31" t="s">
        <v>96</v>
      </c>
      <c r="D14" s="31" t="s">
        <v>84</v>
      </c>
      <c r="E14" s="31" t="s">
        <v>33</v>
      </c>
      <c r="F14" s="32">
        <v>60</v>
      </c>
      <c r="G14" s="14">
        <v>1</v>
      </c>
      <c r="H14" s="15">
        <v>1</v>
      </c>
      <c r="I14" s="16" t="s">
        <v>33</v>
      </c>
      <c r="J14" s="14">
        <v>1</v>
      </c>
      <c r="K14" s="15">
        <v>1</v>
      </c>
      <c r="L14" s="16" t="s">
        <v>33</v>
      </c>
      <c r="M14" s="14">
        <v>1</v>
      </c>
      <c r="N14" s="15">
        <v>1</v>
      </c>
      <c r="O14" s="16" t="s">
        <v>33</v>
      </c>
      <c r="P14" s="14">
        <v>1</v>
      </c>
      <c r="Q14" s="15">
        <v>1</v>
      </c>
      <c r="R14" s="16" t="s">
        <v>33</v>
      </c>
      <c r="S14" s="14">
        <v>1</v>
      </c>
      <c r="T14" s="15">
        <v>1</v>
      </c>
      <c r="U14" s="16" t="s">
        <v>33</v>
      </c>
      <c r="V14" s="14">
        <v>1</v>
      </c>
      <c r="W14" s="15">
        <v>1</v>
      </c>
      <c r="X14" s="16" t="s">
        <v>33</v>
      </c>
      <c r="Y14" s="14">
        <v>1</v>
      </c>
      <c r="Z14" s="15">
        <v>1</v>
      </c>
      <c r="AA14" s="16" t="s">
        <v>33</v>
      </c>
      <c r="AB14" s="14">
        <v>1</v>
      </c>
      <c r="AC14" s="15">
        <v>1</v>
      </c>
      <c r="AD14" s="16" t="s">
        <v>33</v>
      </c>
      <c r="AE14" s="57"/>
      <c r="AF14" s="58"/>
      <c r="AG14" s="59"/>
      <c r="AH14" s="52"/>
      <c r="AI14" s="53"/>
      <c r="AJ14" s="54"/>
      <c r="AK14" s="64">
        <f>SUM(G14,J14,M14,P14,S14,V14,Y14,AB14,AE14,AH14)*15</f>
        <v>120</v>
      </c>
      <c r="AL14" s="74">
        <f>SUM(H14,K14,N14,Q14,T14,W14,Z14,AC14,AF14,AI14)</f>
        <v>8</v>
      </c>
    </row>
    <row r="15" spans="1:41" s="1" customFormat="1" ht="12.95" customHeight="1" thickBot="1" x14ac:dyDescent="0.3">
      <c r="A15" s="295" t="s">
        <v>52</v>
      </c>
      <c r="B15" s="296" t="s">
        <v>584</v>
      </c>
      <c r="C15" s="31" t="s">
        <v>96</v>
      </c>
      <c r="D15" s="31" t="s">
        <v>84</v>
      </c>
      <c r="E15" s="31" t="s">
        <v>33</v>
      </c>
      <c r="F15" s="32">
        <v>60</v>
      </c>
      <c r="G15" s="221">
        <v>2</v>
      </c>
      <c r="H15" s="231">
        <v>1</v>
      </c>
      <c r="I15" s="232" t="s">
        <v>33</v>
      </c>
      <c r="J15" s="221">
        <v>2</v>
      </c>
      <c r="K15" s="231">
        <v>1</v>
      </c>
      <c r="L15" s="232" t="s">
        <v>33</v>
      </c>
      <c r="M15" s="221">
        <v>2</v>
      </c>
      <c r="N15" s="231">
        <v>1</v>
      </c>
      <c r="O15" s="232" t="s">
        <v>33</v>
      </c>
      <c r="P15" s="221">
        <v>2</v>
      </c>
      <c r="Q15" s="231">
        <v>1</v>
      </c>
      <c r="R15" s="232" t="s">
        <v>33</v>
      </c>
      <c r="S15" s="221">
        <v>2</v>
      </c>
      <c r="T15" s="231">
        <v>1</v>
      </c>
      <c r="U15" s="232" t="s">
        <v>33</v>
      </c>
      <c r="V15" s="221">
        <v>2</v>
      </c>
      <c r="W15" s="231">
        <v>1</v>
      </c>
      <c r="X15" s="232" t="s">
        <v>33</v>
      </c>
      <c r="Y15" s="221">
        <v>2</v>
      </c>
      <c r="Z15" s="231">
        <v>1</v>
      </c>
      <c r="AA15" s="232" t="s">
        <v>33</v>
      </c>
      <c r="AB15" s="221">
        <v>2</v>
      </c>
      <c r="AC15" s="231">
        <v>1</v>
      </c>
      <c r="AD15" s="232" t="s">
        <v>33</v>
      </c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240</v>
      </c>
      <c r="AL15" s="74">
        <f t="shared" ref="AL15" si="5">SUM(H15,K15,N15,Q15,T15,W15,Z15,AC15,AF15,AI15)</f>
        <v>8</v>
      </c>
    </row>
    <row r="16" spans="1:41" ht="12.95" customHeight="1" thickBot="1" x14ac:dyDescent="0.3">
      <c r="A16" s="276" t="s">
        <v>201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8"/>
      <c r="AK16" s="115">
        <f>SUM(AK8:AK15)</f>
        <v>990</v>
      </c>
      <c r="AL16" s="80">
        <f>SUM(AL8:AL15)</f>
        <v>60</v>
      </c>
    </row>
    <row r="17" spans="1:41" ht="12.95" customHeight="1" thickBot="1" x14ac:dyDescent="0.3">
      <c r="A17" s="265" t="s">
        <v>202</v>
      </c>
      <c r="B17" s="266"/>
      <c r="C17" s="266"/>
      <c r="D17" s="266"/>
      <c r="E17" s="266"/>
      <c r="F17" s="267"/>
      <c r="G17" s="268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70"/>
      <c r="AK17" s="271"/>
      <c r="AL17" s="272"/>
    </row>
    <row r="18" spans="1:41" s="1" customFormat="1" ht="12.95" customHeight="1" x14ac:dyDescent="0.25">
      <c r="A18" s="314" t="s">
        <v>48</v>
      </c>
      <c r="B18" s="313" t="s">
        <v>253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  <c r="AO18" s="4"/>
    </row>
    <row r="19" spans="1:41" s="1" customFormat="1" ht="12.95" customHeight="1" x14ac:dyDescent="0.25">
      <c r="A19" s="295" t="s">
        <v>63</v>
      </c>
      <c r="B19" s="296" t="s">
        <v>254</v>
      </c>
      <c r="C19" s="38" t="s">
        <v>255</v>
      </c>
      <c r="D19" s="31"/>
      <c r="E19" s="31"/>
      <c r="F19" s="32"/>
      <c r="G19" s="221"/>
      <c r="H19" s="231"/>
      <c r="I19" s="232"/>
      <c r="J19" s="221"/>
      <c r="K19" s="231"/>
      <c r="L19" s="232"/>
      <c r="M19" s="221"/>
      <c r="N19" s="231"/>
      <c r="O19" s="232"/>
      <c r="P19" s="221"/>
      <c r="Q19" s="231"/>
      <c r="R19" s="232"/>
      <c r="S19" s="221"/>
      <c r="T19" s="231"/>
      <c r="U19" s="232"/>
      <c r="V19" s="221"/>
      <c r="W19" s="231"/>
      <c r="X19" s="232"/>
      <c r="Y19" s="221"/>
      <c r="Z19" s="231"/>
      <c r="AA19" s="232"/>
      <c r="AB19" s="221">
        <v>0</v>
      </c>
      <c r="AC19" s="231">
        <v>2</v>
      </c>
      <c r="AD19" s="232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1" s="1" customFormat="1" ht="12.95" customHeight="1" x14ac:dyDescent="0.25">
      <c r="A20" s="295" t="s">
        <v>80</v>
      </c>
      <c r="B20" s="296" t="s">
        <v>581</v>
      </c>
      <c r="C20" s="38" t="s">
        <v>96</v>
      </c>
      <c r="D20" s="38" t="s">
        <v>83</v>
      </c>
      <c r="E20" s="38" t="s">
        <v>33</v>
      </c>
      <c r="F20" s="39">
        <v>60</v>
      </c>
      <c r="G20" s="221">
        <v>1</v>
      </c>
      <c r="H20" s="231">
        <v>2</v>
      </c>
      <c r="I20" s="232" t="s">
        <v>32</v>
      </c>
      <c r="J20" s="221">
        <v>1</v>
      </c>
      <c r="K20" s="231">
        <v>2</v>
      </c>
      <c r="L20" s="232" t="s">
        <v>32</v>
      </c>
      <c r="M20" s="221">
        <v>1</v>
      </c>
      <c r="N20" s="231">
        <v>2</v>
      </c>
      <c r="O20" s="232" t="s">
        <v>32</v>
      </c>
      <c r="P20" s="221">
        <v>1</v>
      </c>
      <c r="Q20" s="231">
        <v>2</v>
      </c>
      <c r="R20" s="232" t="s">
        <v>32</v>
      </c>
      <c r="S20" s="221">
        <v>1</v>
      </c>
      <c r="T20" s="231">
        <v>2</v>
      </c>
      <c r="U20" s="232" t="s">
        <v>32</v>
      </c>
      <c r="V20" s="221">
        <v>1</v>
      </c>
      <c r="W20" s="231">
        <v>2</v>
      </c>
      <c r="X20" s="232" t="s">
        <v>32</v>
      </c>
      <c r="Y20" s="221">
        <v>1</v>
      </c>
      <c r="Z20" s="231">
        <v>2</v>
      </c>
      <c r="AA20" s="232" t="s">
        <v>32</v>
      </c>
      <c r="AB20" s="221">
        <v>1</v>
      </c>
      <c r="AC20" s="231">
        <v>2</v>
      </c>
      <c r="AD20" s="232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1" s="1" customFormat="1" ht="12.95" customHeight="1" x14ac:dyDescent="0.25">
      <c r="A21" s="295" t="s">
        <v>56</v>
      </c>
      <c r="B21" s="296" t="s">
        <v>256</v>
      </c>
      <c r="C21" s="38" t="s">
        <v>96</v>
      </c>
      <c r="D21" s="38" t="s">
        <v>84</v>
      </c>
      <c r="E21" s="38" t="s">
        <v>88</v>
      </c>
      <c r="F21" s="39">
        <v>60</v>
      </c>
      <c r="G21" s="221">
        <v>1</v>
      </c>
      <c r="H21" s="231">
        <v>1</v>
      </c>
      <c r="I21" s="232" t="s">
        <v>33</v>
      </c>
      <c r="J21" s="221">
        <v>1</v>
      </c>
      <c r="K21" s="231">
        <v>1</v>
      </c>
      <c r="L21" s="232" t="s">
        <v>33</v>
      </c>
      <c r="M21" s="221">
        <v>1</v>
      </c>
      <c r="N21" s="231">
        <v>1</v>
      </c>
      <c r="O21" s="232" t="s">
        <v>33</v>
      </c>
      <c r="P21" s="221">
        <v>1</v>
      </c>
      <c r="Q21" s="231">
        <v>1</v>
      </c>
      <c r="R21" s="232" t="s">
        <v>33</v>
      </c>
      <c r="S21" s="221">
        <v>1</v>
      </c>
      <c r="T21" s="231">
        <v>1</v>
      </c>
      <c r="U21" s="232" t="s">
        <v>33</v>
      </c>
      <c r="V21" s="221">
        <v>1</v>
      </c>
      <c r="W21" s="231">
        <v>1</v>
      </c>
      <c r="X21" s="232" t="s">
        <v>33</v>
      </c>
      <c r="Y21" s="221"/>
      <c r="Z21" s="231"/>
      <c r="AA21" s="232"/>
      <c r="AB21" s="221"/>
      <c r="AC21" s="231"/>
      <c r="AD21" s="232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295" t="s">
        <v>54</v>
      </c>
      <c r="B22" s="296" t="s">
        <v>257</v>
      </c>
      <c r="C22" s="38" t="s">
        <v>96</v>
      </c>
      <c r="D22" s="38" t="s">
        <v>84</v>
      </c>
      <c r="E22" s="38" t="s">
        <v>33</v>
      </c>
      <c r="F22" s="39">
        <v>60</v>
      </c>
      <c r="G22" s="221">
        <v>2</v>
      </c>
      <c r="H22" s="231">
        <v>1</v>
      </c>
      <c r="I22" s="232" t="s">
        <v>33</v>
      </c>
      <c r="J22" s="221">
        <v>2</v>
      </c>
      <c r="K22" s="231">
        <v>1</v>
      </c>
      <c r="L22" s="232" t="s">
        <v>33</v>
      </c>
      <c r="M22" s="221">
        <v>2</v>
      </c>
      <c r="N22" s="231">
        <v>1</v>
      </c>
      <c r="O22" s="232" t="s">
        <v>33</v>
      </c>
      <c r="P22" s="221">
        <v>2</v>
      </c>
      <c r="Q22" s="231">
        <v>1</v>
      </c>
      <c r="R22" s="232" t="s">
        <v>33</v>
      </c>
      <c r="S22" s="221"/>
      <c r="T22" s="231"/>
      <c r="U22" s="232"/>
      <c r="V22" s="221"/>
      <c r="W22" s="231"/>
      <c r="X22" s="232"/>
      <c r="Y22" s="221"/>
      <c r="Z22" s="231"/>
      <c r="AA22" s="232"/>
      <c r="AB22" s="221"/>
      <c r="AC22" s="231"/>
      <c r="AD22" s="232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25">
      <c r="A23" s="295" t="s">
        <v>36</v>
      </c>
      <c r="B23" s="296" t="s">
        <v>582</v>
      </c>
      <c r="C23" s="38" t="s">
        <v>96</v>
      </c>
      <c r="D23" s="38" t="s">
        <v>83</v>
      </c>
      <c r="E23" s="38" t="s">
        <v>33</v>
      </c>
      <c r="F23" s="39">
        <v>60</v>
      </c>
      <c r="G23" s="221">
        <v>1</v>
      </c>
      <c r="H23" s="231">
        <v>2</v>
      </c>
      <c r="I23" s="232" t="s">
        <v>33</v>
      </c>
      <c r="J23" s="221">
        <v>1</v>
      </c>
      <c r="K23" s="231">
        <v>2</v>
      </c>
      <c r="L23" s="232" t="s">
        <v>32</v>
      </c>
      <c r="M23" s="221"/>
      <c r="N23" s="231"/>
      <c r="O23" s="232"/>
      <c r="P23" s="221"/>
      <c r="Q23" s="231"/>
      <c r="R23" s="232"/>
      <c r="S23" s="221"/>
      <c r="T23" s="231"/>
      <c r="U23" s="232"/>
      <c r="V23" s="221"/>
      <c r="W23" s="231"/>
      <c r="X23" s="232"/>
      <c r="Y23" s="221"/>
      <c r="Z23" s="231"/>
      <c r="AA23" s="232"/>
      <c r="AB23" s="221"/>
      <c r="AC23" s="231"/>
      <c r="AD23" s="232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x14ac:dyDescent="0.25">
      <c r="A24" s="73" t="s">
        <v>55</v>
      </c>
      <c r="B24" s="179" t="s">
        <v>258</v>
      </c>
      <c r="C24" s="38" t="s">
        <v>96</v>
      </c>
      <c r="D24" s="38" t="s">
        <v>84</v>
      </c>
      <c r="E24" s="38" t="s">
        <v>33</v>
      </c>
      <c r="F24" s="39">
        <v>60</v>
      </c>
      <c r="G24" s="221"/>
      <c r="H24" s="231"/>
      <c r="I24" s="232"/>
      <c r="J24" s="221"/>
      <c r="K24" s="231"/>
      <c r="L24" s="232"/>
      <c r="M24" s="221"/>
      <c r="N24" s="231"/>
      <c r="O24" s="232"/>
      <c r="P24" s="221"/>
      <c r="Q24" s="231"/>
      <c r="R24" s="232"/>
      <c r="S24" s="221">
        <v>2</v>
      </c>
      <c r="T24" s="231">
        <v>1</v>
      </c>
      <c r="U24" s="232" t="s">
        <v>33</v>
      </c>
      <c r="V24" s="221">
        <v>2</v>
      </c>
      <c r="W24" s="231">
        <v>1</v>
      </c>
      <c r="X24" s="232" t="s">
        <v>33</v>
      </c>
      <c r="Y24" s="221"/>
      <c r="Z24" s="231"/>
      <c r="AA24" s="232"/>
      <c r="AB24" s="221"/>
      <c r="AC24" s="231"/>
      <c r="AD24" s="232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5" customHeight="1" thickBot="1" x14ac:dyDescent="0.3">
      <c r="A25" s="98" t="s">
        <v>57</v>
      </c>
      <c r="B25" s="188" t="s">
        <v>259</v>
      </c>
      <c r="C25" s="40" t="s">
        <v>96</v>
      </c>
      <c r="D25" s="40" t="s">
        <v>84</v>
      </c>
      <c r="E25" s="40" t="s">
        <v>88</v>
      </c>
      <c r="F25" s="41">
        <v>45</v>
      </c>
      <c r="G25" s="318"/>
      <c r="H25" s="319"/>
      <c r="I25" s="320"/>
      <c r="J25" s="318"/>
      <c r="K25" s="319"/>
      <c r="L25" s="320"/>
      <c r="M25" s="318"/>
      <c r="N25" s="319"/>
      <c r="O25" s="320"/>
      <c r="P25" s="318"/>
      <c r="Q25" s="319"/>
      <c r="R25" s="320"/>
      <c r="S25" s="318"/>
      <c r="T25" s="319"/>
      <c r="U25" s="320"/>
      <c r="V25" s="318"/>
      <c r="W25" s="319"/>
      <c r="X25" s="320"/>
      <c r="Y25" s="318">
        <v>2</v>
      </c>
      <c r="Z25" s="319">
        <v>1</v>
      </c>
      <c r="AA25" s="320" t="s">
        <v>33</v>
      </c>
      <c r="AB25" s="318">
        <v>2</v>
      </c>
      <c r="AC25" s="319">
        <v>1</v>
      </c>
      <c r="AD25" s="320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1" ht="12.95" customHeight="1" thickBot="1" x14ac:dyDescent="0.3">
      <c r="A26" s="276" t="s">
        <v>203</v>
      </c>
      <c r="B26" s="277"/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8"/>
      <c r="AK26" s="115">
        <f>SUM(AK18:AK25)</f>
        <v>720</v>
      </c>
      <c r="AL26" s="80">
        <f>SUM(AL18:AL25)</f>
        <v>68</v>
      </c>
    </row>
    <row r="27" spans="1:41" ht="12.95" customHeight="1" thickBot="1" x14ac:dyDescent="0.3">
      <c r="A27" s="265" t="s">
        <v>204</v>
      </c>
      <c r="B27" s="266"/>
      <c r="C27" s="266"/>
      <c r="D27" s="266"/>
      <c r="E27" s="266"/>
      <c r="F27" s="267"/>
      <c r="G27" s="268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70"/>
      <c r="AK27" s="271"/>
      <c r="AL27" s="272"/>
    </row>
    <row r="28" spans="1:41" s="1" customFormat="1" ht="12.95" customHeight="1" x14ac:dyDescent="0.25">
      <c r="A28" s="97" t="s">
        <v>58</v>
      </c>
      <c r="B28" s="187" t="s">
        <v>260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1" s="1" customFormat="1" ht="12.95" customHeight="1" x14ac:dyDescent="0.25">
      <c r="A29" s="95" t="s">
        <v>69</v>
      </c>
      <c r="B29" s="179" t="s">
        <v>261</v>
      </c>
      <c r="C29" s="38" t="s">
        <v>262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1" s="1" customFormat="1" ht="12.95" customHeight="1" x14ac:dyDescent="0.25">
      <c r="A30" s="95" t="s">
        <v>59</v>
      </c>
      <c r="B30" s="179" t="s">
        <v>263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1" s="1" customFormat="1" ht="12.95" customHeight="1" x14ac:dyDescent="0.25">
      <c r="A31" s="95" t="s">
        <v>64</v>
      </c>
      <c r="B31" s="179" t="s">
        <v>264</v>
      </c>
      <c r="C31" s="38" t="s">
        <v>265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1" s="1" customFormat="1" ht="12.95" customHeight="1" x14ac:dyDescent="0.25">
      <c r="A32" s="95" t="s">
        <v>35</v>
      </c>
      <c r="B32" s="179" t="s">
        <v>266</v>
      </c>
      <c r="C32" s="38" t="s">
        <v>267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5" customHeight="1" x14ac:dyDescent="0.25">
      <c r="A33" s="73" t="s">
        <v>65</v>
      </c>
      <c r="B33" s="179" t="s">
        <v>268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5" customHeight="1" x14ac:dyDescent="0.25">
      <c r="A34" s="73" t="s">
        <v>66</v>
      </c>
      <c r="B34" s="179" t="s">
        <v>269</v>
      </c>
      <c r="C34" s="38" t="s">
        <v>270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5" customHeight="1" x14ac:dyDescent="0.25">
      <c r="A35" s="73" t="s">
        <v>67</v>
      </c>
      <c r="B35" s="179" t="s">
        <v>271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5" customHeight="1" x14ac:dyDescent="0.25">
      <c r="A36" s="73" t="s">
        <v>68</v>
      </c>
      <c r="B36" s="179" t="s">
        <v>272</v>
      </c>
      <c r="C36" s="38" t="s">
        <v>273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5" customHeight="1" x14ac:dyDescent="0.25">
      <c r="A37" s="95" t="s">
        <v>20</v>
      </c>
      <c r="B37" s="179" t="s">
        <v>274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5" customHeight="1" x14ac:dyDescent="0.25">
      <c r="A38" s="95" t="s">
        <v>28</v>
      </c>
      <c r="B38" s="179" t="s">
        <v>275</v>
      </c>
      <c r="C38" s="38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5" customHeight="1" x14ac:dyDescent="0.25">
      <c r="A39" s="95" t="s">
        <v>29</v>
      </c>
      <c r="B39" s="179" t="s">
        <v>559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5" customHeight="1" x14ac:dyDescent="0.25">
      <c r="A40" s="95" t="s">
        <v>60</v>
      </c>
      <c r="B40" s="179" t="s">
        <v>277</v>
      </c>
      <c r="C40" s="38" t="s">
        <v>96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25">
      <c r="A41" s="95" t="s">
        <v>21</v>
      </c>
      <c r="B41" s="179" t="s">
        <v>599</v>
      </c>
      <c r="C41" s="38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5" customHeight="1" thickBot="1" x14ac:dyDescent="0.25">
      <c r="A42" s="99" t="s">
        <v>39</v>
      </c>
      <c r="B42" s="194" t="s">
        <v>278</v>
      </c>
      <c r="C42" s="62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5" customHeight="1" thickBot="1" x14ac:dyDescent="0.3">
      <c r="A43" s="276" t="s">
        <v>205</v>
      </c>
      <c r="B43" s="277"/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  <c r="AJ43" s="278"/>
      <c r="AK43" s="115">
        <f>SUM(AK28:AK42)</f>
        <v>900</v>
      </c>
      <c r="AL43" s="80">
        <f>SUM(AL28:AL42)</f>
        <v>65</v>
      </c>
    </row>
    <row r="44" spans="1:38" ht="12.95" customHeight="1" thickBot="1" x14ac:dyDescent="0.3">
      <c r="A44" s="276" t="s">
        <v>31</v>
      </c>
      <c r="B44" s="277"/>
      <c r="C44" s="277"/>
      <c r="D44" s="277"/>
      <c r="E44" s="277"/>
      <c r="F44" s="278"/>
      <c r="G44" s="279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80"/>
      <c r="AI44" s="280"/>
      <c r="AJ44" s="281"/>
      <c r="AK44" s="271"/>
      <c r="AL44" s="272"/>
    </row>
    <row r="45" spans="1:38" ht="12.95" customHeight="1" thickBot="1" x14ac:dyDescent="0.3">
      <c r="A45" s="116" t="s">
        <v>579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3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13</v>
      </c>
    </row>
    <row r="46" spans="1:38" ht="12.95" customHeight="1" thickBot="1" x14ac:dyDescent="0.3">
      <c r="A46" s="79" t="s">
        <v>19</v>
      </c>
      <c r="B46" s="184" t="s">
        <v>588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5" customHeight="1" thickBot="1" x14ac:dyDescent="0.3">
      <c r="A47" s="276" t="s">
        <v>110</v>
      </c>
      <c r="B47" s="277"/>
      <c r="C47" s="277"/>
      <c r="D47" s="277"/>
      <c r="E47" s="277"/>
      <c r="F47" s="278"/>
      <c r="G47" s="85">
        <f>SUM(G8:G42,G45,G46)</f>
        <v>25</v>
      </c>
      <c r="H47" s="118">
        <f>SUM(H8:H42,H45,H46)</f>
        <v>27</v>
      </c>
      <c r="I47" s="119"/>
      <c r="J47" s="85">
        <f>SUM(J8:J42,J45,J46)</f>
        <v>25</v>
      </c>
      <c r="K47" s="118">
        <f>SUM(K8:K42,K45,K46)</f>
        <v>27</v>
      </c>
      <c r="L47" s="119"/>
      <c r="M47" s="85">
        <f>SUM(M8:M42,M45,M46)</f>
        <v>25</v>
      </c>
      <c r="N47" s="118">
        <f>SUM(N8:N42,N45,N46)</f>
        <v>26</v>
      </c>
      <c r="O47" s="119"/>
      <c r="P47" s="85">
        <f>SUM(P8:P42,P45,P46)</f>
        <v>24</v>
      </c>
      <c r="Q47" s="118">
        <f>SUM(Q8:Q42,Q45,Q46)</f>
        <v>26</v>
      </c>
      <c r="R47" s="119"/>
      <c r="S47" s="85">
        <f>SUM(S8:S42,S45,S46)</f>
        <v>21</v>
      </c>
      <c r="T47" s="118">
        <f>SUM(T8:T42,T45,T46)</f>
        <v>24</v>
      </c>
      <c r="U47" s="119"/>
      <c r="V47" s="85">
        <f>SUM(V8:V42,V45,V46)</f>
        <v>22</v>
      </c>
      <c r="W47" s="118">
        <f>SUM(W8:W42,W45,W46)</f>
        <v>27</v>
      </c>
      <c r="X47" s="119"/>
      <c r="Y47" s="85">
        <f>SUM(Y8:Y42,Y45,Y46)</f>
        <v>16</v>
      </c>
      <c r="Z47" s="118">
        <f>SUM(Z8:Z42,Z45,Z46)</f>
        <v>20</v>
      </c>
      <c r="AA47" s="119"/>
      <c r="AB47" s="85">
        <f>SUM(AB8:AB42,AB45,AB46)</f>
        <v>16</v>
      </c>
      <c r="AC47" s="118">
        <f>SUM(AC8:AC42,AC45,AC46)</f>
        <v>21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2610</v>
      </c>
      <c r="AL47" s="121">
        <f>SUM(AL16,AL26,AL43,AL45,AL46)</f>
        <v>210</v>
      </c>
    </row>
    <row r="48" spans="1:38" ht="12.95" customHeight="1" thickBot="1" x14ac:dyDescent="0.3">
      <c r="A48" s="273" t="s">
        <v>206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5"/>
    </row>
    <row r="49" spans="1:38" ht="12.95" customHeight="1" thickBot="1" x14ac:dyDescent="0.3">
      <c r="A49" s="245" t="s">
        <v>86</v>
      </c>
      <c r="B49" s="248" t="s">
        <v>87</v>
      </c>
      <c r="C49" s="254" t="s">
        <v>85</v>
      </c>
      <c r="D49" s="254" t="s">
        <v>82</v>
      </c>
      <c r="E49" s="254" t="s">
        <v>37</v>
      </c>
      <c r="F49" s="257" t="s">
        <v>81</v>
      </c>
      <c r="G49" s="236" t="s">
        <v>0</v>
      </c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8"/>
      <c r="AK49" s="236"/>
      <c r="AL49" s="238"/>
    </row>
    <row r="50" spans="1:38" ht="12.95" customHeight="1" x14ac:dyDescent="0.25">
      <c r="A50" s="246"/>
      <c r="B50" s="249"/>
      <c r="C50" s="255"/>
      <c r="D50" s="255"/>
      <c r="E50" s="255"/>
      <c r="F50" s="258"/>
      <c r="G50" s="260" t="s">
        <v>2</v>
      </c>
      <c r="H50" s="261"/>
      <c r="I50" s="262"/>
      <c r="J50" s="260" t="s">
        <v>3</v>
      </c>
      <c r="K50" s="261"/>
      <c r="L50" s="262"/>
      <c r="M50" s="260" t="s">
        <v>4</v>
      </c>
      <c r="N50" s="261"/>
      <c r="O50" s="262"/>
      <c r="P50" s="260" t="s">
        <v>5</v>
      </c>
      <c r="Q50" s="261"/>
      <c r="R50" s="262"/>
      <c r="S50" s="260" t="s">
        <v>6</v>
      </c>
      <c r="T50" s="261"/>
      <c r="U50" s="262"/>
      <c r="V50" s="260" t="s">
        <v>7</v>
      </c>
      <c r="W50" s="261"/>
      <c r="X50" s="262"/>
      <c r="Y50" s="260" t="s">
        <v>8</v>
      </c>
      <c r="Z50" s="261"/>
      <c r="AA50" s="262"/>
      <c r="AB50" s="260" t="s">
        <v>9</v>
      </c>
      <c r="AC50" s="261"/>
      <c r="AD50" s="262"/>
      <c r="AE50" s="260" t="s">
        <v>10</v>
      </c>
      <c r="AF50" s="261"/>
      <c r="AG50" s="262"/>
      <c r="AH50" s="260" t="s">
        <v>11</v>
      </c>
      <c r="AI50" s="261"/>
      <c r="AJ50" s="262"/>
      <c r="AK50" s="263" t="s">
        <v>91</v>
      </c>
      <c r="AL50" s="263" t="s">
        <v>38</v>
      </c>
    </row>
    <row r="51" spans="1:38" ht="12.95" customHeight="1" thickBot="1" x14ac:dyDescent="0.3">
      <c r="A51" s="247"/>
      <c r="B51" s="249"/>
      <c r="C51" s="255"/>
      <c r="D51" s="255"/>
      <c r="E51" s="255"/>
      <c r="F51" s="258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282"/>
      <c r="AL51" s="282"/>
    </row>
    <row r="52" spans="1:38" ht="12.95" customHeight="1" thickBot="1" x14ac:dyDescent="0.3">
      <c r="A52" s="283" t="s">
        <v>111</v>
      </c>
      <c r="B52" s="284"/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84"/>
      <c r="AI52" s="284"/>
      <c r="AJ52" s="284"/>
      <c r="AK52" s="284"/>
      <c r="AL52" s="285"/>
    </row>
    <row r="53" spans="1:38" ht="12.95" customHeight="1" x14ac:dyDescent="0.25">
      <c r="A53" s="97" t="s">
        <v>14</v>
      </c>
      <c r="B53" s="185" t="s">
        <v>112</v>
      </c>
      <c r="C53" s="108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5" customHeight="1" x14ac:dyDescent="0.25">
      <c r="A54" s="95" t="s">
        <v>15</v>
      </c>
      <c r="B54" s="179" t="s">
        <v>113</v>
      </c>
      <c r="C54" s="31"/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5" customHeight="1" x14ac:dyDescent="0.25">
      <c r="A55" s="95" t="s">
        <v>13</v>
      </c>
      <c r="B55" s="179" t="s">
        <v>557</v>
      </c>
      <c r="C55" s="31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5" customHeight="1" x14ac:dyDescent="0.25">
      <c r="A56" s="95" t="s">
        <v>114</v>
      </c>
      <c r="B56" s="179" t="s">
        <v>115</v>
      </c>
      <c r="C56" s="38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5" customHeight="1" x14ac:dyDescent="0.25">
      <c r="A57" s="95" t="s">
        <v>16</v>
      </c>
      <c r="B57" s="179" t="s">
        <v>589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5" customHeight="1" x14ac:dyDescent="0.25">
      <c r="A58" s="95" t="s">
        <v>116</v>
      </c>
      <c r="B58" s="179" t="s">
        <v>117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5" customHeight="1" x14ac:dyDescent="0.25">
      <c r="A59" s="95" t="s">
        <v>118</v>
      </c>
      <c r="B59" s="179" t="s">
        <v>119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5" customHeight="1" x14ac:dyDescent="0.25">
      <c r="A60" s="95" t="s">
        <v>62</v>
      </c>
      <c r="B60" s="179" t="s">
        <v>120</v>
      </c>
      <c r="C60" s="38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5" customHeight="1" x14ac:dyDescent="0.25">
      <c r="A61" s="186" t="s">
        <v>121</v>
      </c>
      <c r="B61" s="179" t="s">
        <v>122</v>
      </c>
      <c r="C61" s="38"/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5" customHeight="1" x14ac:dyDescent="0.25">
      <c r="A62" s="145" t="s">
        <v>123</v>
      </c>
      <c r="B62" s="179" t="s">
        <v>124</v>
      </c>
      <c r="C62" s="38"/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5" customHeight="1" thickBot="1" x14ac:dyDescent="0.3">
      <c r="A63" s="98" t="s">
        <v>26</v>
      </c>
      <c r="B63" s="179" t="s">
        <v>590</v>
      </c>
      <c r="C63" s="38"/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5" customHeight="1" thickBot="1" x14ac:dyDescent="0.3">
      <c r="A64" s="265" t="s">
        <v>139</v>
      </c>
      <c r="B64" s="266"/>
      <c r="C64" s="266"/>
      <c r="D64" s="266"/>
      <c r="E64" s="266"/>
      <c r="F64" s="267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5" customHeight="1" thickBot="1" x14ac:dyDescent="0.3">
      <c r="A65" s="283" t="s">
        <v>125</v>
      </c>
      <c r="B65" s="284"/>
      <c r="C65" s="284"/>
      <c r="D65" s="284"/>
      <c r="E65" s="284"/>
      <c r="F65" s="284"/>
      <c r="G65" s="284"/>
      <c r="H65" s="284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5"/>
    </row>
    <row r="66" spans="1:38" ht="12.95" customHeight="1" x14ac:dyDescent="0.25">
      <c r="A66" s="97" t="s">
        <v>207</v>
      </c>
      <c r="B66" s="178" t="s">
        <v>470</v>
      </c>
      <c r="C66" s="69"/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76"/>
      <c r="AD66" s="87"/>
      <c r="AE66" s="86"/>
      <c r="AF66" s="76"/>
      <c r="AG66" s="87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5" customHeight="1" x14ac:dyDescent="0.25">
      <c r="A67" s="95" t="s">
        <v>177</v>
      </c>
      <c r="B67" s="179" t="s">
        <v>342</v>
      </c>
      <c r="C67" s="38" t="s">
        <v>470</v>
      </c>
      <c r="D67" s="38" t="s">
        <v>84</v>
      </c>
      <c r="E67" s="38" t="s">
        <v>88</v>
      </c>
      <c r="F67" s="43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43"/>
      <c r="Y67" s="42">
        <v>1</v>
      </c>
      <c r="Z67" s="44">
        <v>2</v>
      </c>
      <c r="AA67" s="43" t="s">
        <v>33</v>
      </c>
      <c r="AB67" s="42">
        <v>1</v>
      </c>
      <c r="AC67" s="44">
        <v>2</v>
      </c>
      <c r="AD67" s="43" t="s">
        <v>33</v>
      </c>
      <c r="AE67" s="42"/>
      <c r="AF67" s="44"/>
      <c r="AG67" s="43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5" customHeight="1" x14ac:dyDescent="0.25">
      <c r="A68" s="95" t="s">
        <v>178</v>
      </c>
      <c r="B68" s="197" t="s">
        <v>359</v>
      </c>
      <c r="C68" s="38" t="s">
        <v>406</v>
      </c>
      <c r="D68" s="38"/>
      <c r="E68" s="38"/>
      <c r="F68" s="39"/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/>
      <c r="Z68" s="44"/>
      <c r="AA68" s="43"/>
      <c r="AB68" s="42">
        <v>0</v>
      </c>
      <c r="AC68" s="44">
        <v>2</v>
      </c>
      <c r="AD68" s="43" t="s">
        <v>34</v>
      </c>
      <c r="AE68" s="42"/>
      <c r="AF68" s="44"/>
      <c r="AG68" s="43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5" customHeight="1" x14ac:dyDescent="0.25">
      <c r="A69" s="95" t="s">
        <v>179</v>
      </c>
      <c r="B69" s="197" t="s">
        <v>343</v>
      </c>
      <c r="C69" s="38"/>
      <c r="D69" s="38" t="s">
        <v>84</v>
      </c>
      <c r="E69" s="38" t="s">
        <v>88</v>
      </c>
      <c r="F69" s="39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/>
      <c r="Z69" s="44"/>
      <c r="AA69" s="43"/>
      <c r="AB69" s="42"/>
      <c r="AC69" s="44"/>
      <c r="AD69" s="43"/>
      <c r="AE69" s="42"/>
      <c r="AF69" s="44"/>
      <c r="AG69" s="43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5" customHeight="1" x14ac:dyDescent="0.25">
      <c r="A70" s="95" t="s">
        <v>387</v>
      </c>
      <c r="B70" s="197" t="s">
        <v>393</v>
      </c>
      <c r="C70" s="38"/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42"/>
      <c r="AF70" s="44"/>
      <c r="AG70" s="43"/>
      <c r="AH70" s="17"/>
      <c r="AI70" s="18"/>
      <c r="AJ70" s="19"/>
      <c r="AK70" s="64">
        <v>105</v>
      </c>
      <c r="AL70" s="74">
        <f t="shared" si="16"/>
        <v>2</v>
      </c>
    </row>
    <row r="71" spans="1:38" ht="12.95" customHeight="1" x14ac:dyDescent="0.25">
      <c r="A71" s="95" t="s">
        <v>195</v>
      </c>
      <c r="B71" s="197" t="s">
        <v>282</v>
      </c>
      <c r="C71" s="38" t="s">
        <v>470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42"/>
      <c r="AF71" s="44"/>
      <c r="AG71" s="43"/>
      <c r="AH71" s="17"/>
      <c r="AI71" s="18"/>
      <c r="AJ71" s="19"/>
      <c r="AK71" s="64">
        <v>150</v>
      </c>
      <c r="AL71" s="74">
        <f t="shared" si="16"/>
        <v>2</v>
      </c>
    </row>
    <row r="72" spans="1:38" ht="33.75" x14ac:dyDescent="0.25">
      <c r="A72" s="210" t="s">
        <v>389</v>
      </c>
      <c r="B72" s="197" t="s">
        <v>283</v>
      </c>
      <c r="C72" s="38" t="s">
        <v>410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42"/>
      <c r="AF72" s="44"/>
      <c r="AG72" s="43"/>
      <c r="AH72" s="17"/>
      <c r="AI72" s="18"/>
      <c r="AJ72" s="19"/>
      <c r="AK72" s="64">
        <v>195</v>
      </c>
      <c r="AL72" s="74">
        <f t="shared" si="16"/>
        <v>2</v>
      </c>
    </row>
    <row r="73" spans="1:38" ht="12.95" customHeight="1" x14ac:dyDescent="0.25">
      <c r="A73" s="95" t="s">
        <v>388</v>
      </c>
      <c r="B73" s="197" t="s">
        <v>409</v>
      </c>
      <c r="C73" s="38"/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5" customHeight="1" x14ac:dyDescent="0.25">
      <c r="A74" s="95" t="s">
        <v>196</v>
      </c>
      <c r="B74" s="179" t="s">
        <v>284</v>
      </c>
      <c r="C74" s="38"/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x14ac:dyDescent="0.25">
      <c r="A75" s="95" t="s">
        <v>379</v>
      </c>
      <c r="B75" s="197" t="s">
        <v>380</v>
      </c>
      <c r="C75" s="38"/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5" customHeight="1" thickBot="1" x14ac:dyDescent="0.3">
      <c r="A76" s="98" t="s">
        <v>127</v>
      </c>
      <c r="B76" s="188" t="s">
        <v>128</v>
      </c>
      <c r="C76" s="40"/>
      <c r="D76" s="40" t="s">
        <v>84</v>
      </c>
      <c r="E76" s="40" t="s">
        <v>88</v>
      </c>
      <c r="F76" s="41">
        <v>45</v>
      </c>
      <c r="G76" s="45"/>
      <c r="H76" s="46"/>
      <c r="I76" s="47"/>
      <c r="J76" s="45"/>
      <c r="K76" s="46"/>
      <c r="L76" s="47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46"/>
      <c r="AD76" s="47"/>
      <c r="AE76" s="45"/>
      <c r="AF76" s="46"/>
      <c r="AG76" s="47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5" customHeight="1" thickBot="1" x14ac:dyDescent="0.3">
      <c r="A77" s="289" t="s">
        <v>140</v>
      </c>
      <c r="B77" s="290"/>
      <c r="C77" s="290"/>
      <c r="D77" s="290"/>
      <c r="E77" s="290"/>
      <c r="F77" s="291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5" customHeight="1" thickBot="1" x14ac:dyDescent="0.3">
      <c r="A78" s="283" t="s">
        <v>129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5"/>
    </row>
    <row r="79" spans="1:38" ht="12.95" customHeight="1" x14ac:dyDescent="0.25">
      <c r="A79" s="71" t="s">
        <v>208</v>
      </c>
      <c r="B79" s="187" t="s">
        <v>130</v>
      </c>
      <c r="C79" s="30"/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5" customHeight="1" x14ac:dyDescent="0.25">
      <c r="A80" s="73" t="s">
        <v>23</v>
      </c>
      <c r="B80" s="179" t="s">
        <v>131</v>
      </c>
      <c r="C80" s="31"/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5" customHeight="1" x14ac:dyDescent="0.25">
      <c r="A81" s="73" t="s">
        <v>17</v>
      </c>
      <c r="B81" s="179" t="s">
        <v>132</v>
      </c>
      <c r="C81" s="31"/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5" customHeight="1" x14ac:dyDescent="0.25">
      <c r="A82" s="95" t="s">
        <v>25</v>
      </c>
      <c r="B82" s="179" t="s">
        <v>133</v>
      </c>
      <c r="C82" s="38"/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12.95" customHeight="1" x14ac:dyDescent="0.25">
      <c r="A83" s="95" t="s">
        <v>134</v>
      </c>
      <c r="B83" s="179" t="s">
        <v>135</v>
      </c>
      <c r="C83" s="38"/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5" customHeight="1" x14ac:dyDescent="0.25">
      <c r="A84" s="95" t="s">
        <v>180</v>
      </c>
      <c r="B84" s="179" t="s">
        <v>344</v>
      </c>
      <c r="C84" s="38"/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5" customHeight="1" x14ac:dyDescent="0.25">
      <c r="A85" s="95" t="s">
        <v>181</v>
      </c>
      <c r="B85" s="179" t="s">
        <v>345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5" customHeight="1" x14ac:dyDescent="0.25">
      <c r="A86" s="95" t="s">
        <v>395</v>
      </c>
      <c r="B86" s="180" t="s">
        <v>399</v>
      </c>
      <c r="C86" s="143"/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5" customHeight="1" x14ac:dyDescent="0.25">
      <c r="A87" s="95" t="s">
        <v>197</v>
      </c>
      <c r="B87" s="179" t="s">
        <v>313</v>
      </c>
      <c r="C87" s="38"/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ht="12.95" customHeight="1" x14ac:dyDescent="0.25">
      <c r="A88" s="145" t="s">
        <v>396</v>
      </c>
      <c r="B88" s="180" t="s">
        <v>397</v>
      </c>
      <c r="C88" s="143"/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2.95" customHeight="1" thickBot="1" x14ac:dyDescent="0.3">
      <c r="A89" s="98" t="s">
        <v>198</v>
      </c>
      <c r="B89" s="188" t="s">
        <v>314</v>
      </c>
      <c r="C89" s="40"/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5" customHeight="1" thickBot="1" x14ac:dyDescent="0.3">
      <c r="A90" s="283" t="s">
        <v>136</v>
      </c>
      <c r="B90" s="284"/>
      <c r="C90" s="284"/>
      <c r="D90" s="284"/>
      <c r="E90" s="284"/>
      <c r="F90" s="284"/>
      <c r="G90" s="284"/>
      <c r="H90" s="284"/>
      <c r="I90" s="284"/>
      <c r="J90" s="284"/>
      <c r="K90" s="284"/>
      <c r="L90" s="284"/>
      <c r="M90" s="284"/>
      <c r="N90" s="284"/>
      <c r="O90" s="284"/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5"/>
    </row>
    <row r="91" spans="1:38" ht="12.95" customHeight="1" x14ac:dyDescent="0.25">
      <c r="A91" s="71" t="s">
        <v>182</v>
      </c>
      <c r="B91" s="185" t="s">
        <v>346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5" customHeight="1" x14ac:dyDescent="0.25">
      <c r="A92" s="95" t="s">
        <v>199</v>
      </c>
      <c r="B92" s="179" t="s">
        <v>246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5" customHeight="1" x14ac:dyDescent="0.25">
      <c r="A93" s="95" t="s">
        <v>390</v>
      </c>
      <c r="B93" s="179" t="s">
        <v>398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5" customHeight="1" x14ac:dyDescent="0.25">
      <c r="A94" s="95" t="s">
        <v>391</v>
      </c>
      <c r="B94" s="179" t="s">
        <v>400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5" customHeight="1" x14ac:dyDescent="0.25">
      <c r="A95" s="95" t="s">
        <v>24</v>
      </c>
      <c r="B95" s="179" t="s">
        <v>209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5" customHeight="1" thickBot="1" x14ac:dyDescent="0.3">
      <c r="A96" s="98" t="s">
        <v>18</v>
      </c>
      <c r="B96" s="179" t="s">
        <v>210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1" ht="12.95" customHeight="1" thickBot="1" x14ac:dyDescent="0.3">
      <c r="A97" s="265" t="s">
        <v>137</v>
      </c>
      <c r="B97" s="266"/>
      <c r="C97" s="266"/>
      <c r="D97" s="266"/>
      <c r="E97" s="266"/>
      <c r="F97" s="267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5">
        <f>SUM(AE79:AE96)</f>
        <v>4</v>
      </c>
      <c r="AF97" s="88">
        <f>SUM(AF79:AF96)</f>
        <v>2</v>
      </c>
      <c r="AG97" s="126"/>
      <c r="AH97" s="127">
        <f>SUM(AH79:AH96)</f>
        <v>10</v>
      </c>
      <c r="AI97" s="128">
        <f>SUM(AI79:AI96)</f>
        <v>20</v>
      </c>
      <c r="AJ97" s="129"/>
      <c r="AK97" s="89">
        <f>SUM(AK79:AK96)</f>
        <v>853</v>
      </c>
      <c r="AL97" s="90">
        <f>SUM(AL79:AL96)</f>
        <v>38</v>
      </c>
    </row>
    <row r="98" spans="1:41" ht="12.95" customHeight="1" thickBot="1" x14ac:dyDescent="0.3">
      <c r="A98" s="292" t="s">
        <v>138</v>
      </c>
      <c r="B98" s="293"/>
      <c r="C98" s="293"/>
      <c r="D98" s="293"/>
      <c r="E98" s="293"/>
      <c r="F98" s="294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1" s="1" customFormat="1" ht="12.95" customHeight="1" thickBot="1" x14ac:dyDescent="0.3">
      <c r="A99" s="286" t="s">
        <v>30</v>
      </c>
      <c r="B99" s="287"/>
      <c r="C99" s="287"/>
      <c r="D99" s="287"/>
      <c r="E99" s="287"/>
      <c r="F99" s="288"/>
      <c r="G99" s="85">
        <f>SUM(G47,G98)</f>
        <v>25</v>
      </c>
      <c r="H99" s="81">
        <f>SUM(H47,H98)</f>
        <v>27</v>
      </c>
      <c r="I99" s="82"/>
      <c r="J99" s="85">
        <f>SUM(J47,J98)</f>
        <v>32</v>
      </c>
      <c r="K99" s="81">
        <f>SUM(K47,K98)</f>
        <v>35</v>
      </c>
      <c r="L99" s="82"/>
      <c r="M99" s="85">
        <f>SUM(M47,M98)</f>
        <v>32</v>
      </c>
      <c r="N99" s="81">
        <f>SUM(N47,N98)</f>
        <v>32</v>
      </c>
      <c r="O99" s="82"/>
      <c r="P99" s="85">
        <f>SUM(P47,P98)</f>
        <v>31</v>
      </c>
      <c r="Q99" s="81">
        <f>SUM(Q47,Q98)</f>
        <v>33</v>
      </c>
      <c r="R99" s="82"/>
      <c r="S99" s="85">
        <f>SUM(S47,S98)</f>
        <v>30</v>
      </c>
      <c r="T99" s="81">
        <f>SUM(T47,T98)</f>
        <v>31</v>
      </c>
      <c r="U99" s="82"/>
      <c r="V99" s="85">
        <f>SUM(V47,V98)</f>
        <v>29</v>
      </c>
      <c r="W99" s="81">
        <f>SUM(W47,W98)</f>
        <v>33</v>
      </c>
      <c r="X99" s="82"/>
      <c r="Y99" s="85">
        <f>SUM(Y47,Y98)</f>
        <v>24</v>
      </c>
      <c r="Z99" s="81">
        <f>SUM(Z47,Z98)</f>
        <v>28</v>
      </c>
      <c r="AA99" s="82"/>
      <c r="AB99" s="85">
        <f>SUM(AB47,AB98)</f>
        <v>25</v>
      </c>
      <c r="AC99" s="81">
        <f>SUM(AC47,AC98)</f>
        <v>34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4993</v>
      </c>
      <c r="AL99" s="167">
        <f>SUM(AL47,AL98)</f>
        <v>300</v>
      </c>
    </row>
    <row r="100" spans="1:41" s="1" customFormat="1" ht="12.6" customHeight="1" x14ac:dyDescent="0.25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1" x14ac:dyDescent="0.25">
      <c r="A101" s="133" t="s">
        <v>211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25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25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25">
      <c r="A104" s="135" t="s">
        <v>212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s="124" customFormat="1" x14ac:dyDescent="0.25">
      <c r="A105" s="135" t="s">
        <v>213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25">
      <c r="A106" s="135" t="s">
        <v>214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25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25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25">
      <c r="A109" s="135" t="s">
        <v>215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25">
      <c r="A110" s="133" t="s">
        <v>216</v>
      </c>
      <c r="B110" s="135"/>
      <c r="C110" s="139"/>
      <c r="D110" s="134"/>
      <c r="E110" s="134"/>
      <c r="F110" s="134"/>
      <c r="G110" s="133" t="s">
        <v>217</v>
      </c>
      <c r="H110" s="135"/>
      <c r="I110" s="135"/>
      <c r="J110" s="134"/>
      <c r="K110" s="134"/>
      <c r="L110" s="134"/>
      <c r="M110" s="133" t="s">
        <v>218</v>
      </c>
      <c r="N110" s="135"/>
      <c r="O110" s="135"/>
      <c r="P110" s="135"/>
      <c r="Q110" s="135"/>
      <c r="R110" s="135"/>
      <c r="S110" s="134"/>
      <c r="T110" s="133" t="s">
        <v>219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25">
      <c r="A111" s="133" t="s">
        <v>220</v>
      </c>
      <c r="B111" s="135"/>
      <c r="C111" s="139"/>
      <c r="D111" s="134"/>
      <c r="E111" s="134"/>
      <c r="F111" s="134"/>
      <c r="G111" s="133" t="s">
        <v>221</v>
      </c>
      <c r="H111" s="135"/>
      <c r="I111" s="135"/>
      <c r="J111" s="134"/>
      <c r="K111" s="134"/>
      <c r="L111" s="134"/>
      <c r="M111" s="133" t="s">
        <v>222</v>
      </c>
      <c r="N111" s="135"/>
      <c r="O111" s="135"/>
      <c r="P111" s="135"/>
      <c r="Q111" s="135"/>
      <c r="R111" s="135"/>
      <c r="S111" s="134"/>
      <c r="T111" s="133" t="s">
        <v>223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25">
      <c r="A112" s="133" t="s">
        <v>224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225</v>
      </c>
      <c r="N112" s="135"/>
      <c r="O112" s="135"/>
      <c r="P112" s="135"/>
      <c r="Q112" s="135"/>
      <c r="R112" s="135"/>
      <c r="S112" s="134"/>
      <c r="T112" s="133" t="s">
        <v>226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25">
      <c r="A113" s="133" t="s">
        <v>227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228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25">
      <c r="A114" s="133" t="s">
        <v>229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25">
      <c r="A115" s="133" t="s">
        <v>230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25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25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25">
      <c r="A118" s="133" t="s">
        <v>231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25">
      <c r="A119" s="133" t="s">
        <v>232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25">
      <c r="A120" s="133" t="s">
        <v>233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25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25">
      <c r="A122" s="133" t="s">
        <v>235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25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25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25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25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25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25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25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25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25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25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25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25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25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25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25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25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25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25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25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25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25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25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25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25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25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25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25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25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25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25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25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25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25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25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25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25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25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25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25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25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25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25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25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25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25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25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25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25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25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25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25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25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25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25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25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25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25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25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25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25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25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25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25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25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25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25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25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25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25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25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25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25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25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25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25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25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25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25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25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25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25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25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25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25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25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25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25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25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25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25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25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25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25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25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25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25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25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25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25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25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25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25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25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25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25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25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25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25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25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25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25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25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25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25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25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25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25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25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25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25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25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25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25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25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25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25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25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25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25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25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25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25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25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25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25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25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25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25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25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25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25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25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25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25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25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25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25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25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25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25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25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25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25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25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25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25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25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25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25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25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25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25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25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25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25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25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25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25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25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25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25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25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25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25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25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25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25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25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25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25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25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25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25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25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25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25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25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25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25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25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25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25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25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25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25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25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25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25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25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25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25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25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25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25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25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25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25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25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25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25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25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25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25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25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25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25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25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25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25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25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25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25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25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25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25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25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25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25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25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25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25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25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25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25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25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25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25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25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25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25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25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25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25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25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25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25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25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25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25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25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25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25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25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25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25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25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25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25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25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25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25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25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25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25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25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25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25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25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25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25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25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25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25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25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25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25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25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25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25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25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25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25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25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25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25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25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25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25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25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25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25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25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25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25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25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25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25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25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25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25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25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25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25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25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25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25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25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25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25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25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25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25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25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25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25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25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25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25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25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25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25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25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25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25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25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25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25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25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25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25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25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25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25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25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25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25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25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25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25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25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25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25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25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25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25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25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25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25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25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25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25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25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25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25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25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25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25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25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25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25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25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25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25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25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25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25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25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25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25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25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25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25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25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25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25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25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25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25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25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25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25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25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25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25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25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25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25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25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25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25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25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25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25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25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25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25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25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25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25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25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25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25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25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25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25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25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25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25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25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25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25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25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25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25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25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25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25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25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25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25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25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25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25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25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25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25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25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25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25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25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25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25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25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25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25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25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25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25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25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25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25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25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25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25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25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25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25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25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25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25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25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25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25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25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25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25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25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25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25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25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25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25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25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25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25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25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25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25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25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25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25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25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25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25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25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25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25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25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25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25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25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25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25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25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25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25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25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25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25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25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25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25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25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25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25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25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25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25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25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25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25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25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25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25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25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25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25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25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25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25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25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25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25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25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25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25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25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25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25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25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25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25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25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25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25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25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25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25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25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25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25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25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25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25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25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25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25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25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25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25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25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25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25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25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25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25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25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25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25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25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25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25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25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25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25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25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25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25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25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25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25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25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25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25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25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25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25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25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25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25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25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25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25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25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25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25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25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25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25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25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25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25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25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25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25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25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25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25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25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25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25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25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25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25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25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25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25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25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25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25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25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25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25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25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25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25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25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25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25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25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25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25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25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25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25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25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25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25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25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25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25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25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25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25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25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25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25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25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25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25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25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25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25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25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25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25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25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25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25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25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25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25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25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25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25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25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25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25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25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25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25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25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25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25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25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25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25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25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25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25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25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25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25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25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25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25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25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25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25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25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25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25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25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25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25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25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25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25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25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25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25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25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25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25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25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25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25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25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25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25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25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25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25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25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25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25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25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25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25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25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25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25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25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25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25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25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25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25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25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25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25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25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25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25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25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25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25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25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25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25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25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25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25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25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25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25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25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25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25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25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25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25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25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25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25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25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25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25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25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25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25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25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25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25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25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25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25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25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25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25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25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25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25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25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25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25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25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25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25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25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25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25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25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25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25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25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25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25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25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25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25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25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25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25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25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25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25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25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25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25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25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25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25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25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25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25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25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25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25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25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25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25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25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25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25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25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25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25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25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25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25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25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25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25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25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25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25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25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25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25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25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25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25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25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25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25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25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25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25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25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25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25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25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25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25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25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25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25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25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25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25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25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25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25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25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25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25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25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25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25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25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25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25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25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25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25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25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25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25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25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25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25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25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25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25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25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25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25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25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25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25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25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25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25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25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25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25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25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25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25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25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25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25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25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25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25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25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25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25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25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25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25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25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25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25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25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25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25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25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25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25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25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25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25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25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25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25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25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25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25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25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25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25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25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25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25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25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25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25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25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25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25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25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25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25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25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25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25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25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25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25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25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25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25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25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25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25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25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25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25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25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25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25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25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25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25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25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25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25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</sheetData>
  <sheetProtection algorithmName="SHA-512" hashValue="hsGt6yQVgK+RuOvcKdBKg8HBNs4AcVTzjwi+mFnzJ9bQrM9jDTBP0d2EQw5F92w+UU0XGgmAsWWiyb7peUAuVQ==" saltValue="eAbSONs+7OHG0L1Z1ltttQ==" spinCount="100000" sheet="1" objects="1" scenarios="1"/>
  <mergeCells count="69">
    <mergeCell ref="A99:F99"/>
    <mergeCell ref="A65:AL65"/>
    <mergeCell ref="A77:F77"/>
    <mergeCell ref="A78:AL78"/>
    <mergeCell ref="A90:AL90"/>
    <mergeCell ref="A97:F97"/>
    <mergeCell ref="A98:F98"/>
    <mergeCell ref="AE50:AG50"/>
    <mergeCell ref="AH50:AJ50"/>
    <mergeCell ref="AK50:AK51"/>
    <mergeCell ref="AL50:AL51"/>
    <mergeCell ref="A52:AL52"/>
    <mergeCell ref="F49:F51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AO1059"/>
  <sheetViews>
    <sheetView zoomScaleNormal="100" workbookViewId="0">
      <selection sqref="A1:AL1"/>
    </sheetView>
  </sheetViews>
  <sheetFormatPr defaultColWidth="9.140625" defaultRowHeight="15" x14ac:dyDescent="0.25"/>
  <cols>
    <col min="1" max="1" width="43" customWidth="1"/>
    <col min="2" max="2" width="13.28515625" customWidth="1"/>
    <col min="3" max="3" width="15.85546875" style="139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2.95" customHeight="1" thickBot="1" x14ac:dyDescent="0.3">
      <c r="A1" s="236" t="s">
        <v>243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8"/>
    </row>
    <row r="2" spans="1:41" ht="12.95" customHeight="1" thickBot="1" x14ac:dyDescent="0.3">
      <c r="A2" s="239" t="s">
        <v>583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1"/>
    </row>
    <row r="3" spans="1:41" ht="12.95" customHeight="1" thickBot="1" x14ac:dyDescent="0.3">
      <c r="A3" s="242" t="s">
        <v>27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4"/>
    </row>
    <row r="4" spans="1:41" ht="12.95" customHeight="1" thickBot="1" x14ac:dyDescent="0.3">
      <c r="A4" s="245" t="s">
        <v>86</v>
      </c>
      <c r="B4" s="248" t="s">
        <v>87</v>
      </c>
      <c r="C4" s="254" t="s">
        <v>85</v>
      </c>
      <c r="D4" s="254" t="s">
        <v>82</v>
      </c>
      <c r="E4" s="254" t="s">
        <v>37</v>
      </c>
      <c r="F4" s="257" t="s">
        <v>105</v>
      </c>
      <c r="G4" s="236" t="s">
        <v>0</v>
      </c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8"/>
      <c r="AK4" s="236"/>
      <c r="AL4" s="238"/>
    </row>
    <row r="5" spans="1:41" ht="12.95" customHeight="1" x14ac:dyDescent="0.25">
      <c r="A5" s="246"/>
      <c r="B5" s="249"/>
      <c r="C5" s="255"/>
      <c r="D5" s="255"/>
      <c r="E5" s="255"/>
      <c r="F5" s="258"/>
      <c r="G5" s="260" t="s">
        <v>2</v>
      </c>
      <c r="H5" s="261"/>
      <c r="I5" s="262"/>
      <c r="J5" s="260" t="s">
        <v>3</v>
      </c>
      <c r="K5" s="261"/>
      <c r="L5" s="262"/>
      <c r="M5" s="260" t="s">
        <v>4</v>
      </c>
      <c r="N5" s="261"/>
      <c r="O5" s="262"/>
      <c r="P5" s="260" t="s">
        <v>5</v>
      </c>
      <c r="Q5" s="261"/>
      <c r="R5" s="262"/>
      <c r="S5" s="260" t="s">
        <v>6</v>
      </c>
      <c r="T5" s="261"/>
      <c r="U5" s="262"/>
      <c r="V5" s="260" t="s">
        <v>7</v>
      </c>
      <c r="W5" s="261"/>
      <c r="X5" s="262"/>
      <c r="Y5" s="260" t="s">
        <v>8</v>
      </c>
      <c r="Z5" s="261"/>
      <c r="AA5" s="262"/>
      <c r="AB5" s="260" t="s">
        <v>9</v>
      </c>
      <c r="AC5" s="261"/>
      <c r="AD5" s="262"/>
      <c r="AE5" s="260" t="s">
        <v>10</v>
      </c>
      <c r="AF5" s="261"/>
      <c r="AG5" s="262"/>
      <c r="AH5" s="260" t="s">
        <v>11</v>
      </c>
      <c r="AI5" s="261"/>
      <c r="AJ5" s="262"/>
      <c r="AK5" s="263" t="s">
        <v>91</v>
      </c>
      <c r="AL5" s="263" t="s">
        <v>38</v>
      </c>
    </row>
    <row r="6" spans="1:41" ht="12.95" customHeight="1" thickBot="1" x14ac:dyDescent="0.3">
      <c r="A6" s="247"/>
      <c r="B6" s="250"/>
      <c r="C6" s="256"/>
      <c r="D6" s="256"/>
      <c r="E6" s="256"/>
      <c r="F6" s="25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264"/>
      <c r="AL6" s="264"/>
    </row>
    <row r="7" spans="1:41" ht="12.95" customHeight="1" thickBot="1" x14ac:dyDescent="0.3">
      <c r="A7" s="265" t="s">
        <v>200</v>
      </c>
      <c r="B7" s="266"/>
      <c r="C7" s="266"/>
      <c r="D7" s="266"/>
      <c r="E7" s="266"/>
      <c r="F7" s="267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43</v>
      </c>
      <c r="B8" s="187" t="s">
        <v>306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6"/>
      <c r="AF8" s="9"/>
      <c r="AG8" s="10"/>
      <c r="AH8" s="11"/>
      <c r="AI8" s="12"/>
      <c r="AJ8" s="13"/>
      <c r="AK8" s="63">
        <f t="shared" ref="AK8:AK11" si="0">SUM(G8,J8,M8,P8,S8,V8,Y8,AB8,AE8,AH8)*15</f>
        <v>240</v>
      </c>
      <c r="AL8" s="72">
        <f t="shared" ref="AL8:AL11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77</v>
      </c>
      <c r="B9" s="179" t="s">
        <v>307</v>
      </c>
      <c r="C9" s="38" t="s">
        <v>308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42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25">
      <c r="A10" s="95" t="s">
        <v>109</v>
      </c>
      <c r="B10" s="179" t="s">
        <v>309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>
        <v>1</v>
      </c>
      <c r="Z10" s="44">
        <v>1</v>
      </c>
      <c r="AA10" s="43" t="s">
        <v>32</v>
      </c>
      <c r="AB10" s="42">
        <v>1</v>
      </c>
      <c r="AC10" s="44">
        <v>1</v>
      </c>
      <c r="AD10" s="43" t="s">
        <v>32</v>
      </c>
      <c r="AE10" s="42"/>
      <c r="AF10" s="15"/>
      <c r="AG10" s="16"/>
      <c r="AH10" s="17"/>
      <c r="AI10" s="18"/>
      <c r="AJ10" s="19"/>
      <c r="AK10" s="64">
        <f t="shared" si="0"/>
        <v>120</v>
      </c>
      <c r="AL10" s="74">
        <f t="shared" si="1"/>
        <v>14</v>
      </c>
    </row>
    <row r="11" spans="1:41" s="1" customFormat="1" ht="12.95" customHeight="1" x14ac:dyDescent="0.25">
      <c r="A11" s="203" t="s">
        <v>51</v>
      </c>
      <c r="B11" s="185" t="s">
        <v>252</v>
      </c>
      <c r="C11" s="201" t="s">
        <v>96</v>
      </c>
      <c r="D11" s="201" t="s">
        <v>84</v>
      </c>
      <c r="E11" s="201" t="s">
        <v>33</v>
      </c>
      <c r="F11" s="202">
        <v>60</v>
      </c>
      <c r="G11" s="169">
        <v>2</v>
      </c>
      <c r="H11" s="170">
        <v>1</v>
      </c>
      <c r="I11" s="171" t="s">
        <v>33</v>
      </c>
      <c r="J11" s="169">
        <v>2</v>
      </c>
      <c r="K11" s="170">
        <v>1</v>
      </c>
      <c r="L11" s="171" t="s">
        <v>33</v>
      </c>
      <c r="M11" s="169">
        <v>2</v>
      </c>
      <c r="N11" s="170">
        <v>1</v>
      </c>
      <c r="O11" s="171" t="s">
        <v>33</v>
      </c>
      <c r="P11" s="169">
        <v>2</v>
      </c>
      <c r="Q11" s="170">
        <v>1</v>
      </c>
      <c r="R11" s="171" t="s">
        <v>33</v>
      </c>
      <c r="S11" s="169">
        <v>2</v>
      </c>
      <c r="T11" s="170">
        <v>1</v>
      </c>
      <c r="U11" s="171" t="s">
        <v>33</v>
      </c>
      <c r="V11" s="169">
        <v>2</v>
      </c>
      <c r="W11" s="170">
        <v>1</v>
      </c>
      <c r="X11" s="171" t="s">
        <v>33</v>
      </c>
      <c r="Y11" s="169">
        <v>2</v>
      </c>
      <c r="Z11" s="170">
        <v>1</v>
      </c>
      <c r="AA11" s="171" t="s">
        <v>33</v>
      </c>
      <c r="AB11" s="169">
        <v>2</v>
      </c>
      <c r="AC11" s="170">
        <v>1</v>
      </c>
      <c r="AD11" s="171" t="s">
        <v>33</v>
      </c>
      <c r="AE11" s="42"/>
      <c r="AF11" s="15"/>
      <c r="AG11" s="16"/>
      <c r="AH11" s="17"/>
      <c r="AI11" s="18"/>
      <c r="AJ11" s="19"/>
      <c r="AK11" s="91">
        <f t="shared" si="0"/>
        <v>240</v>
      </c>
      <c r="AL11" s="93">
        <f t="shared" si="1"/>
        <v>8</v>
      </c>
    </row>
    <row r="12" spans="1:41" s="1" customFormat="1" ht="12.95" customHeight="1" x14ac:dyDescent="0.25">
      <c r="A12" s="295" t="s">
        <v>53</v>
      </c>
      <c r="B12" s="296" t="s">
        <v>596</v>
      </c>
      <c r="C12" s="31" t="s">
        <v>96</v>
      </c>
      <c r="D12" s="31" t="s">
        <v>84</v>
      </c>
      <c r="E12" s="31" t="s">
        <v>33</v>
      </c>
      <c r="F12" s="32">
        <v>60</v>
      </c>
      <c r="G12" s="221">
        <v>1</v>
      </c>
      <c r="H12" s="231">
        <v>1</v>
      </c>
      <c r="I12" s="232" t="s">
        <v>33</v>
      </c>
      <c r="J12" s="221">
        <v>1</v>
      </c>
      <c r="K12" s="231">
        <v>1</v>
      </c>
      <c r="L12" s="232" t="s">
        <v>33</v>
      </c>
      <c r="M12" s="221">
        <v>1</v>
      </c>
      <c r="N12" s="231">
        <v>1</v>
      </c>
      <c r="O12" s="232" t="s">
        <v>33</v>
      </c>
      <c r="P12" s="221">
        <v>1</v>
      </c>
      <c r="Q12" s="231">
        <v>1</v>
      </c>
      <c r="R12" s="232" t="s">
        <v>33</v>
      </c>
      <c r="S12" s="14"/>
      <c r="T12" s="15"/>
      <c r="U12" s="16"/>
      <c r="V12" s="14"/>
      <c r="W12" s="15"/>
      <c r="X12" s="16"/>
      <c r="Y12" s="14"/>
      <c r="Z12" s="15"/>
      <c r="AA12" s="16"/>
      <c r="AB12" s="14"/>
      <c r="AC12" s="15"/>
      <c r="AD12" s="16"/>
      <c r="AE12" s="57"/>
      <c r="AF12" s="58"/>
      <c r="AG12" s="59"/>
      <c r="AH12" s="52"/>
      <c r="AI12" s="53"/>
      <c r="AJ12" s="54"/>
      <c r="AK12" s="64">
        <f>SUM(G12,J12,M12,P12,S12,V12,Y12,AB12,AE12,AH12)*15</f>
        <v>60</v>
      </c>
      <c r="AL12" s="74">
        <f>SUM(H12,K12,N12,Q12,T12,W12,Z12,AC12,AF12,AI12)</f>
        <v>4</v>
      </c>
    </row>
    <row r="13" spans="1:41" s="1" customFormat="1" ht="12.95" customHeight="1" thickBot="1" x14ac:dyDescent="0.3">
      <c r="A13" s="295" t="s">
        <v>52</v>
      </c>
      <c r="B13" s="296" t="s">
        <v>584</v>
      </c>
      <c r="C13" s="31" t="s">
        <v>96</v>
      </c>
      <c r="D13" s="31" t="s">
        <v>84</v>
      </c>
      <c r="E13" s="31" t="s">
        <v>33</v>
      </c>
      <c r="F13" s="32">
        <v>60</v>
      </c>
      <c r="G13" s="221">
        <v>2</v>
      </c>
      <c r="H13" s="231">
        <v>1</v>
      </c>
      <c r="I13" s="232" t="s">
        <v>33</v>
      </c>
      <c r="J13" s="221">
        <v>2</v>
      </c>
      <c r="K13" s="231">
        <v>1</v>
      </c>
      <c r="L13" s="232" t="s">
        <v>33</v>
      </c>
      <c r="M13" s="221">
        <v>2</v>
      </c>
      <c r="N13" s="231">
        <v>1</v>
      </c>
      <c r="O13" s="232" t="s">
        <v>33</v>
      </c>
      <c r="P13" s="221">
        <v>2</v>
      </c>
      <c r="Q13" s="231">
        <v>1</v>
      </c>
      <c r="R13" s="232" t="s">
        <v>33</v>
      </c>
      <c r="S13" s="14"/>
      <c r="T13" s="15"/>
      <c r="U13" s="16"/>
      <c r="V13" s="14"/>
      <c r="W13" s="15"/>
      <c r="X13" s="16"/>
      <c r="Y13" s="14"/>
      <c r="Z13" s="15"/>
      <c r="AA13" s="16"/>
      <c r="AB13" s="14"/>
      <c r="AC13" s="15"/>
      <c r="AD13" s="16"/>
      <c r="AE13" s="14"/>
      <c r="AF13" s="15"/>
      <c r="AG13" s="16"/>
      <c r="AH13" s="17"/>
      <c r="AI13" s="18"/>
      <c r="AJ13" s="19"/>
      <c r="AK13" s="64">
        <f t="shared" ref="AK13" si="2">SUM(G13,J13,M13,P13,S13,V13,Y13,AB13,AE13,AH13)*15</f>
        <v>120</v>
      </c>
      <c r="AL13" s="74">
        <f t="shared" ref="AL13" si="3">SUM(H13,K13,N13,Q13,T13,W13,Z13,AC13,AF13,AI13)</f>
        <v>4</v>
      </c>
    </row>
    <row r="14" spans="1:41" ht="12.95" customHeight="1" thickBot="1" x14ac:dyDescent="0.3">
      <c r="A14" s="276" t="s">
        <v>201</v>
      </c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8"/>
      <c r="AK14" s="115">
        <f>SUM(AK8:AK13)</f>
        <v>780</v>
      </c>
      <c r="AL14" s="80">
        <f>SUM(AL8:AL13)</f>
        <v>56</v>
      </c>
    </row>
    <row r="15" spans="1:41" ht="12.95" customHeight="1" thickBot="1" x14ac:dyDescent="0.3">
      <c r="A15" s="265" t="s">
        <v>202</v>
      </c>
      <c r="B15" s="266"/>
      <c r="C15" s="266"/>
      <c r="D15" s="266"/>
      <c r="E15" s="266"/>
      <c r="F15" s="267"/>
      <c r="G15" s="268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70"/>
      <c r="AK15" s="271"/>
      <c r="AL15" s="272"/>
    </row>
    <row r="16" spans="1:41" s="1" customFormat="1" ht="12.95" customHeight="1" x14ac:dyDescent="0.25">
      <c r="A16" s="71" t="s">
        <v>48</v>
      </c>
      <c r="B16" s="187" t="s">
        <v>253</v>
      </c>
      <c r="C16" s="69" t="s">
        <v>96</v>
      </c>
      <c r="D16" s="69" t="s">
        <v>83</v>
      </c>
      <c r="E16" s="69" t="s">
        <v>33</v>
      </c>
      <c r="F16" s="70">
        <v>60</v>
      </c>
      <c r="G16" s="86">
        <v>2</v>
      </c>
      <c r="H16" s="76">
        <v>4</v>
      </c>
      <c r="I16" s="87" t="s">
        <v>32</v>
      </c>
      <c r="J16" s="86">
        <v>2</v>
      </c>
      <c r="K16" s="76">
        <v>4</v>
      </c>
      <c r="L16" s="87" t="s">
        <v>32</v>
      </c>
      <c r="M16" s="86">
        <v>2</v>
      </c>
      <c r="N16" s="76">
        <v>4</v>
      </c>
      <c r="O16" s="87" t="s">
        <v>32</v>
      </c>
      <c r="P16" s="86">
        <v>2</v>
      </c>
      <c r="Q16" s="76">
        <v>4</v>
      </c>
      <c r="R16" s="87" t="s">
        <v>32</v>
      </c>
      <c r="S16" s="86">
        <v>2</v>
      </c>
      <c r="T16" s="76">
        <v>4</v>
      </c>
      <c r="U16" s="87" t="s">
        <v>32</v>
      </c>
      <c r="V16" s="86">
        <v>2</v>
      </c>
      <c r="W16" s="76">
        <v>4</v>
      </c>
      <c r="X16" s="87" t="s">
        <v>32</v>
      </c>
      <c r="Y16" s="86">
        <v>2</v>
      </c>
      <c r="Z16" s="76">
        <v>4</v>
      </c>
      <c r="AA16" s="87" t="s">
        <v>32</v>
      </c>
      <c r="AB16" s="86">
        <v>2</v>
      </c>
      <c r="AC16" s="76">
        <v>4</v>
      </c>
      <c r="AD16" s="87" t="s">
        <v>32</v>
      </c>
      <c r="AE16" s="8"/>
      <c r="AF16" s="9"/>
      <c r="AG16" s="10"/>
      <c r="AH16" s="11"/>
      <c r="AI16" s="12"/>
      <c r="AJ16" s="13"/>
      <c r="AK16" s="63">
        <f t="shared" ref="AK16" si="4">SUM(G16,J16,M16,P16,S16,V16,Y16,AB16,AE16,AH16)*15</f>
        <v>240</v>
      </c>
      <c r="AL16" s="72">
        <f t="shared" ref="AL16" si="5">SUM(H16,K16,N16,Q16,T16,W16,Z16,AC16,AF16,AI16)</f>
        <v>32</v>
      </c>
      <c r="AM16" s="4"/>
      <c r="AN16" s="4"/>
      <c r="AO16" s="4"/>
    </row>
    <row r="17" spans="1:38" s="1" customFormat="1" ht="12.95" customHeight="1" x14ac:dyDescent="0.25">
      <c r="A17" s="295" t="s">
        <v>63</v>
      </c>
      <c r="B17" s="296" t="s">
        <v>254</v>
      </c>
      <c r="C17" s="38" t="s">
        <v>255</v>
      </c>
      <c r="D17" s="31"/>
      <c r="E17" s="31"/>
      <c r="F17" s="32"/>
      <c r="G17" s="221"/>
      <c r="H17" s="231"/>
      <c r="I17" s="232"/>
      <c r="J17" s="221"/>
      <c r="K17" s="231"/>
      <c r="L17" s="232"/>
      <c r="M17" s="221"/>
      <c r="N17" s="231"/>
      <c r="O17" s="232"/>
      <c r="P17" s="221"/>
      <c r="Q17" s="231"/>
      <c r="R17" s="232"/>
      <c r="S17" s="221"/>
      <c r="T17" s="231"/>
      <c r="U17" s="232"/>
      <c r="V17" s="221"/>
      <c r="W17" s="231"/>
      <c r="X17" s="232"/>
      <c r="Y17" s="221"/>
      <c r="Z17" s="231"/>
      <c r="AA17" s="232"/>
      <c r="AB17" s="221">
        <v>0</v>
      </c>
      <c r="AC17" s="231">
        <v>2</v>
      </c>
      <c r="AD17" s="232" t="s">
        <v>40</v>
      </c>
      <c r="AE17" s="14"/>
      <c r="AF17" s="15"/>
      <c r="AG17" s="16"/>
      <c r="AH17" s="17"/>
      <c r="AI17" s="18"/>
      <c r="AJ17" s="19"/>
      <c r="AK17" s="64">
        <f t="shared" ref="AK17:AK18" si="6">SUM(G17,J17,M17,P17,S17,V17,Y17,AB17,AE17,AH17)*15</f>
        <v>0</v>
      </c>
      <c r="AL17" s="74">
        <f t="shared" ref="AL17:AL18" si="7">SUM(H17,K17,N17,Q17,T17,W17,Z17,AC17,AF17,AI17)</f>
        <v>2</v>
      </c>
    </row>
    <row r="18" spans="1:38" s="1" customFormat="1" ht="12.95" customHeight="1" x14ac:dyDescent="0.25">
      <c r="A18" s="295" t="s">
        <v>80</v>
      </c>
      <c r="B18" s="296" t="s">
        <v>581</v>
      </c>
      <c r="C18" s="38" t="s">
        <v>96</v>
      </c>
      <c r="D18" s="38" t="s">
        <v>83</v>
      </c>
      <c r="E18" s="38" t="s">
        <v>33</v>
      </c>
      <c r="F18" s="39">
        <v>60</v>
      </c>
      <c r="G18" s="221">
        <v>1</v>
      </c>
      <c r="H18" s="231">
        <v>2</v>
      </c>
      <c r="I18" s="232" t="s">
        <v>32</v>
      </c>
      <c r="J18" s="221">
        <v>1</v>
      </c>
      <c r="K18" s="231">
        <v>2</v>
      </c>
      <c r="L18" s="232" t="s">
        <v>32</v>
      </c>
      <c r="M18" s="221">
        <v>1</v>
      </c>
      <c r="N18" s="231">
        <v>2</v>
      </c>
      <c r="O18" s="232" t="s">
        <v>32</v>
      </c>
      <c r="P18" s="221">
        <v>1</v>
      </c>
      <c r="Q18" s="231">
        <v>2</v>
      </c>
      <c r="R18" s="232" t="s">
        <v>32</v>
      </c>
      <c r="S18" s="221">
        <v>1</v>
      </c>
      <c r="T18" s="231">
        <v>2</v>
      </c>
      <c r="U18" s="232" t="s">
        <v>32</v>
      </c>
      <c r="V18" s="221">
        <v>1</v>
      </c>
      <c r="W18" s="231">
        <v>2</v>
      </c>
      <c r="X18" s="232" t="s">
        <v>32</v>
      </c>
      <c r="Y18" s="221">
        <v>1</v>
      </c>
      <c r="Z18" s="231">
        <v>2</v>
      </c>
      <c r="AA18" s="232" t="s">
        <v>32</v>
      </c>
      <c r="AB18" s="221">
        <v>1</v>
      </c>
      <c r="AC18" s="231">
        <v>2</v>
      </c>
      <c r="AD18" s="232" t="s">
        <v>32</v>
      </c>
      <c r="AE18" s="14"/>
      <c r="AF18" s="15"/>
      <c r="AG18" s="16"/>
      <c r="AH18" s="17"/>
      <c r="AI18" s="18"/>
      <c r="AJ18" s="19"/>
      <c r="AK18" s="64">
        <f t="shared" si="6"/>
        <v>120</v>
      </c>
      <c r="AL18" s="74">
        <f t="shared" si="7"/>
        <v>16</v>
      </c>
    </row>
    <row r="19" spans="1:38" s="1" customFormat="1" ht="12.95" customHeight="1" x14ac:dyDescent="0.25">
      <c r="A19" s="295" t="s">
        <v>56</v>
      </c>
      <c r="B19" s="296" t="s">
        <v>256</v>
      </c>
      <c r="C19" s="38" t="s">
        <v>96</v>
      </c>
      <c r="D19" s="38" t="s">
        <v>84</v>
      </c>
      <c r="E19" s="38" t="s">
        <v>88</v>
      </c>
      <c r="F19" s="39">
        <v>60</v>
      </c>
      <c r="G19" s="221">
        <v>1</v>
      </c>
      <c r="H19" s="231">
        <v>1</v>
      </c>
      <c r="I19" s="232" t="s">
        <v>33</v>
      </c>
      <c r="J19" s="221">
        <v>1</v>
      </c>
      <c r="K19" s="231">
        <v>1</v>
      </c>
      <c r="L19" s="232" t="s">
        <v>33</v>
      </c>
      <c r="M19" s="221">
        <v>1</v>
      </c>
      <c r="N19" s="231">
        <v>1</v>
      </c>
      <c r="O19" s="232" t="s">
        <v>33</v>
      </c>
      <c r="P19" s="221">
        <v>1</v>
      </c>
      <c r="Q19" s="231">
        <v>1</v>
      </c>
      <c r="R19" s="232" t="s">
        <v>33</v>
      </c>
      <c r="S19" s="221">
        <v>1</v>
      </c>
      <c r="T19" s="231">
        <v>1</v>
      </c>
      <c r="U19" s="232" t="s">
        <v>33</v>
      </c>
      <c r="V19" s="221">
        <v>1</v>
      </c>
      <c r="W19" s="231">
        <v>1</v>
      </c>
      <c r="X19" s="232" t="s">
        <v>33</v>
      </c>
      <c r="Y19" s="221"/>
      <c r="Z19" s="231"/>
      <c r="AA19" s="232"/>
      <c r="AB19" s="221"/>
      <c r="AC19" s="231"/>
      <c r="AD19" s="232"/>
      <c r="AE19" s="14"/>
      <c r="AF19" s="15"/>
      <c r="AG19" s="16"/>
      <c r="AH19" s="17"/>
      <c r="AI19" s="18"/>
      <c r="AJ19" s="19"/>
      <c r="AK19" s="64">
        <f>SUM(G19,J19,M19,P19,S19,V19,Y19,AB19,AE19,AH19)*15</f>
        <v>90</v>
      </c>
      <c r="AL19" s="74">
        <f>SUM(H19,K19,N19,Q19,T19,W19,Z19,AC19,AF19,AI19)</f>
        <v>6</v>
      </c>
    </row>
    <row r="20" spans="1:38" s="1" customFormat="1" ht="12.95" customHeight="1" x14ac:dyDescent="0.25">
      <c r="A20" s="295" t="s">
        <v>54</v>
      </c>
      <c r="B20" s="296" t="s">
        <v>257</v>
      </c>
      <c r="C20" s="38" t="s">
        <v>96</v>
      </c>
      <c r="D20" s="38" t="s">
        <v>84</v>
      </c>
      <c r="E20" s="38" t="s">
        <v>33</v>
      </c>
      <c r="F20" s="39">
        <v>60</v>
      </c>
      <c r="G20" s="221">
        <v>2</v>
      </c>
      <c r="H20" s="231">
        <v>1</v>
      </c>
      <c r="I20" s="232" t="s">
        <v>33</v>
      </c>
      <c r="J20" s="221">
        <v>2</v>
      </c>
      <c r="K20" s="231">
        <v>1</v>
      </c>
      <c r="L20" s="232" t="s">
        <v>33</v>
      </c>
      <c r="M20" s="221">
        <v>2</v>
      </c>
      <c r="N20" s="231">
        <v>1</v>
      </c>
      <c r="O20" s="232" t="s">
        <v>33</v>
      </c>
      <c r="P20" s="221">
        <v>2</v>
      </c>
      <c r="Q20" s="231">
        <v>1</v>
      </c>
      <c r="R20" s="232" t="s">
        <v>33</v>
      </c>
      <c r="S20" s="221"/>
      <c r="T20" s="231"/>
      <c r="U20" s="232"/>
      <c r="V20" s="221"/>
      <c r="W20" s="231"/>
      <c r="X20" s="232"/>
      <c r="Y20" s="221"/>
      <c r="Z20" s="231"/>
      <c r="AA20" s="232"/>
      <c r="AB20" s="221"/>
      <c r="AC20" s="231"/>
      <c r="AD20" s="232"/>
      <c r="AE20" s="14"/>
      <c r="AF20" s="15"/>
      <c r="AG20" s="16"/>
      <c r="AH20" s="17"/>
      <c r="AI20" s="18"/>
      <c r="AJ20" s="19"/>
      <c r="AK20" s="64">
        <f>SUM(G20,J20,M20,P20,S20,V20,Y20,AB20,AE20,AH20)*15</f>
        <v>120</v>
      </c>
      <c r="AL20" s="74">
        <f>SUM(H20,K20,N20,Q20,T20,W20,Z20,AC20,AF20,AI20)</f>
        <v>4</v>
      </c>
    </row>
    <row r="21" spans="1:38" s="1" customFormat="1" ht="12.95" customHeight="1" x14ac:dyDescent="0.25">
      <c r="A21" s="295" t="s">
        <v>36</v>
      </c>
      <c r="B21" s="296" t="s">
        <v>582</v>
      </c>
      <c r="C21" s="38" t="s">
        <v>96</v>
      </c>
      <c r="D21" s="38" t="s">
        <v>83</v>
      </c>
      <c r="E21" s="38" t="s">
        <v>33</v>
      </c>
      <c r="F21" s="39">
        <v>60</v>
      </c>
      <c r="G21" s="221">
        <v>1</v>
      </c>
      <c r="H21" s="231">
        <v>2</v>
      </c>
      <c r="I21" s="232" t="s">
        <v>33</v>
      </c>
      <c r="J21" s="221">
        <v>1</v>
      </c>
      <c r="K21" s="231">
        <v>2</v>
      </c>
      <c r="L21" s="232" t="s">
        <v>32</v>
      </c>
      <c r="M21" s="221"/>
      <c r="N21" s="231"/>
      <c r="O21" s="232"/>
      <c r="P21" s="221"/>
      <c r="Q21" s="231"/>
      <c r="R21" s="232"/>
      <c r="S21" s="221"/>
      <c r="T21" s="231"/>
      <c r="U21" s="232"/>
      <c r="V21" s="221"/>
      <c r="W21" s="231"/>
      <c r="X21" s="232"/>
      <c r="Y21" s="221"/>
      <c r="Z21" s="231"/>
      <c r="AA21" s="232"/>
      <c r="AB21" s="221"/>
      <c r="AC21" s="231"/>
      <c r="AD21" s="232"/>
      <c r="AE21" s="14"/>
      <c r="AF21" s="15"/>
      <c r="AG21" s="16"/>
      <c r="AH21" s="17"/>
      <c r="AI21" s="18"/>
      <c r="AJ21" s="19"/>
      <c r="AK21" s="64">
        <f>SUM(G21,J21,M21,P21,S21,V21,Y21,AB21,AE21,AH21)*15</f>
        <v>30</v>
      </c>
      <c r="AL21" s="74">
        <f>SUM(H21,K21,N21,Q21,T21,W21,Z21,AC21,AF21,AI21)</f>
        <v>4</v>
      </c>
    </row>
    <row r="22" spans="1:38" s="1" customFormat="1" ht="12.95" customHeight="1" x14ac:dyDescent="0.25">
      <c r="A22" s="295" t="s">
        <v>55</v>
      </c>
      <c r="B22" s="296" t="s">
        <v>258</v>
      </c>
      <c r="C22" s="38" t="s">
        <v>96</v>
      </c>
      <c r="D22" s="38" t="s">
        <v>84</v>
      </c>
      <c r="E22" s="38" t="s">
        <v>33</v>
      </c>
      <c r="F22" s="39">
        <v>60</v>
      </c>
      <c r="G22" s="221"/>
      <c r="H22" s="231"/>
      <c r="I22" s="232"/>
      <c r="J22" s="221"/>
      <c r="K22" s="231"/>
      <c r="L22" s="232"/>
      <c r="M22" s="221"/>
      <c r="N22" s="231"/>
      <c r="O22" s="232"/>
      <c r="P22" s="221"/>
      <c r="Q22" s="231"/>
      <c r="R22" s="232"/>
      <c r="S22" s="221">
        <v>2</v>
      </c>
      <c r="T22" s="231">
        <v>1</v>
      </c>
      <c r="U22" s="232" t="s">
        <v>33</v>
      </c>
      <c r="V22" s="221">
        <v>2</v>
      </c>
      <c r="W22" s="231">
        <v>1</v>
      </c>
      <c r="X22" s="232" t="s">
        <v>33</v>
      </c>
      <c r="Y22" s="221"/>
      <c r="Z22" s="231"/>
      <c r="AA22" s="232"/>
      <c r="AB22" s="221"/>
      <c r="AC22" s="231"/>
      <c r="AD22" s="232"/>
      <c r="AE22" s="14"/>
      <c r="AF22" s="15"/>
      <c r="AG22" s="16"/>
      <c r="AH22" s="17"/>
      <c r="AI22" s="18"/>
      <c r="AJ22" s="19"/>
      <c r="AK22" s="64">
        <f>SUM(G22,J22,M22,P22,S22,V22,Y22,AB22,AE22,AH22)*15</f>
        <v>60</v>
      </c>
      <c r="AL22" s="74">
        <f>SUM(H22,K22,N22,Q22,T22,W22,Z22,AC22,AF22,AI22)</f>
        <v>2</v>
      </c>
    </row>
    <row r="23" spans="1:38" s="1" customFormat="1" ht="12.95" customHeight="1" thickBot="1" x14ac:dyDescent="0.3">
      <c r="A23" s="98" t="s">
        <v>57</v>
      </c>
      <c r="B23" s="188" t="s">
        <v>259</v>
      </c>
      <c r="C23" s="40" t="s">
        <v>96</v>
      </c>
      <c r="D23" s="40" t="s">
        <v>84</v>
      </c>
      <c r="E23" s="40" t="s">
        <v>88</v>
      </c>
      <c r="F23" s="41">
        <v>45</v>
      </c>
      <c r="G23" s="318"/>
      <c r="H23" s="319"/>
      <c r="I23" s="320"/>
      <c r="J23" s="318"/>
      <c r="K23" s="319"/>
      <c r="L23" s="320"/>
      <c r="M23" s="318"/>
      <c r="N23" s="319"/>
      <c r="O23" s="320"/>
      <c r="P23" s="318"/>
      <c r="Q23" s="319"/>
      <c r="R23" s="320"/>
      <c r="S23" s="318"/>
      <c r="T23" s="319"/>
      <c r="U23" s="320"/>
      <c r="V23" s="318"/>
      <c r="W23" s="319"/>
      <c r="X23" s="320"/>
      <c r="Y23" s="318">
        <v>2</v>
      </c>
      <c r="Z23" s="319">
        <v>1</v>
      </c>
      <c r="AA23" s="320" t="s">
        <v>33</v>
      </c>
      <c r="AB23" s="318">
        <v>2</v>
      </c>
      <c r="AC23" s="319">
        <v>1</v>
      </c>
      <c r="AD23" s="320" t="s">
        <v>33</v>
      </c>
      <c r="AE23" s="20"/>
      <c r="AF23" s="21"/>
      <c r="AG23" s="22"/>
      <c r="AH23" s="23"/>
      <c r="AI23" s="24"/>
      <c r="AJ23" s="25"/>
      <c r="AK23" s="65">
        <f t="shared" ref="AK23" si="8">SUM(G23,J23,M23,P23,S23,V23,Y23,AB23,AE23,AH23)*15</f>
        <v>60</v>
      </c>
      <c r="AL23" s="75">
        <f t="shared" ref="AL23" si="9">SUM(H23,K23,N23,Q23,T23,W23,Z23,AC23,AF23,AI23)</f>
        <v>2</v>
      </c>
    </row>
    <row r="24" spans="1:38" ht="12.95" customHeight="1" thickBot="1" x14ac:dyDescent="0.3">
      <c r="A24" s="276" t="s">
        <v>203</v>
      </c>
      <c r="B24" s="277"/>
      <c r="C24" s="277"/>
      <c r="D24" s="277"/>
      <c r="E24" s="277"/>
      <c r="F24" s="277"/>
      <c r="G24" s="277"/>
      <c r="H24" s="277"/>
      <c r="I24" s="277"/>
      <c r="J24" s="277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8"/>
      <c r="AK24" s="115">
        <f>SUM(AK16:AK23)</f>
        <v>720</v>
      </c>
      <c r="AL24" s="80">
        <f>SUM(AL16:AL23)</f>
        <v>68</v>
      </c>
    </row>
    <row r="25" spans="1:38" ht="12.95" customHeight="1" thickBot="1" x14ac:dyDescent="0.3">
      <c r="A25" s="265" t="s">
        <v>204</v>
      </c>
      <c r="B25" s="266"/>
      <c r="C25" s="266"/>
      <c r="D25" s="266"/>
      <c r="E25" s="266"/>
      <c r="F25" s="267"/>
      <c r="G25" s="268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70"/>
      <c r="AK25" s="271"/>
      <c r="AL25" s="272"/>
    </row>
    <row r="26" spans="1:38" s="1" customFormat="1" ht="12.95" customHeight="1" x14ac:dyDescent="0.25">
      <c r="A26" s="97" t="s">
        <v>58</v>
      </c>
      <c r="B26" s="187" t="s">
        <v>260</v>
      </c>
      <c r="C26" s="69" t="s">
        <v>96</v>
      </c>
      <c r="D26" s="69" t="s">
        <v>84</v>
      </c>
      <c r="E26" s="69" t="s">
        <v>88</v>
      </c>
      <c r="F26" s="70">
        <v>45</v>
      </c>
      <c r="G26" s="86">
        <v>1</v>
      </c>
      <c r="H26" s="76">
        <v>1</v>
      </c>
      <c r="I26" s="87" t="s">
        <v>32</v>
      </c>
      <c r="J26" s="86">
        <v>1</v>
      </c>
      <c r="K26" s="76">
        <v>1</v>
      </c>
      <c r="L26" s="87" t="s">
        <v>32</v>
      </c>
      <c r="M26" s="86">
        <v>1</v>
      </c>
      <c r="N26" s="76">
        <v>1</v>
      </c>
      <c r="O26" s="87" t="s">
        <v>32</v>
      </c>
      <c r="P26" s="86">
        <v>1</v>
      </c>
      <c r="Q26" s="76">
        <v>1</v>
      </c>
      <c r="R26" s="87" t="s">
        <v>32</v>
      </c>
      <c r="S26" s="86">
        <v>1</v>
      </c>
      <c r="T26" s="76">
        <v>1</v>
      </c>
      <c r="U26" s="87" t="s">
        <v>32</v>
      </c>
      <c r="V26" s="86">
        <v>1</v>
      </c>
      <c r="W26" s="76">
        <v>1</v>
      </c>
      <c r="X26" s="87" t="s">
        <v>33</v>
      </c>
      <c r="Y26" s="86"/>
      <c r="Z26" s="76"/>
      <c r="AA26" s="87"/>
      <c r="AB26" s="86"/>
      <c r="AC26" s="76"/>
      <c r="AD26" s="87"/>
      <c r="AE26" s="86"/>
      <c r="AF26" s="76"/>
      <c r="AG26" s="87"/>
      <c r="AH26" s="11"/>
      <c r="AI26" s="12"/>
      <c r="AJ26" s="13"/>
      <c r="AK26" s="63">
        <f t="shared" ref="AK26:AK39" si="10">SUM(G26,J26,M26,P26,S26,V26,Y26,AB26,AE26,AH26)*15</f>
        <v>90</v>
      </c>
      <c r="AL26" s="72">
        <f t="shared" ref="AL26:AL38" si="11">SUM(H26,K26,N26,Q26,T26,W26,Z26,AC26,AF26,AI26)</f>
        <v>6</v>
      </c>
    </row>
    <row r="27" spans="1:38" s="1" customFormat="1" ht="12.95" customHeight="1" x14ac:dyDescent="0.25">
      <c r="A27" s="95" t="s">
        <v>69</v>
      </c>
      <c r="B27" s="179" t="s">
        <v>261</v>
      </c>
      <c r="C27" s="38" t="s">
        <v>262</v>
      </c>
      <c r="D27" s="38"/>
      <c r="E27" s="38"/>
      <c r="F27" s="39"/>
      <c r="G27" s="42"/>
      <c r="H27" s="44"/>
      <c r="I27" s="43"/>
      <c r="J27" s="42"/>
      <c r="K27" s="44"/>
      <c r="L27" s="43"/>
      <c r="M27" s="42"/>
      <c r="N27" s="44"/>
      <c r="O27" s="43"/>
      <c r="P27" s="42"/>
      <c r="Q27" s="44"/>
      <c r="R27" s="43"/>
      <c r="S27" s="42"/>
      <c r="T27" s="44"/>
      <c r="U27" s="43"/>
      <c r="V27" s="42">
        <v>0</v>
      </c>
      <c r="W27" s="44">
        <v>1</v>
      </c>
      <c r="X27" s="43" t="s">
        <v>34</v>
      </c>
      <c r="Y27" s="42"/>
      <c r="Z27" s="44"/>
      <c r="AA27" s="43"/>
      <c r="AB27" s="42"/>
      <c r="AC27" s="44"/>
      <c r="AD27" s="43"/>
      <c r="AE27" s="42"/>
      <c r="AF27" s="44"/>
      <c r="AG27" s="43"/>
      <c r="AH27" s="17"/>
      <c r="AI27" s="18"/>
      <c r="AJ27" s="19"/>
      <c r="AK27" s="64">
        <f t="shared" si="10"/>
        <v>0</v>
      </c>
      <c r="AL27" s="74">
        <f t="shared" si="11"/>
        <v>1</v>
      </c>
    </row>
    <row r="28" spans="1:38" s="1" customFormat="1" ht="12.95" customHeight="1" x14ac:dyDescent="0.25">
      <c r="A28" s="95" t="s">
        <v>59</v>
      </c>
      <c r="B28" s="179" t="s">
        <v>263</v>
      </c>
      <c r="C28" s="38" t="s">
        <v>96</v>
      </c>
      <c r="D28" s="38" t="s">
        <v>84</v>
      </c>
      <c r="E28" s="38" t="s">
        <v>88</v>
      </c>
      <c r="F28" s="39">
        <v>45</v>
      </c>
      <c r="G28" s="42">
        <v>2</v>
      </c>
      <c r="H28" s="44">
        <v>2</v>
      </c>
      <c r="I28" s="43" t="s">
        <v>32</v>
      </c>
      <c r="J28" s="42">
        <v>2</v>
      </c>
      <c r="K28" s="44">
        <v>2</v>
      </c>
      <c r="L28" s="43" t="s">
        <v>32</v>
      </c>
      <c r="M28" s="42">
        <v>2</v>
      </c>
      <c r="N28" s="44">
        <v>2</v>
      </c>
      <c r="O28" s="43" t="s">
        <v>32</v>
      </c>
      <c r="P28" s="42">
        <v>2</v>
      </c>
      <c r="Q28" s="44">
        <v>2</v>
      </c>
      <c r="R28" s="43" t="s">
        <v>32</v>
      </c>
      <c r="S28" s="42">
        <v>2</v>
      </c>
      <c r="T28" s="44">
        <v>2</v>
      </c>
      <c r="U28" s="43" t="s">
        <v>32</v>
      </c>
      <c r="V28" s="42">
        <v>2</v>
      </c>
      <c r="W28" s="44">
        <v>2</v>
      </c>
      <c r="X28" s="43" t="s">
        <v>33</v>
      </c>
      <c r="Y28" s="42"/>
      <c r="Z28" s="44"/>
      <c r="AA28" s="43"/>
      <c r="AB28" s="42"/>
      <c r="AC28" s="44"/>
      <c r="AD28" s="43"/>
      <c r="AE28" s="42"/>
      <c r="AF28" s="44"/>
      <c r="AG28" s="43"/>
      <c r="AH28" s="17"/>
      <c r="AI28" s="18"/>
      <c r="AJ28" s="19"/>
      <c r="AK28" s="64">
        <f t="shared" si="10"/>
        <v>180</v>
      </c>
      <c r="AL28" s="74">
        <f t="shared" si="11"/>
        <v>12</v>
      </c>
    </row>
    <row r="29" spans="1:38" s="1" customFormat="1" ht="12.95" customHeight="1" x14ac:dyDescent="0.25">
      <c r="A29" s="95" t="s">
        <v>64</v>
      </c>
      <c r="B29" s="179" t="s">
        <v>264</v>
      </c>
      <c r="C29" s="38" t="s">
        <v>265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0"/>
        <v>0</v>
      </c>
      <c r="AL29" s="74">
        <f t="shared" si="11"/>
        <v>1</v>
      </c>
    </row>
    <row r="30" spans="1:38" s="1" customFormat="1" ht="12.95" customHeight="1" x14ac:dyDescent="0.25">
      <c r="A30" s="95" t="s">
        <v>35</v>
      </c>
      <c r="B30" s="179" t="s">
        <v>266</v>
      </c>
      <c r="C30" s="38" t="s">
        <v>267</v>
      </c>
      <c r="D30" s="38" t="s">
        <v>84</v>
      </c>
      <c r="E30" s="38" t="s">
        <v>88</v>
      </c>
      <c r="F30" s="39">
        <v>45</v>
      </c>
      <c r="G30" s="42"/>
      <c r="H30" s="44"/>
      <c r="I30" s="43"/>
      <c r="J30" s="42"/>
      <c r="K30" s="44"/>
      <c r="L30" s="43"/>
      <c r="M30" s="42"/>
      <c r="N30" s="44"/>
      <c r="O30" s="43"/>
      <c r="P30" s="42"/>
      <c r="Q30" s="44"/>
      <c r="R30" s="43"/>
      <c r="S30" s="42"/>
      <c r="T30" s="44"/>
      <c r="U30" s="43"/>
      <c r="V30" s="42"/>
      <c r="W30" s="44"/>
      <c r="X30" s="43"/>
      <c r="Y30" s="42">
        <v>2</v>
      </c>
      <c r="Z30" s="44">
        <v>2</v>
      </c>
      <c r="AA30" s="43" t="s">
        <v>33</v>
      </c>
      <c r="AB30" s="42">
        <v>2</v>
      </c>
      <c r="AC30" s="44">
        <v>2</v>
      </c>
      <c r="AD30" s="43" t="s">
        <v>33</v>
      </c>
      <c r="AE30" s="42"/>
      <c r="AF30" s="44"/>
      <c r="AG30" s="43"/>
      <c r="AH30" s="17"/>
      <c r="AI30" s="18"/>
      <c r="AJ30" s="19"/>
      <c r="AK30" s="64">
        <f t="shared" si="10"/>
        <v>60</v>
      </c>
      <c r="AL30" s="74">
        <f t="shared" si="11"/>
        <v>4</v>
      </c>
    </row>
    <row r="31" spans="1:38" s="1" customFormat="1" ht="12.95" customHeight="1" x14ac:dyDescent="0.25">
      <c r="A31" s="73" t="s">
        <v>65</v>
      </c>
      <c r="B31" s="179" t="s">
        <v>268</v>
      </c>
      <c r="C31" s="38" t="s">
        <v>96</v>
      </c>
      <c r="D31" s="31" t="s">
        <v>84</v>
      </c>
      <c r="E31" s="31" t="s">
        <v>88</v>
      </c>
      <c r="F31" s="32">
        <v>45</v>
      </c>
      <c r="G31" s="14">
        <v>2</v>
      </c>
      <c r="H31" s="44">
        <v>2</v>
      </c>
      <c r="I31" s="43" t="s">
        <v>32</v>
      </c>
      <c r="J31" s="42">
        <v>2</v>
      </c>
      <c r="K31" s="44">
        <v>2</v>
      </c>
      <c r="L31" s="43" t="s">
        <v>32</v>
      </c>
      <c r="M31" s="14">
        <v>2</v>
      </c>
      <c r="N31" s="15">
        <v>2</v>
      </c>
      <c r="O31" s="16" t="s">
        <v>32</v>
      </c>
      <c r="P31" s="14">
        <v>2</v>
      </c>
      <c r="Q31" s="15">
        <v>2</v>
      </c>
      <c r="R31" s="16" t="s">
        <v>33</v>
      </c>
      <c r="S31" s="14"/>
      <c r="T31" s="15"/>
      <c r="U31" s="16"/>
      <c r="V31" s="14"/>
      <c r="W31" s="15"/>
      <c r="X31" s="16"/>
      <c r="Y31" s="14"/>
      <c r="Z31" s="15"/>
      <c r="AA31" s="16"/>
      <c r="AB31" s="14"/>
      <c r="AC31" s="15"/>
      <c r="AD31" s="16"/>
      <c r="AE31" s="14"/>
      <c r="AF31" s="15"/>
      <c r="AG31" s="16"/>
      <c r="AH31" s="17"/>
      <c r="AI31" s="18"/>
      <c r="AJ31" s="19"/>
      <c r="AK31" s="64">
        <f t="shared" si="10"/>
        <v>120</v>
      </c>
      <c r="AL31" s="74">
        <f t="shared" si="11"/>
        <v>8</v>
      </c>
    </row>
    <row r="32" spans="1:38" s="1" customFormat="1" ht="12.95" customHeight="1" x14ac:dyDescent="0.25">
      <c r="A32" s="73" t="s">
        <v>66</v>
      </c>
      <c r="B32" s="179" t="s">
        <v>269</v>
      </c>
      <c r="C32" s="38" t="s">
        <v>270</v>
      </c>
      <c r="D32" s="31"/>
      <c r="E32" s="31"/>
      <c r="F32" s="32"/>
      <c r="G32" s="14"/>
      <c r="H32" s="15"/>
      <c r="I32" s="16"/>
      <c r="J32" s="14"/>
      <c r="K32" s="15"/>
      <c r="L32" s="16"/>
      <c r="M32" s="14"/>
      <c r="N32" s="15"/>
      <c r="O32" s="16"/>
      <c r="P32" s="42">
        <v>0</v>
      </c>
      <c r="Q32" s="44">
        <v>1</v>
      </c>
      <c r="R32" s="43" t="s">
        <v>34</v>
      </c>
      <c r="S32" s="14"/>
      <c r="T32" s="15"/>
      <c r="U32" s="16"/>
      <c r="V32" s="14"/>
      <c r="W32" s="15"/>
      <c r="X32" s="16"/>
      <c r="Y32" s="14"/>
      <c r="Z32" s="15"/>
      <c r="AA32" s="16"/>
      <c r="AB32" s="14"/>
      <c r="AC32" s="15"/>
      <c r="AD32" s="16"/>
      <c r="AE32" s="14"/>
      <c r="AF32" s="15"/>
      <c r="AG32" s="16"/>
      <c r="AH32" s="17"/>
      <c r="AI32" s="18"/>
      <c r="AJ32" s="19"/>
      <c r="AK32" s="64">
        <f t="shared" si="10"/>
        <v>0</v>
      </c>
      <c r="AL32" s="74">
        <f t="shared" si="11"/>
        <v>1</v>
      </c>
    </row>
    <row r="33" spans="1:38" s="1" customFormat="1" ht="12.95" customHeight="1" x14ac:dyDescent="0.25">
      <c r="A33" s="73" t="s">
        <v>67</v>
      </c>
      <c r="B33" s="179" t="s">
        <v>271</v>
      </c>
      <c r="C33" s="38" t="s">
        <v>96</v>
      </c>
      <c r="D33" s="38" t="s">
        <v>84</v>
      </c>
      <c r="E33" s="38" t="s">
        <v>89</v>
      </c>
      <c r="F33" s="39">
        <v>45</v>
      </c>
      <c r="G33" s="42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42">
        <v>2</v>
      </c>
      <c r="N33" s="44">
        <v>2</v>
      </c>
      <c r="O33" s="43" t="s">
        <v>32</v>
      </c>
      <c r="P33" s="42">
        <v>2</v>
      </c>
      <c r="Q33" s="44">
        <v>2</v>
      </c>
      <c r="R33" s="43" t="s">
        <v>32</v>
      </c>
      <c r="S33" s="42">
        <v>1</v>
      </c>
      <c r="T33" s="44">
        <v>1</v>
      </c>
      <c r="U33" s="43" t="s">
        <v>32</v>
      </c>
      <c r="V33" s="42">
        <v>1</v>
      </c>
      <c r="W33" s="44">
        <v>1</v>
      </c>
      <c r="X33" s="43" t="s">
        <v>33</v>
      </c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0"/>
        <v>150</v>
      </c>
      <c r="AL33" s="74">
        <f t="shared" si="11"/>
        <v>10</v>
      </c>
    </row>
    <row r="34" spans="1:38" s="1" customFormat="1" ht="12.95" customHeight="1" x14ac:dyDescent="0.25">
      <c r="A34" s="73" t="s">
        <v>68</v>
      </c>
      <c r="B34" s="179" t="s">
        <v>272</v>
      </c>
      <c r="C34" s="38" t="s">
        <v>273</v>
      </c>
      <c r="D34" s="38"/>
      <c r="E34" s="38"/>
      <c r="F34" s="39"/>
      <c r="G34" s="42"/>
      <c r="H34" s="44"/>
      <c r="I34" s="43"/>
      <c r="J34" s="42"/>
      <c r="K34" s="44"/>
      <c r="L34" s="43"/>
      <c r="M34" s="42"/>
      <c r="N34" s="44"/>
      <c r="O34" s="43"/>
      <c r="P34" s="42"/>
      <c r="Q34" s="44"/>
      <c r="R34" s="43"/>
      <c r="S34" s="42"/>
      <c r="T34" s="44"/>
      <c r="U34" s="43"/>
      <c r="V34" s="42">
        <v>0</v>
      </c>
      <c r="W34" s="44">
        <v>1</v>
      </c>
      <c r="X34" s="43" t="s">
        <v>34</v>
      </c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0"/>
        <v>0</v>
      </c>
      <c r="AL34" s="74">
        <f t="shared" si="11"/>
        <v>1</v>
      </c>
    </row>
    <row r="35" spans="1:38" s="1" customFormat="1" ht="12.95" customHeight="1" x14ac:dyDescent="0.25">
      <c r="A35" s="95" t="s">
        <v>20</v>
      </c>
      <c r="B35" s="179" t="s">
        <v>274</v>
      </c>
      <c r="C35" s="38"/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2</v>
      </c>
      <c r="T35" s="44">
        <v>2</v>
      </c>
      <c r="U35" s="43" t="s">
        <v>32</v>
      </c>
      <c r="V35" s="42">
        <v>2</v>
      </c>
      <c r="W35" s="44">
        <v>2</v>
      </c>
      <c r="X35" s="43" t="s">
        <v>32</v>
      </c>
      <c r="Y35" s="42"/>
      <c r="Z35" s="44"/>
      <c r="AA35" s="43"/>
      <c r="AB35" s="42"/>
      <c r="AC35" s="44"/>
      <c r="AD35" s="43"/>
      <c r="AE35" s="42"/>
      <c r="AF35" s="44"/>
      <c r="AG35" s="43"/>
      <c r="AH35" s="17"/>
      <c r="AI35" s="18"/>
      <c r="AJ35" s="19"/>
      <c r="AK35" s="64">
        <f t="shared" si="10"/>
        <v>180</v>
      </c>
      <c r="AL35" s="74">
        <f t="shared" si="11"/>
        <v>12</v>
      </c>
    </row>
    <row r="36" spans="1:38" s="1" customFormat="1" ht="12.95" customHeight="1" x14ac:dyDescent="0.25">
      <c r="A36" s="95" t="s">
        <v>28</v>
      </c>
      <c r="B36" s="179" t="s">
        <v>275</v>
      </c>
      <c r="C36" s="38"/>
      <c r="D36" s="38" t="s">
        <v>84</v>
      </c>
      <c r="E36" s="38" t="s">
        <v>89</v>
      </c>
      <c r="F36" s="39">
        <v>45</v>
      </c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1</v>
      </c>
      <c r="W36" s="44">
        <v>2</v>
      </c>
      <c r="X36" s="43" t="s">
        <v>32</v>
      </c>
      <c r="Y36" s="42"/>
      <c r="Z36" s="44"/>
      <c r="AA36" s="43"/>
      <c r="AB36" s="42"/>
      <c r="AC36" s="44"/>
      <c r="AD36" s="43"/>
      <c r="AE36" s="42"/>
      <c r="AF36" s="44"/>
      <c r="AG36" s="43"/>
      <c r="AH36" s="17"/>
      <c r="AI36" s="18"/>
      <c r="AJ36" s="19"/>
      <c r="AK36" s="64">
        <f t="shared" si="10"/>
        <v>15</v>
      </c>
      <c r="AL36" s="74">
        <f t="shared" si="11"/>
        <v>2</v>
      </c>
    </row>
    <row r="37" spans="1:38" s="1" customFormat="1" ht="12.95" customHeight="1" x14ac:dyDescent="0.25">
      <c r="A37" s="95" t="s">
        <v>29</v>
      </c>
      <c r="B37" s="179" t="s">
        <v>559</v>
      </c>
      <c r="C37" s="38" t="s">
        <v>96</v>
      </c>
      <c r="D37" s="38" t="s">
        <v>84</v>
      </c>
      <c r="E37" s="38" t="s">
        <v>89</v>
      </c>
      <c r="F37" s="39">
        <v>45</v>
      </c>
      <c r="G37" s="42">
        <v>1</v>
      </c>
      <c r="H37" s="44">
        <v>1</v>
      </c>
      <c r="I37" s="43" t="s">
        <v>33</v>
      </c>
      <c r="J37" s="42">
        <v>1</v>
      </c>
      <c r="K37" s="44">
        <v>1</v>
      </c>
      <c r="L37" s="43" t="s">
        <v>33</v>
      </c>
      <c r="M37" s="14"/>
      <c r="N37" s="15"/>
      <c r="O37" s="16"/>
      <c r="P37" s="14"/>
      <c r="Q37" s="15"/>
      <c r="R37" s="16"/>
      <c r="S37" s="14"/>
      <c r="T37" s="15"/>
      <c r="U37" s="16"/>
      <c r="V37" s="14"/>
      <c r="W37" s="15"/>
      <c r="X37" s="16"/>
      <c r="Y37" s="14"/>
      <c r="Z37" s="15"/>
      <c r="AA37" s="16"/>
      <c r="AB37" s="14"/>
      <c r="AC37" s="15"/>
      <c r="AD37" s="16"/>
      <c r="AE37" s="14"/>
      <c r="AF37" s="15"/>
      <c r="AG37" s="16"/>
      <c r="AH37" s="17"/>
      <c r="AI37" s="18"/>
      <c r="AJ37" s="19"/>
      <c r="AK37" s="64">
        <f t="shared" si="10"/>
        <v>30</v>
      </c>
      <c r="AL37" s="74">
        <f t="shared" si="11"/>
        <v>2</v>
      </c>
    </row>
    <row r="38" spans="1:38" s="1" customFormat="1" ht="12.95" customHeight="1" x14ac:dyDescent="0.25">
      <c r="A38" s="95" t="s">
        <v>60</v>
      </c>
      <c r="B38" s="179" t="s">
        <v>277</v>
      </c>
      <c r="C38" s="38" t="s">
        <v>96</v>
      </c>
      <c r="D38" s="38" t="s">
        <v>84</v>
      </c>
      <c r="E38" s="38" t="s">
        <v>89</v>
      </c>
      <c r="F38" s="39">
        <v>45</v>
      </c>
      <c r="G38" s="14"/>
      <c r="H38" s="15"/>
      <c r="I38" s="16"/>
      <c r="J38" s="14"/>
      <c r="K38" s="15"/>
      <c r="L38" s="16"/>
      <c r="M38" s="14">
        <v>1</v>
      </c>
      <c r="N38" s="15">
        <v>1</v>
      </c>
      <c r="O38" s="16" t="s">
        <v>32</v>
      </c>
      <c r="P38" s="14">
        <v>1</v>
      </c>
      <c r="Q38" s="15">
        <v>1</v>
      </c>
      <c r="R38" s="16" t="s">
        <v>32</v>
      </c>
      <c r="S38" s="14"/>
      <c r="T38" s="15"/>
      <c r="U38" s="16"/>
      <c r="V38" s="14"/>
      <c r="W38" s="15"/>
      <c r="X38" s="16"/>
      <c r="Y38" s="14"/>
      <c r="Z38" s="15"/>
      <c r="AA38" s="16"/>
      <c r="AB38" s="14"/>
      <c r="AC38" s="15"/>
      <c r="AD38" s="16"/>
      <c r="AE38" s="14"/>
      <c r="AF38" s="15"/>
      <c r="AG38" s="16"/>
      <c r="AH38" s="17"/>
      <c r="AI38" s="18"/>
      <c r="AJ38" s="19"/>
      <c r="AK38" s="64">
        <f t="shared" si="10"/>
        <v>30</v>
      </c>
      <c r="AL38" s="74">
        <f t="shared" si="11"/>
        <v>2</v>
      </c>
    </row>
    <row r="39" spans="1:38" ht="15" customHeight="1" x14ac:dyDescent="0.25">
      <c r="A39" s="95" t="s">
        <v>21</v>
      </c>
      <c r="B39" s="179" t="s">
        <v>599</v>
      </c>
      <c r="C39" s="38"/>
      <c r="D39" s="38" t="s">
        <v>84</v>
      </c>
      <c r="E39" s="38" t="s">
        <v>89</v>
      </c>
      <c r="F39" s="39">
        <v>45</v>
      </c>
      <c r="G39" s="14"/>
      <c r="H39" s="15"/>
      <c r="I39" s="16"/>
      <c r="J39" s="14"/>
      <c r="K39" s="15"/>
      <c r="L39" s="16"/>
      <c r="M39" s="14">
        <v>1</v>
      </c>
      <c r="N39" s="15">
        <v>1</v>
      </c>
      <c r="O39" s="16" t="s">
        <v>32</v>
      </c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0"/>
        <v>15</v>
      </c>
      <c r="AL39" s="74">
        <f>SUM(H39,K39,N39,Q39,T39,W39,Z39,AC39,AF39,AI39)</f>
        <v>1</v>
      </c>
    </row>
    <row r="40" spans="1:38" s="1" customFormat="1" ht="12.95" customHeight="1" thickBot="1" x14ac:dyDescent="0.25">
      <c r="A40" s="99" t="s">
        <v>39</v>
      </c>
      <c r="B40" s="194" t="s">
        <v>278</v>
      </c>
      <c r="C40" s="62" t="s">
        <v>96</v>
      </c>
      <c r="D40" s="62" t="s">
        <v>84</v>
      </c>
      <c r="E40" s="62" t="s">
        <v>89</v>
      </c>
      <c r="F40" s="100">
        <v>45</v>
      </c>
      <c r="G40" s="101"/>
      <c r="H40" s="60"/>
      <c r="I40" s="102"/>
      <c r="J40" s="101"/>
      <c r="K40" s="60"/>
      <c r="L40" s="102"/>
      <c r="M40" s="101"/>
      <c r="N40" s="60"/>
      <c r="O40" s="102"/>
      <c r="P40" s="101"/>
      <c r="Q40" s="60"/>
      <c r="R40" s="102"/>
      <c r="S40" s="101">
        <v>1</v>
      </c>
      <c r="T40" s="60">
        <v>1</v>
      </c>
      <c r="U40" s="102" t="s">
        <v>33</v>
      </c>
      <c r="V40" s="101">
        <v>1</v>
      </c>
      <c r="W40" s="60">
        <v>1</v>
      </c>
      <c r="X40" s="102" t="s">
        <v>33</v>
      </c>
      <c r="Y40" s="101"/>
      <c r="Z40" s="60"/>
      <c r="AA40" s="102"/>
      <c r="AB40" s="101"/>
      <c r="AC40" s="60"/>
      <c r="AD40" s="102"/>
      <c r="AE40" s="101"/>
      <c r="AF40" s="60"/>
      <c r="AG40" s="102"/>
      <c r="AH40" s="103"/>
      <c r="AI40" s="104"/>
      <c r="AJ40" s="105"/>
      <c r="AK40" s="106">
        <f>SUM(G40,J40,M40,P40,S40,V40,Y40,AB40,AE40,AH40)*15</f>
        <v>30</v>
      </c>
      <c r="AL40" s="168">
        <f>SUM(H40,K40,N40,Q40,T40,W40,Z40,AC40,AF40,AI40)</f>
        <v>2</v>
      </c>
    </row>
    <row r="41" spans="1:38" ht="12.95" customHeight="1" thickBot="1" x14ac:dyDescent="0.3">
      <c r="A41" s="276" t="s">
        <v>205</v>
      </c>
      <c r="B41" s="277"/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  <c r="AH41" s="277"/>
      <c r="AI41" s="277"/>
      <c r="AJ41" s="278"/>
      <c r="AK41" s="115">
        <f>SUM(AK26:AK40)</f>
        <v>900</v>
      </c>
      <c r="AL41" s="80">
        <f>SUM(AL26:AL40)</f>
        <v>65</v>
      </c>
    </row>
    <row r="42" spans="1:38" ht="12.95" customHeight="1" thickBot="1" x14ac:dyDescent="0.3">
      <c r="A42" s="276" t="s">
        <v>31</v>
      </c>
      <c r="B42" s="277"/>
      <c r="C42" s="277"/>
      <c r="D42" s="277"/>
      <c r="E42" s="277"/>
      <c r="F42" s="278"/>
      <c r="G42" s="279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280"/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  <c r="AG42" s="280"/>
      <c r="AH42" s="280"/>
      <c r="AI42" s="280"/>
      <c r="AJ42" s="281"/>
      <c r="AK42" s="271"/>
      <c r="AL42" s="272"/>
    </row>
    <row r="43" spans="1:38" ht="12.95" customHeight="1" thickBot="1" x14ac:dyDescent="0.3">
      <c r="A43" s="116" t="s">
        <v>579</v>
      </c>
      <c r="B43" s="61" t="s">
        <v>107</v>
      </c>
      <c r="C43" s="164"/>
      <c r="D43" s="164"/>
      <c r="E43" s="164"/>
      <c r="F43" s="159"/>
      <c r="G43" s="7"/>
      <c r="H43" s="162"/>
      <c r="I43" s="6"/>
      <c r="J43" s="7"/>
      <c r="K43" s="162"/>
      <c r="L43" s="6"/>
      <c r="M43" s="7"/>
      <c r="N43" s="162">
        <v>2</v>
      </c>
      <c r="O43" s="6"/>
      <c r="P43" s="7"/>
      <c r="Q43" s="162">
        <v>0</v>
      </c>
      <c r="R43" s="6"/>
      <c r="S43" s="7"/>
      <c r="T43" s="162">
        <v>2</v>
      </c>
      <c r="U43" s="6"/>
      <c r="V43" s="7"/>
      <c r="W43" s="162"/>
      <c r="X43" s="6"/>
      <c r="Y43" s="7"/>
      <c r="Z43" s="162">
        <v>3</v>
      </c>
      <c r="AA43" s="6"/>
      <c r="AB43" s="7"/>
      <c r="AC43" s="162"/>
      <c r="AD43" s="6"/>
      <c r="AE43" s="7"/>
      <c r="AF43" s="162">
        <v>10</v>
      </c>
      <c r="AG43" s="6"/>
      <c r="AH43" s="56"/>
      <c r="AI43" s="55"/>
      <c r="AJ43" s="5"/>
      <c r="AK43" s="66"/>
      <c r="AL43" s="117">
        <f>SUM(H43,K43,N43,Q43,T43,W43,Z43,AC43,AF43,AI43)</f>
        <v>17</v>
      </c>
    </row>
    <row r="44" spans="1:38" ht="12.95" customHeight="1" thickBot="1" x14ac:dyDescent="0.3">
      <c r="A44" s="79" t="s">
        <v>19</v>
      </c>
      <c r="B44" s="184" t="s">
        <v>588</v>
      </c>
      <c r="C44" s="36"/>
      <c r="D44" s="35"/>
      <c r="E44" s="36" t="s">
        <v>90</v>
      </c>
      <c r="F44" s="37"/>
      <c r="G44" s="48"/>
      <c r="H44" s="49"/>
      <c r="I44" s="50"/>
      <c r="J44" s="48"/>
      <c r="K44" s="49"/>
      <c r="L44" s="50"/>
      <c r="M44" s="48"/>
      <c r="N44" s="49"/>
      <c r="O44" s="50"/>
      <c r="P44" s="48"/>
      <c r="Q44" s="49"/>
      <c r="R44" s="50"/>
      <c r="S44" s="48"/>
      <c r="T44" s="49"/>
      <c r="U44" s="50"/>
      <c r="V44" s="48"/>
      <c r="W44" s="49"/>
      <c r="X44" s="50"/>
      <c r="Y44" s="48"/>
      <c r="Z44" s="49"/>
      <c r="AA44" s="50"/>
      <c r="AB44" s="48"/>
      <c r="AC44" s="2"/>
      <c r="AD44" s="26"/>
      <c r="AE44" s="3">
        <v>0</v>
      </c>
      <c r="AF44" s="2">
        <v>2</v>
      </c>
      <c r="AG44" s="26" t="s">
        <v>33</v>
      </c>
      <c r="AH44" s="27">
        <v>0</v>
      </c>
      <c r="AI44" s="28">
        <v>2</v>
      </c>
      <c r="AJ44" s="29" t="s">
        <v>33</v>
      </c>
      <c r="AK44" s="68">
        <f>SUM(G44,J44,M44,P44,S44,V44,Y44,AB44,AE44,AH44)*15</f>
        <v>0</v>
      </c>
      <c r="AL44" s="80">
        <f>SUM(H44,K44,N44,Q44,T44,W44,Z44,AC44,AF44,AI44)</f>
        <v>4</v>
      </c>
    </row>
    <row r="45" spans="1:38" ht="12.95" customHeight="1" thickBot="1" x14ac:dyDescent="0.3">
      <c r="A45" s="276" t="s">
        <v>110</v>
      </c>
      <c r="B45" s="277"/>
      <c r="C45" s="277"/>
      <c r="D45" s="277"/>
      <c r="E45" s="277"/>
      <c r="F45" s="278"/>
      <c r="G45" s="85">
        <f>SUM(G8:G40,G43,G44)</f>
        <v>25</v>
      </c>
      <c r="H45" s="118">
        <f>SUM(H8:H40,H43,H44)</f>
        <v>28</v>
      </c>
      <c r="I45" s="119"/>
      <c r="J45" s="85">
        <f>SUM(J8:J40,J43,J44)</f>
        <v>25</v>
      </c>
      <c r="K45" s="118">
        <f>SUM(K8:K40,K43,K44)</f>
        <v>28</v>
      </c>
      <c r="L45" s="119"/>
      <c r="M45" s="85">
        <f>SUM(M8:M40,M43,M44)</f>
        <v>25</v>
      </c>
      <c r="N45" s="118">
        <f>SUM(N8:N40,N43,N44)</f>
        <v>29</v>
      </c>
      <c r="O45" s="119"/>
      <c r="P45" s="85">
        <f>SUM(P8:P40,P43,P44)</f>
        <v>24</v>
      </c>
      <c r="Q45" s="118">
        <f>SUM(Q8:Q40,Q43,Q44)</f>
        <v>27</v>
      </c>
      <c r="R45" s="119"/>
      <c r="S45" s="85">
        <f>SUM(S8:S40,S43,S44)</f>
        <v>18</v>
      </c>
      <c r="T45" s="118">
        <f>SUM(T8:T40,T43,T44)</f>
        <v>23</v>
      </c>
      <c r="U45" s="119"/>
      <c r="V45" s="85">
        <f>SUM(V8:V40,V43,V44)</f>
        <v>19</v>
      </c>
      <c r="W45" s="118">
        <f>SUM(W8:W40,W43,W44)</f>
        <v>26</v>
      </c>
      <c r="X45" s="119"/>
      <c r="Y45" s="85">
        <f>SUM(Y8:Y40,Y43,Y44)</f>
        <v>12</v>
      </c>
      <c r="Z45" s="118">
        <f>SUM(Z8:Z40,Z43,Z44)</f>
        <v>17</v>
      </c>
      <c r="AA45" s="119"/>
      <c r="AB45" s="85">
        <f>SUM(AB8:AB40,AB43,AB44)</f>
        <v>12</v>
      </c>
      <c r="AC45" s="118">
        <f>SUM(AC8:AC40,AC43,AC44)</f>
        <v>18</v>
      </c>
      <c r="AD45" s="119"/>
      <c r="AE45" s="85">
        <f>SUM(AE8:AE40,AE43,AE44)</f>
        <v>0</v>
      </c>
      <c r="AF45" s="118">
        <f>SUM(AF8:AF40,AF43,AF44)</f>
        <v>12</v>
      </c>
      <c r="AG45" s="119"/>
      <c r="AH45" s="85">
        <f>SUM(AH8:AH40,AH43,AH44)</f>
        <v>0</v>
      </c>
      <c r="AI45" s="118">
        <f>SUM(AI8:AI40,AI43,AI44)</f>
        <v>2</v>
      </c>
      <c r="AJ45" s="119"/>
      <c r="AK45" s="120">
        <f>SUM(AK14,AK24,AK41,AK43,AK44)</f>
        <v>2400</v>
      </c>
      <c r="AL45" s="121">
        <f>SUM(AL14,AL24,AL41,AL43,AL44)</f>
        <v>210</v>
      </c>
    </row>
    <row r="46" spans="1:38" ht="12.95" customHeight="1" thickBot="1" x14ac:dyDescent="0.3">
      <c r="A46" s="273" t="s">
        <v>206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5"/>
    </row>
    <row r="47" spans="1:38" ht="12.95" customHeight="1" thickBot="1" x14ac:dyDescent="0.3">
      <c r="A47" s="245" t="s">
        <v>86</v>
      </c>
      <c r="B47" s="248" t="s">
        <v>87</v>
      </c>
      <c r="C47" s="254" t="s">
        <v>85</v>
      </c>
      <c r="D47" s="254" t="s">
        <v>82</v>
      </c>
      <c r="E47" s="254" t="s">
        <v>37</v>
      </c>
      <c r="F47" s="257" t="s">
        <v>81</v>
      </c>
      <c r="G47" s="236" t="s">
        <v>0</v>
      </c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8"/>
      <c r="AK47" s="236"/>
      <c r="AL47" s="238"/>
    </row>
    <row r="48" spans="1:38" ht="12.95" customHeight="1" x14ac:dyDescent="0.25">
      <c r="A48" s="246"/>
      <c r="B48" s="249"/>
      <c r="C48" s="255"/>
      <c r="D48" s="255"/>
      <c r="E48" s="255"/>
      <c r="F48" s="258"/>
      <c r="G48" s="260" t="s">
        <v>2</v>
      </c>
      <c r="H48" s="261"/>
      <c r="I48" s="262"/>
      <c r="J48" s="260" t="s">
        <v>3</v>
      </c>
      <c r="K48" s="261"/>
      <c r="L48" s="262"/>
      <c r="M48" s="260" t="s">
        <v>4</v>
      </c>
      <c r="N48" s="261"/>
      <c r="O48" s="262"/>
      <c r="P48" s="260" t="s">
        <v>5</v>
      </c>
      <c r="Q48" s="261"/>
      <c r="R48" s="262"/>
      <c r="S48" s="260" t="s">
        <v>6</v>
      </c>
      <c r="T48" s="261"/>
      <c r="U48" s="262"/>
      <c r="V48" s="260" t="s">
        <v>7</v>
      </c>
      <c r="W48" s="261"/>
      <c r="X48" s="262"/>
      <c r="Y48" s="260" t="s">
        <v>8</v>
      </c>
      <c r="Z48" s="261"/>
      <c r="AA48" s="262"/>
      <c r="AB48" s="260" t="s">
        <v>9</v>
      </c>
      <c r="AC48" s="261"/>
      <c r="AD48" s="262"/>
      <c r="AE48" s="260" t="s">
        <v>10</v>
      </c>
      <c r="AF48" s="261"/>
      <c r="AG48" s="262"/>
      <c r="AH48" s="260" t="s">
        <v>11</v>
      </c>
      <c r="AI48" s="261"/>
      <c r="AJ48" s="262"/>
      <c r="AK48" s="263" t="s">
        <v>91</v>
      </c>
      <c r="AL48" s="263" t="s">
        <v>38</v>
      </c>
    </row>
    <row r="49" spans="1:38" ht="12.95" customHeight="1" thickBot="1" x14ac:dyDescent="0.3">
      <c r="A49" s="247"/>
      <c r="B49" s="249"/>
      <c r="C49" s="255"/>
      <c r="D49" s="255"/>
      <c r="E49" s="255"/>
      <c r="F49" s="258"/>
      <c r="G49" s="161" t="s">
        <v>1</v>
      </c>
      <c r="H49" s="163" t="s">
        <v>12</v>
      </c>
      <c r="I49" s="122" t="s">
        <v>22</v>
      </c>
      <c r="J49" s="161" t="s">
        <v>1</v>
      </c>
      <c r="K49" s="163" t="s">
        <v>12</v>
      </c>
      <c r="L49" s="122" t="s">
        <v>22</v>
      </c>
      <c r="M49" s="161" t="s">
        <v>1</v>
      </c>
      <c r="N49" s="163" t="s">
        <v>12</v>
      </c>
      <c r="O49" s="122" t="s">
        <v>22</v>
      </c>
      <c r="P49" s="161" t="s">
        <v>1</v>
      </c>
      <c r="Q49" s="163" t="s">
        <v>12</v>
      </c>
      <c r="R49" s="122" t="s">
        <v>22</v>
      </c>
      <c r="S49" s="161" t="s">
        <v>1</v>
      </c>
      <c r="T49" s="163" t="s">
        <v>12</v>
      </c>
      <c r="U49" s="122" t="s">
        <v>22</v>
      </c>
      <c r="V49" s="161" t="s">
        <v>1</v>
      </c>
      <c r="W49" s="163" t="s">
        <v>12</v>
      </c>
      <c r="X49" s="122" t="s">
        <v>22</v>
      </c>
      <c r="Y49" s="161" t="s">
        <v>1</v>
      </c>
      <c r="Z49" s="163" t="s">
        <v>12</v>
      </c>
      <c r="AA49" s="122" t="s">
        <v>22</v>
      </c>
      <c r="AB49" s="161" t="s">
        <v>1</v>
      </c>
      <c r="AC49" s="163" t="s">
        <v>12</v>
      </c>
      <c r="AD49" s="122" t="s">
        <v>22</v>
      </c>
      <c r="AE49" s="161" t="s">
        <v>1</v>
      </c>
      <c r="AF49" s="163" t="s">
        <v>12</v>
      </c>
      <c r="AG49" s="122" t="s">
        <v>22</v>
      </c>
      <c r="AH49" s="161" t="s">
        <v>1</v>
      </c>
      <c r="AI49" s="163" t="s">
        <v>12</v>
      </c>
      <c r="AJ49" s="122" t="s">
        <v>22</v>
      </c>
      <c r="AK49" s="282"/>
      <c r="AL49" s="282"/>
    </row>
    <row r="50" spans="1:38" ht="12.95" customHeight="1" thickBot="1" x14ac:dyDescent="0.3">
      <c r="A50" s="283" t="s">
        <v>111</v>
      </c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5"/>
    </row>
    <row r="51" spans="1:38" ht="12.95" customHeight="1" x14ac:dyDescent="0.25">
      <c r="A51" s="97" t="s">
        <v>14</v>
      </c>
      <c r="B51" s="185" t="s">
        <v>112</v>
      </c>
      <c r="C51" s="108"/>
      <c r="D51" s="108" t="s">
        <v>84</v>
      </c>
      <c r="E51" s="108" t="s">
        <v>88</v>
      </c>
      <c r="F51" s="110">
        <v>45</v>
      </c>
      <c r="G51" s="109"/>
      <c r="H51" s="107"/>
      <c r="I51" s="110"/>
      <c r="J51" s="109">
        <v>2</v>
      </c>
      <c r="K51" s="107">
        <v>3</v>
      </c>
      <c r="L51" s="110" t="s">
        <v>32</v>
      </c>
      <c r="M51" s="109"/>
      <c r="N51" s="107"/>
      <c r="O51" s="110"/>
      <c r="P51" s="109"/>
      <c r="Q51" s="107"/>
      <c r="R51" s="110"/>
      <c r="S51" s="109"/>
      <c r="T51" s="107"/>
      <c r="U51" s="110"/>
      <c r="V51" s="109"/>
      <c r="W51" s="107"/>
      <c r="X51" s="110"/>
      <c r="Y51" s="109"/>
      <c r="Z51" s="107"/>
      <c r="AA51" s="110"/>
      <c r="AB51" s="109"/>
      <c r="AC51" s="107"/>
      <c r="AD51" s="110"/>
      <c r="AE51" s="109"/>
      <c r="AF51" s="107"/>
      <c r="AG51" s="110"/>
      <c r="AH51" s="111"/>
      <c r="AI51" s="112"/>
      <c r="AJ51" s="113"/>
      <c r="AK51" s="63">
        <v>30</v>
      </c>
      <c r="AL51" s="72">
        <f>SUM(H51,K51,N51,Q51,T51,W51,Z51,AC51,AF51,AI51)</f>
        <v>3</v>
      </c>
    </row>
    <row r="52" spans="1:38" ht="12.95" customHeight="1" x14ac:dyDescent="0.25">
      <c r="A52" s="95" t="s">
        <v>15</v>
      </c>
      <c r="B52" s="179" t="s">
        <v>113</v>
      </c>
      <c r="C52" s="31"/>
      <c r="D52" s="31" t="s">
        <v>84</v>
      </c>
      <c r="E52" s="31" t="s">
        <v>88</v>
      </c>
      <c r="F52" s="32">
        <v>45</v>
      </c>
      <c r="G52" s="14"/>
      <c r="H52" s="15"/>
      <c r="I52" s="16"/>
      <c r="J52" s="14"/>
      <c r="K52" s="15"/>
      <c r="L52" s="16"/>
      <c r="M52" s="14"/>
      <c r="N52" s="15"/>
      <c r="O52" s="16"/>
      <c r="P52" s="14">
        <v>2</v>
      </c>
      <c r="Q52" s="15">
        <v>3</v>
      </c>
      <c r="R52" s="16" t="s">
        <v>32</v>
      </c>
      <c r="S52" s="14"/>
      <c r="T52" s="15"/>
      <c r="U52" s="16"/>
      <c r="V52" s="14"/>
      <c r="W52" s="15"/>
      <c r="X52" s="16"/>
      <c r="Y52" s="14"/>
      <c r="Z52" s="15"/>
      <c r="AA52" s="16"/>
      <c r="AB52" s="14"/>
      <c r="AC52" s="15"/>
      <c r="AD52" s="16"/>
      <c r="AE52" s="14"/>
      <c r="AF52" s="15"/>
      <c r="AG52" s="16"/>
      <c r="AH52" s="17"/>
      <c r="AI52" s="18"/>
      <c r="AJ52" s="19"/>
      <c r="AK52" s="64">
        <v>30</v>
      </c>
      <c r="AL52" s="74">
        <f>SUM(H52,K52,N52,Q52,T52,W52,Z52,AC52,AF52,AI52)</f>
        <v>3</v>
      </c>
    </row>
    <row r="53" spans="1:38" ht="12.95" customHeight="1" x14ac:dyDescent="0.25">
      <c r="A53" s="95" t="s">
        <v>13</v>
      </c>
      <c r="B53" s="179" t="s">
        <v>557</v>
      </c>
      <c r="C53" s="31"/>
      <c r="D53" s="31" t="s">
        <v>84</v>
      </c>
      <c r="E53" s="31" t="s">
        <v>88</v>
      </c>
      <c r="F53" s="32">
        <v>45</v>
      </c>
      <c r="G53" s="14"/>
      <c r="H53" s="15"/>
      <c r="I53" s="16"/>
      <c r="J53" s="14">
        <v>2</v>
      </c>
      <c r="K53" s="15">
        <v>3</v>
      </c>
      <c r="L53" s="16" t="s">
        <v>32</v>
      </c>
      <c r="M53" s="14"/>
      <c r="N53" s="15"/>
      <c r="O53" s="16"/>
      <c r="P53" s="14"/>
      <c r="Q53" s="15"/>
      <c r="R53" s="16"/>
      <c r="S53" s="14"/>
      <c r="T53" s="15"/>
      <c r="U53" s="16"/>
      <c r="V53" s="14"/>
      <c r="W53" s="15"/>
      <c r="X53" s="16"/>
      <c r="Y53" s="14"/>
      <c r="Z53" s="15"/>
      <c r="AA53" s="16"/>
      <c r="AB53" s="14"/>
      <c r="AC53" s="15"/>
      <c r="AD53" s="16"/>
      <c r="AE53" s="14"/>
      <c r="AF53" s="15"/>
      <c r="AG53" s="16"/>
      <c r="AH53" s="17"/>
      <c r="AI53" s="18"/>
      <c r="AJ53" s="19"/>
      <c r="AK53" s="64">
        <v>30</v>
      </c>
      <c r="AL53" s="74">
        <f t="shared" ref="AL53:AL61" si="12">SUM(H53,K53,N53,Q53,T53,W53,Z53,AC53,AF53,AI53)</f>
        <v>3</v>
      </c>
    </row>
    <row r="54" spans="1:38" ht="12.95" customHeight="1" x14ac:dyDescent="0.25">
      <c r="A54" s="95" t="s">
        <v>114</v>
      </c>
      <c r="B54" s="179" t="s">
        <v>115</v>
      </c>
      <c r="C54" s="38"/>
      <c r="D54" s="38" t="s">
        <v>84</v>
      </c>
      <c r="E54" s="38" t="s">
        <v>88</v>
      </c>
      <c r="F54" s="39">
        <v>45</v>
      </c>
      <c r="G54" s="42"/>
      <c r="H54" s="44"/>
      <c r="I54" s="43"/>
      <c r="J54" s="42"/>
      <c r="K54" s="44"/>
      <c r="L54" s="43"/>
      <c r="M54" s="42"/>
      <c r="N54" s="44"/>
      <c r="O54" s="43"/>
      <c r="P54" s="42">
        <v>2</v>
      </c>
      <c r="Q54" s="44">
        <v>2</v>
      </c>
      <c r="R54" s="43" t="s">
        <v>33</v>
      </c>
      <c r="S54" s="42"/>
      <c r="T54" s="44"/>
      <c r="U54" s="43"/>
      <c r="V54" s="42"/>
      <c r="W54" s="44"/>
      <c r="X54" s="43"/>
      <c r="Y54" s="42"/>
      <c r="Z54" s="44"/>
      <c r="AA54" s="43"/>
      <c r="AB54" s="42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2</v>
      </c>
    </row>
    <row r="55" spans="1:38" ht="12.95" customHeight="1" x14ac:dyDescent="0.25">
      <c r="A55" s="95" t="s">
        <v>16</v>
      </c>
      <c r="B55" s="179" t="s">
        <v>589</v>
      </c>
      <c r="C55" s="38"/>
      <c r="D55" s="38" t="s">
        <v>84</v>
      </c>
      <c r="E55" s="38" t="s">
        <v>88</v>
      </c>
      <c r="F55" s="39">
        <v>45</v>
      </c>
      <c r="G55" s="42"/>
      <c r="H55" s="44"/>
      <c r="I55" s="43"/>
      <c r="J55" s="42"/>
      <c r="K55" s="44"/>
      <c r="L55" s="43"/>
      <c r="M55" s="42"/>
      <c r="N55" s="44"/>
      <c r="O55" s="43"/>
      <c r="P55" s="42"/>
      <c r="Q55" s="44"/>
      <c r="R55" s="43"/>
      <c r="S55" s="42">
        <v>2</v>
      </c>
      <c r="T55" s="44">
        <v>3</v>
      </c>
      <c r="U55" s="43" t="s">
        <v>32</v>
      </c>
      <c r="V55" s="42"/>
      <c r="W55" s="44"/>
      <c r="X55" s="43"/>
      <c r="Y55" s="42"/>
      <c r="Z55" s="44"/>
      <c r="AA55" s="43"/>
      <c r="AB55" s="42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si="12"/>
        <v>3</v>
      </c>
    </row>
    <row r="56" spans="1:38" ht="12.95" customHeight="1" x14ac:dyDescent="0.25">
      <c r="A56" s="95" t="s">
        <v>116</v>
      </c>
      <c r="B56" s="179" t="s">
        <v>117</v>
      </c>
      <c r="C56" s="38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>
        <v>2</v>
      </c>
      <c r="N56" s="44">
        <v>2</v>
      </c>
      <c r="O56" s="43" t="s">
        <v>33</v>
      </c>
      <c r="P56" s="42"/>
      <c r="Q56" s="44"/>
      <c r="R56" s="43"/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 t="shared" si="12"/>
        <v>2</v>
      </c>
    </row>
    <row r="57" spans="1:38" ht="12.95" customHeight="1" x14ac:dyDescent="0.25">
      <c r="A57" s="95" t="s">
        <v>118</v>
      </c>
      <c r="B57" s="179" t="s">
        <v>119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/>
      <c r="T57" s="44"/>
      <c r="U57" s="43"/>
      <c r="V57" s="42">
        <v>2</v>
      </c>
      <c r="W57" s="44">
        <v>2</v>
      </c>
      <c r="X57" s="43" t="s">
        <v>33</v>
      </c>
      <c r="Y57" s="42">
        <v>2</v>
      </c>
      <c r="Z57" s="44">
        <v>2</v>
      </c>
      <c r="AA57" s="43" t="s">
        <v>32</v>
      </c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60</v>
      </c>
      <c r="AL57" s="74">
        <f t="shared" si="12"/>
        <v>4</v>
      </c>
    </row>
    <row r="58" spans="1:38" ht="12.95" customHeight="1" x14ac:dyDescent="0.25">
      <c r="A58" s="95" t="s">
        <v>62</v>
      </c>
      <c r="B58" s="179" t="s">
        <v>120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>
        <v>2</v>
      </c>
      <c r="AC58" s="15">
        <v>2</v>
      </c>
      <c r="AD58" s="16" t="s">
        <v>33</v>
      </c>
      <c r="AE58" s="14">
        <v>2</v>
      </c>
      <c r="AF58" s="15">
        <v>2</v>
      </c>
      <c r="AG58" s="16" t="s">
        <v>32</v>
      </c>
      <c r="AH58" s="17"/>
      <c r="AI58" s="18"/>
      <c r="AJ58" s="19"/>
      <c r="AK58" s="64">
        <v>60</v>
      </c>
      <c r="AL58" s="74">
        <f>SUM(H58,K58,N58,Q58,T58,W58,Z58,AC58,AF58,AI58)</f>
        <v>4</v>
      </c>
    </row>
    <row r="59" spans="1:38" ht="12.95" customHeight="1" x14ac:dyDescent="0.25">
      <c r="A59" s="186" t="s">
        <v>121</v>
      </c>
      <c r="B59" s="179" t="s">
        <v>122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/>
      <c r="W59" s="44"/>
      <c r="X59" s="43"/>
      <c r="Y59" s="42"/>
      <c r="Z59" s="44"/>
      <c r="AA59" s="43"/>
      <c r="AB59" s="42">
        <v>1</v>
      </c>
      <c r="AC59" s="15">
        <v>1</v>
      </c>
      <c r="AD59" s="16" t="s">
        <v>33</v>
      </c>
      <c r="AE59" s="14"/>
      <c r="AF59" s="15"/>
      <c r="AG59" s="16"/>
      <c r="AH59" s="17"/>
      <c r="AI59" s="18"/>
      <c r="AJ59" s="19"/>
      <c r="AK59" s="64">
        <v>30</v>
      </c>
      <c r="AL59" s="74">
        <f t="shared" si="12"/>
        <v>1</v>
      </c>
    </row>
    <row r="60" spans="1:38" ht="12.95" customHeight="1" x14ac:dyDescent="0.25">
      <c r="A60" s="145" t="s">
        <v>123</v>
      </c>
      <c r="B60" s="179" t="s">
        <v>124</v>
      </c>
      <c r="C60" s="38"/>
      <c r="D60" s="38" t="s">
        <v>84</v>
      </c>
      <c r="E60" s="38" t="s">
        <v>88</v>
      </c>
      <c r="F60" s="39">
        <v>46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/>
      <c r="AC60" s="15"/>
      <c r="AD60" s="16"/>
      <c r="AE60" s="14">
        <v>1</v>
      </c>
      <c r="AF60" s="15">
        <v>1</v>
      </c>
      <c r="AG60" s="16" t="s">
        <v>33</v>
      </c>
      <c r="AH60" s="17"/>
      <c r="AI60" s="18"/>
      <c r="AJ60" s="19"/>
      <c r="AK60" s="64">
        <v>30</v>
      </c>
      <c r="AL60" s="74">
        <f t="shared" si="12"/>
        <v>1</v>
      </c>
    </row>
    <row r="61" spans="1:38" ht="12.95" customHeight="1" thickBot="1" x14ac:dyDescent="0.3">
      <c r="A61" s="98" t="s">
        <v>26</v>
      </c>
      <c r="B61" s="179" t="s">
        <v>590</v>
      </c>
      <c r="C61" s="38"/>
      <c r="D61" s="38" t="s">
        <v>84</v>
      </c>
      <c r="E61" s="38" t="s">
        <v>88</v>
      </c>
      <c r="F61" s="39">
        <v>45</v>
      </c>
      <c r="G61" s="14"/>
      <c r="H61" s="15"/>
      <c r="I61" s="16"/>
      <c r="J61" s="14"/>
      <c r="K61" s="15"/>
      <c r="L61" s="16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/>
      <c r="AC61" s="15"/>
      <c r="AD61" s="16"/>
      <c r="AE61" s="14"/>
      <c r="AF61" s="15"/>
      <c r="AG61" s="16"/>
      <c r="AH61" s="17">
        <v>2</v>
      </c>
      <c r="AI61" s="18">
        <v>2</v>
      </c>
      <c r="AJ61" s="19" t="s">
        <v>33</v>
      </c>
      <c r="AK61" s="64">
        <v>30</v>
      </c>
      <c r="AL61" s="74">
        <f t="shared" si="12"/>
        <v>2</v>
      </c>
    </row>
    <row r="62" spans="1:38" ht="12.95" customHeight="1" thickBot="1" x14ac:dyDescent="0.3">
      <c r="A62" s="265" t="s">
        <v>139</v>
      </c>
      <c r="B62" s="266"/>
      <c r="C62" s="266"/>
      <c r="D62" s="266"/>
      <c r="E62" s="266"/>
      <c r="F62" s="267"/>
      <c r="G62" s="85">
        <f>SUM(G51:G61)</f>
        <v>0</v>
      </c>
      <c r="H62" s="81">
        <f>SUM(H51:H61)</f>
        <v>0</v>
      </c>
      <c r="I62" s="82"/>
      <c r="J62" s="85">
        <f>SUM(J51:J61)</f>
        <v>4</v>
      </c>
      <c r="K62" s="81">
        <f>SUM(K51:K61)</f>
        <v>6</v>
      </c>
      <c r="L62" s="82"/>
      <c r="M62" s="85">
        <f>SUM(M51:M61)</f>
        <v>2</v>
      </c>
      <c r="N62" s="81">
        <f>SUM(N51:N61)</f>
        <v>2</v>
      </c>
      <c r="O62" s="82"/>
      <c r="P62" s="85">
        <f>SUM(P51:P61)</f>
        <v>4</v>
      </c>
      <c r="Q62" s="81">
        <f>SUM(Q51:Q61)</f>
        <v>5</v>
      </c>
      <c r="R62" s="82"/>
      <c r="S62" s="85">
        <f>SUM(S51:S61)</f>
        <v>2</v>
      </c>
      <c r="T62" s="81">
        <f>SUM(T51:T61)</f>
        <v>3</v>
      </c>
      <c r="U62" s="82"/>
      <c r="V62" s="85">
        <f>SUM(V51:V61)</f>
        <v>2</v>
      </c>
      <c r="W62" s="81">
        <f>SUM(W51:W61)</f>
        <v>2</v>
      </c>
      <c r="X62" s="82"/>
      <c r="Y62" s="85">
        <f>SUM(Y51:Y61)</f>
        <v>2</v>
      </c>
      <c r="Z62" s="81">
        <f>SUM(Z51:Z61)</f>
        <v>2</v>
      </c>
      <c r="AA62" s="82"/>
      <c r="AB62" s="85">
        <f>SUM(AB51:AB61)</f>
        <v>3</v>
      </c>
      <c r="AC62" s="81">
        <f>SUM(AC51:AC61)</f>
        <v>3</v>
      </c>
      <c r="AD62" s="82"/>
      <c r="AE62" s="85">
        <f>SUM(AE51:AE61)</f>
        <v>3</v>
      </c>
      <c r="AF62" s="81">
        <f>SUM(AF51:AF61)</f>
        <v>3</v>
      </c>
      <c r="AG62" s="160"/>
      <c r="AH62" s="83">
        <f>SUM(AH51:AH61)</f>
        <v>2</v>
      </c>
      <c r="AI62" s="84">
        <f>SUM(AI51:AI61)</f>
        <v>2</v>
      </c>
      <c r="AJ62" s="123"/>
      <c r="AK62" s="120">
        <f>SUM(AK51:AK61)</f>
        <v>390</v>
      </c>
      <c r="AL62" s="121">
        <f>SUM(AL51:AL61)</f>
        <v>28</v>
      </c>
    </row>
    <row r="63" spans="1:38" ht="12.95" customHeight="1" thickBot="1" x14ac:dyDescent="0.3">
      <c r="A63" s="283" t="s">
        <v>125</v>
      </c>
      <c r="B63" s="284"/>
      <c r="C63" s="284"/>
      <c r="D63" s="284"/>
      <c r="E63" s="284"/>
      <c r="F63" s="284"/>
      <c r="G63" s="284"/>
      <c r="H63" s="284"/>
      <c r="I63" s="284"/>
      <c r="J63" s="284"/>
      <c r="K63" s="284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284"/>
      <c r="AK63" s="284"/>
      <c r="AL63" s="285"/>
    </row>
    <row r="64" spans="1:38" ht="12.95" customHeight="1" x14ac:dyDescent="0.25">
      <c r="A64" s="97" t="s">
        <v>207</v>
      </c>
      <c r="B64" s="178" t="s">
        <v>470</v>
      </c>
      <c r="C64" s="69"/>
      <c r="D64" s="69" t="s">
        <v>84</v>
      </c>
      <c r="E64" s="69" t="s">
        <v>88</v>
      </c>
      <c r="F64" s="70">
        <v>45</v>
      </c>
      <c r="G64" s="86"/>
      <c r="H64" s="76"/>
      <c r="I64" s="87"/>
      <c r="J64" s="86"/>
      <c r="K64" s="76"/>
      <c r="L64" s="87"/>
      <c r="M64" s="86"/>
      <c r="N64" s="76"/>
      <c r="O64" s="87"/>
      <c r="P64" s="86"/>
      <c r="Q64" s="76"/>
      <c r="R64" s="87"/>
      <c r="S64" s="86"/>
      <c r="T64" s="76"/>
      <c r="U64" s="87"/>
      <c r="V64" s="86">
        <v>1</v>
      </c>
      <c r="W64" s="76">
        <v>2</v>
      </c>
      <c r="X64" s="87" t="s">
        <v>33</v>
      </c>
      <c r="Y64" s="86"/>
      <c r="Z64" s="76"/>
      <c r="AA64" s="87"/>
      <c r="AB64" s="86"/>
      <c r="AC64" s="76"/>
      <c r="AD64" s="87"/>
      <c r="AE64" s="86"/>
      <c r="AF64" s="76"/>
      <c r="AG64" s="87"/>
      <c r="AH64" s="11"/>
      <c r="AI64" s="12"/>
      <c r="AJ64" s="13"/>
      <c r="AK64" s="63">
        <v>0</v>
      </c>
      <c r="AL64" s="72">
        <f t="shared" ref="AL64" si="13">SUM(H64,K64,N64,Q64,T64,W64,Z64,AC64,AF64,AI64)</f>
        <v>2</v>
      </c>
    </row>
    <row r="65" spans="1:38" ht="12.95" customHeight="1" x14ac:dyDescent="0.25">
      <c r="A65" s="95" t="s">
        <v>183</v>
      </c>
      <c r="B65" s="179" t="s">
        <v>347</v>
      </c>
      <c r="C65" s="38" t="s">
        <v>470</v>
      </c>
      <c r="D65" s="38" t="s">
        <v>84</v>
      </c>
      <c r="E65" s="38" t="s">
        <v>88</v>
      </c>
      <c r="F65" s="43">
        <v>45</v>
      </c>
      <c r="G65" s="42"/>
      <c r="H65" s="44"/>
      <c r="I65" s="43"/>
      <c r="J65" s="42"/>
      <c r="K65" s="44"/>
      <c r="L65" s="43"/>
      <c r="M65" s="42"/>
      <c r="N65" s="44"/>
      <c r="O65" s="43"/>
      <c r="P65" s="42"/>
      <c r="Q65" s="44"/>
      <c r="R65" s="43"/>
      <c r="S65" s="42"/>
      <c r="T65" s="44"/>
      <c r="U65" s="43"/>
      <c r="V65" s="42"/>
      <c r="W65" s="44"/>
      <c r="X65" s="43"/>
      <c r="Y65" s="42">
        <v>1</v>
      </c>
      <c r="Z65" s="44">
        <v>2</v>
      </c>
      <c r="AA65" s="43" t="s">
        <v>33</v>
      </c>
      <c r="AB65" s="42">
        <v>1</v>
      </c>
      <c r="AC65" s="44">
        <v>2</v>
      </c>
      <c r="AD65" s="43" t="s">
        <v>33</v>
      </c>
      <c r="AE65" s="42"/>
      <c r="AF65" s="44"/>
      <c r="AG65" s="43"/>
      <c r="AH65" s="17"/>
      <c r="AI65" s="18"/>
      <c r="AJ65" s="19"/>
      <c r="AK65" s="64">
        <v>60</v>
      </c>
      <c r="AL65" s="74">
        <f>SUM(H65,K65,N65,Q65,T65,W65,Z65,AC65,AF65,AI65)</f>
        <v>4</v>
      </c>
    </row>
    <row r="66" spans="1:38" ht="12.95" customHeight="1" x14ac:dyDescent="0.25">
      <c r="A66" s="95" t="s">
        <v>184</v>
      </c>
      <c r="B66" s="197" t="s">
        <v>358</v>
      </c>
      <c r="C66" s="38" t="s">
        <v>407</v>
      </c>
      <c r="D66" s="38"/>
      <c r="E66" s="38"/>
      <c r="F66" s="39"/>
      <c r="G66" s="42"/>
      <c r="H66" s="44"/>
      <c r="I66" s="43"/>
      <c r="J66" s="42"/>
      <c r="K66" s="44"/>
      <c r="L66" s="43"/>
      <c r="M66" s="42"/>
      <c r="N66" s="44"/>
      <c r="O66" s="43"/>
      <c r="P66" s="42"/>
      <c r="Q66" s="44"/>
      <c r="R66" s="43"/>
      <c r="S66" s="42"/>
      <c r="T66" s="44"/>
      <c r="U66" s="43"/>
      <c r="V66" s="42"/>
      <c r="W66" s="44"/>
      <c r="X66" s="43"/>
      <c r="Y66" s="42"/>
      <c r="Z66" s="44"/>
      <c r="AA66" s="43"/>
      <c r="AB66" s="42">
        <v>0</v>
      </c>
      <c r="AC66" s="44">
        <v>2</v>
      </c>
      <c r="AD66" s="43" t="s">
        <v>34</v>
      </c>
      <c r="AE66" s="42"/>
      <c r="AF66" s="44"/>
      <c r="AG66" s="43"/>
      <c r="AH66" s="17"/>
      <c r="AI66" s="18"/>
      <c r="AJ66" s="19"/>
      <c r="AK66" s="64">
        <v>0</v>
      </c>
      <c r="AL66" s="74">
        <f>SUM(H66,K66,N66,Q66,T66,W66,Z66,AC66,AF66,AI66)</f>
        <v>2</v>
      </c>
    </row>
    <row r="67" spans="1:38" ht="12.95" customHeight="1" x14ac:dyDescent="0.25">
      <c r="A67" s="95" t="s">
        <v>185</v>
      </c>
      <c r="B67" s="197" t="s">
        <v>348</v>
      </c>
      <c r="C67" s="38"/>
      <c r="D67" s="38" t="s">
        <v>84</v>
      </c>
      <c r="E67" s="38" t="s">
        <v>88</v>
      </c>
      <c r="F67" s="39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43"/>
      <c r="Y67" s="42"/>
      <c r="Z67" s="44"/>
      <c r="AA67" s="43"/>
      <c r="AB67" s="42"/>
      <c r="AC67" s="44"/>
      <c r="AD67" s="43"/>
      <c r="AE67" s="42"/>
      <c r="AF67" s="44"/>
      <c r="AG67" s="43"/>
      <c r="AH67" s="17">
        <v>1</v>
      </c>
      <c r="AI67" s="18">
        <v>2</v>
      </c>
      <c r="AJ67" s="19" t="s">
        <v>33</v>
      </c>
      <c r="AK67" s="64">
        <v>15</v>
      </c>
      <c r="AL67" s="74">
        <f t="shared" ref="AL67" si="14">SUM(H67,K67,N67,Q67,T67,W67,Z67,AC67,AF67,AI67)</f>
        <v>2</v>
      </c>
    </row>
    <row r="68" spans="1:38" ht="13.5" customHeight="1" x14ac:dyDescent="0.25">
      <c r="A68" s="95" t="s">
        <v>383</v>
      </c>
      <c r="B68" s="197" t="s">
        <v>384</v>
      </c>
      <c r="C68" s="38"/>
      <c r="D68" s="38" t="s">
        <v>84</v>
      </c>
      <c r="E68" s="38" t="s">
        <v>88</v>
      </c>
      <c r="F68" s="39">
        <v>45</v>
      </c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/>
      <c r="Z68" s="44"/>
      <c r="AA68" s="43"/>
      <c r="AB68" s="42"/>
      <c r="AC68" s="44"/>
      <c r="AD68" s="43"/>
      <c r="AE68" s="42">
        <v>1</v>
      </c>
      <c r="AF68" s="44">
        <v>2</v>
      </c>
      <c r="AG68" s="43" t="s">
        <v>33</v>
      </c>
      <c r="AH68" s="17"/>
      <c r="AI68" s="18"/>
      <c r="AJ68" s="19"/>
      <c r="AK68" s="64">
        <v>60</v>
      </c>
      <c r="AL68" s="74">
        <f>SUM(H68,K68,N68,Q68,T68,W68,Z68,AC68,AF68,AI68)</f>
        <v>2</v>
      </c>
    </row>
    <row r="69" spans="1:38" ht="12.95" customHeight="1" x14ac:dyDescent="0.25">
      <c r="A69" s="95" t="s">
        <v>387</v>
      </c>
      <c r="B69" s="197" t="s">
        <v>393</v>
      </c>
      <c r="C69" s="38"/>
      <c r="D69" s="38" t="s">
        <v>84</v>
      </c>
      <c r="E69" s="38" t="s">
        <v>88</v>
      </c>
      <c r="F69" s="39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>
        <v>1</v>
      </c>
      <c r="Z69" s="44">
        <v>2</v>
      </c>
      <c r="AA69" s="43" t="s">
        <v>33</v>
      </c>
      <c r="AB69" s="42"/>
      <c r="AC69" s="44"/>
      <c r="AD69" s="43"/>
      <c r="AE69" s="42"/>
      <c r="AF69" s="44"/>
      <c r="AG69" s="43"/>
      <c r="AH69" s="17"/>
      <c r="AI69" s="18"/>
      <c r="AJ69" s="19"/>
      <c r="AK69" s="64">
        <v>105</v>
      </c>
      <c r="AL69" s="74">
        <f t="shared" ref="AL69:AL73" si="15">SUM(H69,K69,N69,Q69,T69,W69,Z69,AC69,AF69,AI69)</f>
        <v>2</v>
      </c>
    </row>
    <row r="70" spans="1:38" ht="12.95" customHeight="1" x14ac:dyDescent="0.25">
      <c r="A70" s="95" t="s">
        <v>195</v>
      </c>
      <c r="B70" s="197" t="s">
        <v>282</v>
      </c>
      <c r="C70" s="38" t="s">
        <v>470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/>
      <c r="Z70" s="44"/>
      <c r="AA70" s="43"/>
      <c r="AB70" s="42">
        <v>1</v>
      </c>
      <c r="AC70" s="44">
        <v>2</v>
      </c>
      <c r="AD70" s="43" t="s">
        <v>33</v>
      </c>
      <c r="AE70" s="42"/>
      <c r="AF70" s="44"/>
      <c r="AG70" s="43"/>
      <c r="AH70" s="17"/>
      <c r="AI70" s="18"/>
      <c r="AJ70" s="19"/>
      <c r="AK70" s="64">
        <v>150</v>
      </c>
      <c r="AL70" s="74">
        <f t="shared" si="15"/>
        <v>2</v>
      </c>
    </row>
    <row r="71" spans="1:38" ht="33.75" x14ac:dyDescent="0.25">
      <c r="A71" s="210" t="s">
        <v>389</v>
      </c>
      <c r="B71" s="197" t="s">
        <v>283</v>
      </c>
      <c r="C71" s="38" t="s">
        <v>410</v>
      </c>
      <c r="D71" s="38"/>
      <c r="E71" s="38"/>
      <c r="F71" s="39"/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0</v>
      </c>
      <c r="AC71" s="44">
        <v>2</v>
      </c>
      <c r="AD71" s="43" t="s">
        <v>34</v>
      </c>
      <c r="AE71" s="42"/>
      <c r="AF71" s="44"/>
      <c r="AG71" s="43"/>
      <c r="AH71" s="17"/>
      <c r="AI71" s="18"/>
      <c r="AJ71" s="19"/>
      <c r="AK71" s="64">
        <v>195</v>
      </c>
      <c r="AL71" s="74">
        <f t="shared" si="15"/>
        <v>2</v>
      </c>
    </row>
    <row r="72" spans="1:38" ht="12.95" customHeight="1" x14ac:dyDescent="0.25">
      <c r="A72" s="95" t="s">
        <v>388</v>
      </c>
      <c r="B72" s="197" t="s">
        <v>409</v>
      </c>
      <c r="C72" s="38"/>
      <c r="D72" s="38" t="s">
        <v>84</v>
      </c>
      <c r="E72" s="38" t="s">
        <v>88</v>
      </c>
      <c r="F72" s="39">
        <v>45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/>
      <c r="AC72" s="44"/>
      <c r="AD72" s="43"/>
      <c r="AE72" s="42">
        <v>1</v>
      </c>
      <c r="AF72" s="44">
        <v>2</v>
      </c>
      <c r="AG72" s="43" t="s">
        <v>32</v>
      </c>
      <c r="AH72" s="17"/>
      <c r="AI72" s="18"/>
      <c r="AJ72" s="19"/>
      <c r="AK72" s="64">
        <v>240</v>
      </c>
      <c r="AL72" s="74">
        <f t="shared" si="15"/>
        <v>2</v>
      </c>
    </row>
    <row r="73" spans="1:38" ht="12.95" customHeight="1" x14ac:dyDescent="0.25">
      <c r="A73" s="95" t="s">
        <v>196</v>
      </c>
      <c r="B73" s="179" t="s">
        <v>284</v>
      </c>
      <c r="C73" s="38"/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15"/>
      <c r="AD73" s="16"/>
      <c r="AE73" s="14"/>
      <c r="AF73" s="15"/>
      <c r="AG73" s="16"/>
      <c r="AH73" s="17">
        <v>1</v>
      </c>
      <c r="AI73" s="18">
        <v>2</v>
      </c>
      <c r="AJ73" s="19" t="s">
        <v>33</v>
      </c>
      <c r="AK73" s="64">
        <v>285</v>
      </c>
      <c r="AL73" s="74">
        <f t="shared" si="15"/>
        <v>2</v>
      </c>
    </row>
    <row r="74" spans="1:38" ht="12.95" customHeight="1" thickBot="1" x14ac:dyDescent="0.3">
      <c r="A74" s="98" t="s">
        <v>127</v>
      </c>
      <c r="B74" s="188" t="s">
        <v>128</v>
      </c>
      <c r="C74" s="40"/>
      <c r="D74" s="40" t="s">
        <v>84</v>
      </c>
      <c r="E74" s="40" t="s">
        <v>88</v>
      </c>
      <c r="F74" s="41">
        <v>45</v>
      </c>
      <c r="G74" s="20"/>
      <c r="H74" s="21"/>
      <c r="I74" s="22"/>
      <c r="J74" s="20"/>
      <c r="K74" s="21"/>
      <c r="L74" s="22"/>
      <c r="M74" s="45">
        <v>2</v>
      </c>
      <c r="N74" s="46">
        <v>2</v>
      </c>
      <c r="O74" s="47" t="s">
        <v>33</v>
      </c>
      <c r="P74" s="45"/>
      <c r="Q74" s="46"/>
      <c r="R74" s="47"/>
      <c r="S74" s="45"/>
      <c r="T74" s="46"/>
      <c r="U74" s="47"/>
      <c r="V74" s="42"/>
      <c r="W74" s="44"/>
      <c r="X74" s="43"/>
      <c r="Y74" s="42"/>
      <c r="Z74" s="44"/>
      <c r="AA74" s="43"/>
      <c r="AB74" s="42"/>
      <c r="AC74" s="15"/>
      <c r="AD74" s="16"/>
      <c r="AE74" s="42"/>
      <c r="AF74" s="15"/>
      <c r="AG74" s="16"/>
      <c r="AH74" s="23"/>
      <c r="AI74" s="24"/>
      <c r="AJ74" s="25"/>
      <c r="AK74" s="65">
        <v>30</v>
      </c>
      <c r="AL74" s="75">
        <f t="shared" ref="AL74" si="16">SUM(H74,K74,N74,Q74,T74,W74,Z74,AC74,AF74,AI74)</f>
        <v>2</v>
      </c>
    </row>
    <row r="75" spans="1:38" ht="12.95" customHeight="1" thickBot="1" x14ac:dyDescent="0.3">
      <c r="A75" s="289" t="s">
        <v>140</v>
      </c>
      <c r="B75" s="290"/>
      <c r="C75" s="290"/>
      <c r="D75" s="290"/>
      <c r="E75" s="290"/>
      <c r="F75" s="291"/>
      <c r="G75" s="85">
        <f>SUM(G64:G74)</f>
        <v>0</v>
      </c>
      <c r="H75" s="81">
        <f>SUM(H64:H74)</f>
        <v>0</v>
      </c>
      <c r="I75" s="82"/>
      <c r="J75" s="85">
        <f>SUM(J64:J74)</f>
        <v>0</v>
      </c>
      <c r="K75" s="81">
        <f>SUM(K64:K74)</f>
        <v>0</v>
      </c>
      <c r="L75" s="82"/>
      <c r="M75" s="85">
        <f>SUM(M64:M74)</f>
        <v>2</v>
      </c>
      <c r="N75" s="81">
        <f>SUM(N64:N74)</f>
        <v>2</v>
      </c>
      <c r="O75" s="82"/>
      <c r="P75" s="85">
        <f>SUM(P64:P74)</f>
        <v>0</v>
      </c>
      <c r="Q75" s="81">
        <f>SUM(Q64:Q74)</f>
        <v>0</v>
      </c>
      <c r="R75" s="82"/>
      <c r="S75" s="85">
        <f>SUM(S64:S74)</f>
        <v>0</v>
      </c>
      <c r="T75" s="81">
        <f>SUM(T64:T74)</f>
        <v>0</v>
      </c>
      <c r="U75" s="82"/>
      <c r="V75" s="85">
        <f>SUM(V64:V74)</f>
        <v>1</v>
      </c>
      <c r="W75" s="81">
        <f>SUM(W64:W74)</f>
        <v>2</v>
      </c>
      <c r="X75" s="82"/>
      <c r="Y75" s="85">
        <f>SUM(Y64:Y74)</f>
        <v>2</v>
      </c>
      <c r="Z75" s="81">
        <f>SUM(Z64:Z74)</f>
        <v>4</v>
      </c>
      <c r="AA75" s="82"/>
      <c r="AB75" s="85">
        <f>SUM(AB64:AB74)</f>
        <v>2</v>
      </c>
      <c r="AC75" s="81">
        <f>SUM(AC64:AC74)</f>
        <v>8</v>
      </c>
      <c r="AD75" s="82"/>
      <c r="AE75" s="125">
        <f>SUM(AE64:AE74)</f>
        <v>2</v>
      </c>
      <c r="AF75" s="88">
        <f>SUM(AF64:AF74)</f>
        <v>4</v>
      </c>
      <c r="AG75" s="126"/>
      <c r="AH75" s="127">
        <f>SUM(AH64:AH74)</f>
        <v>2</v>
      </c>
      <c r="AI75" s="128">
        <f>SUM(AI64:AI74)</f>
        <v>4</v>
      </c>
      <c r="AJ75" s="129"/>
      <c r="AK75" s="89">
        <f>SUM(AK64:AK74)</f>
        <v>1140</v>
      </c>
      <c r="AL75" s="90">
        <f>SUM(AL64:AL74)</f>
        <v>24</v>
      </c>
    </row>
    <row r="76" spans="1:38" ht="12.95" customHeight="1" thickBot="1" x14ac:dyDescent="0.3">
      <c r="A76" s="283" t="s">
        <v>129</v>
      </c>
      <c r="B76" s="284"/>
      <c r="C76" s="284"/>
      <c r="D76" s="284"/>
      <c r="E76" s="284"/>
      <c r="F76" s="284"/>
      <c r="G76" s="284"/>
      <c r="H76" s="284"/>
      <c r="I76" s="284"/>
      <c r="J76" s="284"/>
      <c r="K76" s="284"/>
      <c r="L76" s="284"/>
      <c r="M76" s="284"/>
      <c r="N76" s="284"/>
      <c r="O76" s="284"/>
      <c r="P76" s="284"/>
      <c r="Q76" s="284"/>
      <c r="R76" s="284"/>
      <c r="S76" s="284"/>
      <c r="T76" s="284"/>
      <c r="U76" s="284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F76" s="284"/>
      <c r="AG76" s="284"/>
      <c r="AH76" s="284"/>
      <c r="AI76" s="284"/>
      <c r="AJ76" s="284"/>
      <c r="AK76" s="284"/>
      <c r="AL76" s="285"/>
    </row>
    <row r="77" spans="1:38" ht="12.95" customHeight="1" x14ac:dyDescent="0.25">
      <c r="A77" s="71" t="s">
        <v>208</v>
      </c>
      <c r="B77" s="187" t="s">
        <v>130</v>
      </c>
      <c r="C77" s="30"/>
      <c r="D77" s="30" t="s">
        <v>84</v>
      </c>
      <c r="E77" s="30" t="s">
        <v>33</v>
      </c>
      <c r="F77" s="10" t="s">
        <v>98</v>
      </c>
      <c r="G77" s="8"/>
      <c r="H77" s="9"/>
      <c r="I77" s="10"/>
      <c r="J77" s="8">
        <v>2</v>
      </c>
      <c r="K77" s="9">
        <v>1</v>
      </c>
      <c r="L77" s="10" t="s">
        <v>33</v>
      </c>
      <c r="M77" s="8"/>
      <c r="N77" s="9"/>
      <c r="O77" s="10"/>
      <c r="P77" s="8"/>
      <c r="Q77" s="9"/>
      <c r="R77" s="10"/>
      <c r="S77" s="8"/>
      <c r="T77" s="9"/>
      <c r="U77" s="10"/>
      <c r="V77" s="8"/>
      <c r="W77" s="9"/>
      <c r="X77" s="10"/>
      <c r="Y77" s="8"/>
      <c r="Z77" s="9"/>
      <c r="AA77" s="10"/>
      <c r="AB77" s="8"/>
      <c r="AC77" s="9"/>
      <c r="AD77" s="10"/>
      <c r="AE77" s="8"/>
      <c r="AF77" s="9"/>
      <c r="AG77" s="10"/>
      <c r="AH77" s="11"/>
      <c r="AI77" s="12"/>
      <c r="AJ77" s="13"/>
      <c r="AK77" s="63">
        <v>30</v>
      </c>
      <c r="AL77" s="72">
        <f>SUM(H77,K77,N77,Q77,T77,W77,Z77,AC77,AF77,AI77)</f>
        <v>1</v>
      </c>
    </row>
    <row r="78" spans="1:38" ht="12.95" customHeight="1" x14ac:dyDescent="0.25">
      <c r="A78" s="73" t="s">
        <v>23</v>
      </c>
      <c r="B78" s="179" t="s">
        <v>131</v>
      </c>
      <c r="C78" s="31"/>
      <c r="D78" s="31" t="s">
        <v>84</v>
      </c>
      <c r="E78" s="31" t="s">
        <v>33</v>
      </c>
      <c r="F78" s="32" t="s">
        <v>98</v>
      </c>
      <c r="G78" s="14"/>
      <c r="H78" s="15"/>
      <c r="I78" s="16"/>
      <c r="J78" s="14"/>
      <c r="K78" s="15"/>
      <c r="L78" s="16"/>
      <c r="M78" s="14">
        <v>2</v>
      </c>
      <c r="N78" s="15">
        <v>1</v>
      </c>
      <c r="O78" s="16" t="s">
        <v>33</v>
      </c>
      <c r="P78" s="14"/>
      <c r="Q78" s="15"/>
      <c r="R78" s="16"/>
      <c r="S78" s="14"/>
      <c r="T78" s="15"/>
      <c r="U78" s="16"/>
      <c r="V78" s="14"/>
      <c r="W78" s="15"/>
      <c r="X78" s="16"/>
      <c r="Y78" s="14"/>
      <c r="Z78" s="15"/>
      <c r="AA78" s="16"/>
      <c r="AB78" s="14"/>
      <c r="AC78" s="15"/>
      <c r="AD78" s="16"/>
      <c r="AE78" s="14"/>
      <c r="AF78" s="15"/>
      <c r="AG78" s="16"/>
      <c r="AH78" s="17"/>
      <c r="AI78" s="18"/>
      <c r="AJ78" s="19"/>
      <c r="AK78" s="64">
        <v>30</v>
      </c>
      <c r="AL78" s="74">
        <f>SUM(H78,K78,N78,Q78,T78,W78,Z78,AC78,AF78,AI78)</f>
        <v>1</v>
      </c>
    </row>
    <row r="79" spans="1:38" ht="12.95" customHeight="1" x14ac:dyDescent="0.25">
      <c r="A79" s="73" t="s">
        <v>17</v>
      </c>
      <c r="B79" s="179" t="s">
        <v>132</v>
      </c>
      <c r="C79" s="31"/>
      <c r="D79" s="31" t="s">
        <v>84</v>
      </c>
      <c r="E79" s="31" t="s">
        <v>33</v>
      </c>
      <c r="F79" s="32" t="s">
        <v>98</v>
      </c>
      <c r="G79" s="14"/>
      <c r="H79" s="15"/>
      <c r="I79" s="16"/>
      <c r="J79" s="14"/>
      <c r="K79" s="15"/>
      <c r="L79" s="16"/>
      <c r="M79" s="14"/>
      <c r="N79" s="15"/>
      <c r="O79" s="16"/>
      <c r="P79" s="14">
        <v>2</v>
      </c>
      <c r="Q79" s="15">
        <v>1</v>
      </c>
      <c r="R79" s="16" t="s">
        <v>33</v>
      </c>
      <c r="S79" s="14"/>
      <c r="T79" s="15"/>
      <c r="U79" s="16"/>
      <c r="V79" s="14"/>
      <c r="W79" s="15"/>
      <c r="X79" s="16"/>
      <c r="Y79" s="14"/>
      <c r="Z79" s="15"/>
      <c r="AA79" s="16"/>
      <c r="AB79" s="14"/>
      <c r="AC79" s="15"/>
      <c r="AD79" s="16"/>
      <c r="AE79" s="14"/>
      <c r="AF79" s="15"/>
      <c r="AG79" s="16"/>
      <c r="AH79" s="17"/>
      <c r="AI79" s="18"/>
      <c r="AJ79" s="19"/>
      <c r="AK79" s="64">
        <v>30</v>
      </c>
      <c r="AL79" s="74">
        <f t="shared" ref="AL79:AL87" si="17">SUM(H79,K79,N79,Q79,T79,W79,Z79,AC79,AF79,AI79)</f>
        <v>1</v>
      </c>
    </row>
    <row r="80" spans="1:38" ht="12.95" customHeight="1" x14ac:dyDescent="0.25">
      <c r="A80" s="95" t="s">
        <v>25</v>
      </c>
      <c r="B80" s="179" t="s">
        <v>133</v>
      </c>
      <c r="C80" s="38"/>
      <c r="D80" s="38" t="s">
        <v>84</v>
      </c>
      <c r="E80" s="38" t="s">
        <v>33</v>
      </c>
      <c r="F80" s="39" t="s">
        <v>98</v>
      </c>
      <c r="G80" s="42"/>
      <c r="H80" s="44"/>
      <c r="I80" s="43"/>
      <c r="J80" s="42"/>
      <c r="K80" s="44"/>
      <c r="L80" s="43"/>
      <c r="M80" s="42"/>
      <c r="N80" s="44"/>
      <c r="O80" s="43"/>
      <c r="P80" s="42"/>
      <c r="Q80" s="44"/>
      <c r="R80" s="43"/>
      <c r="S80" s="42">
        <v>2</v>
      </c>
      <c r="T80" s="44">
        <v>1</v>
      </c>
      <c r="U80" s="43" t="s">
        <v>33</v>
      </c>
      <c r="V80" s="42"/>
      <c r="W80" s="44"/>
      <c r="X80" s="43"/>
      <c r="Y80" s="42"/>
      <c r="Z80" s="44"/>
      <c r="AA80" s="43"/>
      <c r="AB80" s="42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 t="shared" si="17"/>
        <v>1</v>
      </c>
    </row>
    <row r="81" spans="1:38" ht="12.95" customHeight="1" x14ac:dyDescent="0.25">
      <c r="A81" s="95" t="s">
        <v>134</v>
      </c>
      <c r="B81" s="179" t="s">
        <v>135</v>
      </c>
      <c r="C81" s="38"/>
      <c r="D81" s="38" t="s">
        <v>84</v>
      </c>
      <c r="E81" s="38" t="s">
        <v>33</v>
      </c>
      <c r="F81" s="39" t="s">
        <v>98</v>
      </c>
      <c r="G81" s="14"/>
      <c r="H81" s="15"/>
      <c r="I81" s="16"/>
      <c r="J81" s="14">
        <v>1</v>
      </c>
      <c r="K81" s="15">
        <v>1</v>
      </c>
      <c r="L81" s="16" t="s">
        <v>33</v>
      </c>
      <c r="M81" s="42">
        <v>1</v>
      </c>
      <c r="N81" s="44">
        <v>1</v>
      </c>
      <c r="O81" s="43" t="s">
        <v>33</v>
      </c>
      <c r="P81" s="42">
        <v>1</v>
      </c>
      <c r="Q81" s="44">
        <v>1</v>
      </c>
      <c r="R81" s="43" t="s">
        <v>33</v>
      </c>
      <c r="S81" s="42">
        <v>1</v>
      </c>
      <c r="T81" s="44">
        <v>1</v>
      </c>
      <c r="U81" s="43" t="s">
        <v>33</v>
      </c>
      <c r="V81" s="42"/>
      <c r="W81" s="44"/>
      <c r="X81" s="43"/>
      <c r="Y81" s="42"/>
      <c r="Z81" s="44"/>
      <c r="AA81" s="43"/>
      <c r="AB81" s="42"/>
      <c r="AC81" s="15"/>
      <c r="AD81" s="16"/>
      <c r="AE81" s="14"/>
      <c r="AF81" s="15"/>
      <c r="AG81" s="16"/>
      <c r="AH81" s="17"/>
      <c r="AI81" s="18"/>
      <c r="AJ81" s="19"/>
      <c r="AK81" s="64">
        <v>60</v>
      </c>
      <c r="AL81" s="74">
        <f t="shared" si="17"/>
        <v>4</v>
      </c>
    </row>
    <row r="82" spans="1:38" ht="12.95" customHeight="1" x14ac:dyDescent="0.25">
      <c r="A82" s="95" t="s">
        <v>186</v>
      </c>
      <c r="B82" s="179" t="s">
        <v>349</v>
      </c>
      <c r="C82" s="38"/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>
        <v>2</v>
      </c>
      <c r="W82" s="44">
        <v>1</v>
      </c>
      <c r="X82" s="43" t="s">
        <v>33</v>
      </c>
      <c r="Y82" s="42">
        <v>2</v>
      </c>
      <c r="Z82" s="44">
        <v>1</v>
      </c>
      <c r="AA82" s="43" t="s">
        <v>33</v>
      </c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90</v>
      </c>
      <c r="AL82" s="74">
        <f>SUM(H82,K82,N82,Q82,T82,W82,Z82,AC82,AF82,AI82)</f>
        <v>3</v>
      </c>
    </row>
    <row r="83" spans="1:38" ht="12.95" customHeight="1" x14ac:dyDescent="0.25">
      <c r="A83" s="95" t="s">
        <v>187</v>
      </c>
      <c r="B83" s="179" t="s">
        <v>350</v>
      </c>
      <c r="C83" s="38"/>
      <c r="D83" s="38" t="s">
        <v>84</v>
      </c>
      <c r="E83" s="38" t="s">
        <v>33</v>
      </c>
      <c r="F83" s="39" t="s">
        <v>98</v>
      </c>
      <c r="G83" s="42"/>
      <c r="H83" s="44"/>
      <c r="I83" s="43"/>
      <c r="J83" s="42"/>
      <c r="K83" s="44"/>
      <c r="L83" s="43"/>
      <c r="M83" s="42"/>
      <c r="N83" s="44"/>
      <c r="O83" s="43"/>
      <c r="P83" s="42"/>
      <c r="Q83" s="44"/>
      <c r="R83" s="43"/>
      <c r="S83" s="42"/>
      <c r="T83" s="44"/>
      <c r="U83" s="43"/>
      <c r="V83" s="42"/>
      <c r="W83" s="44"/>
      <c r="X83" s="43"/>
      <c r="Y83" s="42"/>
      <c r="Z83" s="44"/>
      <c r="AA83" s="43"/>
      <c r="AB83" s="42">
        <v>2</v>
      </c>
      <c r="AC83" s="15">
        <v>1</v>
      </c>
      <c r="AD83" s="16" t="s">
        <v>33</v>
      </c>
      <c r="AE83" s="14">
        <v>2</v>
      </c>
      <c r="AF83" s="15">
        <v>1</v>
      </c>
      <c r="AG83" s="16" t="s">
        <v>33</v>
      </c>
      <c r="AH83" s="17"/>
      <c r="AI83" s="18"/>
      <c r="AJ83" s="19"/>
      <c r="AK83" s="64">
        <v>60</v>
      </c>
      <c r="AL83" s="74">
        <f t="shared" si="17"/>
        <v>2</v>
      </c>
    </row>
    <row r="84" spans="1:38" ht="12.95" customHeight="1" x14ac:dyDescent="0.25">
      <c r="A84" s="95" t="s">
        <v>395</v>
      </c>
      <c r="B84" s="180" t="s">
        <v>399</v>
      </c>
      <c r="C84" s="143"/>
      <c r="D84" s="38" t="s">
        <v>84</v>
      </c>
      <c r="E84" s="38" t="s">
        <v>33</v>
      </c>
      <c r="F84" s="39" t="s">
        <v>98</v>
      </c>
      <c r="G84" s="141"/>
      <c r="H84" s="140"/>
      <c r="I84" s="142"/>
      <c r="J84" s="141"/>
      <c r="K84" s="140"/>
      <c r="L84" s="142"/>
      <c r="M84" s="141"/>
      <c r="N84" s="140"/>
      <c r="O84" s="142"/>
      <c r="P84" s="141"/>
      <c r="Q84" s="140"/>
      <c r="R84" s="142"/>
      <c r="S84" s="42">
        <v>2</v>
      </c>
      <c r="T84" s="44">
        <v>1</v>
      </c>
      <c r="U84" s="43" t="s">
        <v>33</v>
      </c>
      <c r="V84" s="141"/>
      <c r="W84" s="140"/>
      <c r="X84" s="142"/>
      <c r="Y84" s="141"/>
      <c r="Z84" s="140"/>
      <c r="AA84" s="142"/>
      <c r="AB84" s="141"/>
      <c r="AC84" s="140"/>
      <c r="AD84" s="142"/>
      <c r="AE84" s="57"/>
      <c r="AF84" s="58"/>
      <c r="AG84" s="59"/>
      <c r="AH84" s="52"/>
      <c r="AI84" s="53"/>
      <c r="AJ84" s="54"/>
      <c r="AK84" s="64">
        <v>61</v>
      </c>
      <c r="AL84" s="74">
        <f t="shared" si="17"/>
        <v>1</v>
      </c>
    </row>
    <row r="85" spans="1:38" ht="12.95" customHeight="1" x14ac:dyDescent="0.25">
      <c r="A85" s="95" t="s">
        <v>197</v>
      </c>
      <c r="B85" s="179" t="s">
        <v>313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>
        <v>2</v>
      </c>
      <c r="W85" s="44">
        <v>1</v>
      </c>
      <c r="X85" s="43" t="s">
        <v>33</v>
      </c>
      <c r="Y85" s="42">
        <v>2</v>
      </c>
      <c r="Z85" s="44">
        <v>1</v>
      </c>
      <c r="AA85" s="43" t="s">
        <v>33</v>
      </c>
      <c r="AB85" s="42"/>
      <c r="AC85" s="44"/>
      <c r="AD85" s="43"/>
      <c r="AE85" s="14"/>
      <c r="AF85" s="15"/>
      <c r="AG85" s="16"/>
      <c r="AH85" s="17"/>
      <c r="AI85" s="18"/>
      <c r="AJ85" s="19"/>
      <c r="AK85" s="64">
        <v>62</v>
      </c>
      <c r="AL85" s="74">
        <f>SUM(H85,K85,N85,Q85,T85,W85,Z85,AC85,AF85,AI85)</f>
        <v>2</v>
      </c>
    </row>
    <row r="86" spans="1:38" ht="12.95" customHeight="1" x14ac:dyDescent="0.25">
      <c r="A86" s="145" t="s">
        <v>396</v>
      </c>
      <c r="B86" s="180" t="s">
        <v>397</v>
      </c>
      <c r="C86" s="143"/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141"/>
      <c r="T86" s="140"/>
      <c r="U86" s="142"/>
      <c r="V86" s="141"/>
      <c r="W86" s="140"/>
      <c r="X86" s="142"/>
      <c r="Y86" s="141"/>
      <c r="Z86" s="140"/>
      <c r="AA86" s="142"/>
      <c r="AB86" s="141">
        <v>2</v>
      </c>
      <c r="AC86" s="140">
        <v>1</v>
      </c>
      <c r="AD86" s="142" t="s">
        <v>33</v>
      </c>
      <c r="AE86" s="57"/>
      <c r="AF86" s="58"/>
      <c r="AG86" s="59"/>
      <c r="AH86" s="52"/>
      <c r="AI86" s="53"/>
      <c r="AJ86" s="54"/>
      <c r="AK86" s="64">
        <v>63</v>
      </c>
      <c r="AL86" s="74">
        <f t="shared" si="17"/>
        <v>1</v>
      </c>
    </row>
    <row r="87" spans="1:38" ht="12.95" customHeight="1" thickBot="1" x14ac:dyDescent="0.3">
      <c r="A87" s="98" t="s">
        <v>198</v>
      </c>
      <c r="B87" s="188" t="s">
        <v>314</v>
      </c>
      <c r="C87" s="40"/>
      <c r="D87" s="40" t="s">
        <v>84</v>
      </c>
      <c r="E87" s="40" t="s">
        <v>33</v>
      </c>
      <c r="F87" s="41" t="s">
        <v>98</v>
      </c>
      <c r="G87" s="45"/>
      <c r="H87" s="46"/>
      <c r="I87" s="47"/>
      <c r="J87" s="45"/>
      <c r="K87" s="46"/>
      <c r="L87" s="47"/>
      <c r="M87" s="45"/>
      <c r="N87" s="46"/>
      <c r="O87" s="47"/>
      <c r="P87" s="45"/>
      <c r="Q87" s="46"/>
      <c r="R87" s="47"/>
      <c r="S87" s="45"/>
      <c r="T87" s="46"/>
      <c r="U87" s="47"/>
      <c r="V87" s="45"/>
      <c r="W87" s="46"/>
      <c r="X87" s="47"/>
      <c r="Y87" s="45"/>
      <c r="Z87" s="46"/>
      <c r="AA87" s="47"/>
      <c r="AB87" s="45"/>
      <c r="AC87" s="21"/>
      <c r="AD87" s="22"/>
      <c r="AE87" s="20">
        <v>2</v>
      </c>
      <c r="AF87" s="21">
        <v>1</v>
      </c>
      <c r="AG87" s="22" t="s">
        <v>33</v>
      </c>
      <c r="AH87" s="23"/>
      <c r="AI87" s="24"/>
      <c r="AJ87" s="25"/>
      <c r="AK87" s="64">
        <v>64</v>
      </c>
      <c r="AL87" s="74">
        <f t="shared" si="17"/>
        <v>1</v>
      </c>
    </row>
    <row r="88" spans="1:38" ht="12.95" customHeight="1" thickBot="1" x14ac:dyDescent="0.3">
      <c r="A88" s="283" t="s">
        <v>136</v>
      </c>
      <c r="B88" s="284"/>
      <c r="C88" s="284"/>
      <c r="D88" s="284"/>
      <c r="E88" s="284"/>
      <c r="F88" s="284"/>
      <c r="G88" s="284"/>
      <c r="H88" s="284"/>
      <c r="I88" s="284"/>
      <c r="J88" s="284"/>
      <c r="K88" s="284"/>
      <c r="L88" s="284"/>
      <c r="M88" s="284"/>
      <c r="N88" s="284"/>
      <c r="O88" s="284"/>
      <c r="P88" s="284"/>
      <c r="Q88" s="284"/>
      <c r="R88" s="284"/>
      <c r="S88" s="284"/>
      <c r="T88" s="284"/>
      <c r="U88" s="284"/>
      <c r="V88" s="284"/>
      <c r="W88" s="284"/>
      <c r="X88" s="284"/>
      <c r="Y88" s="284"/>
      <c r="Z88" s="284"/>
      <c r="AA88" s="284"/>
      <c r="AB88" s="284"/>
      <c r="AC88" s="284"/>
      <c r="AD88" s="284"/>
      <c r="AE88" s="284"/>
      <c r="AF88" s="284"/>
      <c r="AG88" s="284"/>
      <c r="AH88" s="284"/>
      <c r="AI88" s="284"/>
      <c r="AJ88" s="284"/>
      <c r="AK88" s="284"/>
      <c r="AL88" s="285"/>
    </row>
    <row r="89" spans="1:38" ht="12.95" customHeight="1" x14ac:dyDescent="0.25">
      <c r="A89" s="71" t="s">
        <v>188</v>
      </c>
      <c r="B89" s="185" t="s">
        <v>351</v>
      </c>
      <c r="C89" s="108" t="s">
        <v>97</v>
      </c>
      <c r="D89" s="108" t="s">
        <v>83</v>
      </c>
      <c r="E89" s="108" t="s">
        <v>33</v>
      </c>
      <c r="F89" s="110" t="s">
        <v>98</v>
      </c>
      <c r="G89" s="109"/>
      <c r="H89" s="107"/>
      <c r="I89" s="110"/>
      <c r="J89" s="109"/>
      <c r="K89" s="107"/>
      <c r="L89" s="110"/>
      <c r="M89" s="109"/>
      <c r="N89" s="107"/>
      <c r="O89" s="110"/>
      <c r="P89" s="109"/>
      <c r="Q89" s="107"/>
      <c r="R89" s="110"/>
      <c r="S89" s="109"/>
      <c r="T89" s="107"/>
      <c r="U89" s="110"/>
      <c r="V89" s="109"/>
      <c r="W89" s="107"/>
      <c r="X89" s="110"/>
      <c r="Y89" s="109"/>
      <c r="Z89" s="107"/>
      <c r="AA89" s="110"/>
      <c r="AB89" s="109"/>
      <c r="AC89" s="107"/>
      <c r="AD89" s="110"/>
      <c r="AE89" s="109"/>
      <c r="AF89" s="107"/>
      <c r="AG89" s="110"/>
      <c r="AH89" s="111">
        <v>4</v>
      </c>
      <c r="AI89" s="112">
        <v>8</v>
      </c>
      <c r="AJ89" s="113" t="s">
        <v>33</v>
      </c>
      <c r="AK89" s="91">
        <v>60</v>
      </c>
      <c r="AL89" s="72">
        <f>SUM(H89,K89,N89,Q89,T89,W89,Z89,AC89,AF89,AI89)</f>
        <v>8</v>
      </c>
    </row>
    <row r="90" spans="1:38" ht="12.95" customHeight="1" x14ac:dyDescent="0.25">
      <c r="A90" s="95" t="s">
        <v>199</v>
      </c>
      <c r="B90" s="179" t="s">
        <v>246</v>
      </c>
      <c r="C90" s="38" t="s">
        <v>97</v>
      </c>
      <c r="D90" s="38" t="s">
        <v>83</v>
      </c>
      <c r="E90" s="38" t="s">
        <v>33</v>
      </c>
      <c r="F90" s="39" t="s">
        <v>98</v>
      </c>
      <c r="G90" s="42"/>
      <c r="H90" s="44"/>
      <c r="I90" s="43"/>
      <c r="J90" s="42"/>
      <c r="K90" s="44"/>
      <c r="L90" s="43"/>
      <c r="M90" s="42"/>
      <c r="N90" s="44"/>
      <c r="O90" s="43"/>
      <c r="P90" s="42"/>
      <c r="Q90" s="44"/>
      <c r="R90" s="43"/>
      <c r="S90" s="42"/>
      <c r="T90" s="44"/>
      <c r="U90" s="43"/>
      <c r="V90" s="42"/>
      <c r="W90" s="44"/>
      <c r="X90" s="43"/>
      <c r="Y90" s="42"/>
      <c r="Z90" s="44"/>
      <c r="AA90" s="43"/>
      <c r="AB90" s="42"/>
      <c r="AC90" s="44"/>
      <c r="AD90" s="43"/>
      <c r="AE90" s="42"/>
      <c r="AF90" s="44"/>
      <c r="AG90" s="43"/>
      <c r="AH90" s="17">
        <v>2</v>
      </c>
      <c r="AI90" s="18">
        <v>4</v>
      </c>
      <c r="AJ90" s="19" t="s">
        <v>33</v>
      </c>
      <c r="AK90" s="64">
        <v>60</v>
      </c>
      <c r="AL90" s="74">
        <f>SUM(H90,K90,N90,Q90,T90,W90,Z90,AC90,AF90,AI90)</f>
        <v>4</v>
      </c>
    </row>
    <row r="91" spans="1:38" ht="12.95" customHeight="1" x14ac:dyDescent="0.25">
      <c r="A91" s="95" t="s">
        <v>390</v>
      </c>
      <c r="B91" s="179" t="s">
        <v>398</v>
      </c>
      <c r="C91" s="38" t="s">
        <v>97</v>
      </c>
      <c r="D91" s="38" t="s">
        <v>83</v>
      </c>
      <c r="E91" s="38" t="s">
        <v>33</v>
      </c>
      <c r="F91" s="39" t="s">
        <v>98</v>
      </c>
      <c r="G91" s="42"/>
      <c r="H91" s="44"/>
      <c r="I91" s="43"/>
      <c r="J91" s="42"/>
      <c r="K91" s="44"/>
      <c r="L91" s="43"/>
      <c r="M91" s="42"/>
      <c r="N91" s="44"/>
      <c r="O91" s="43"/>
      <c r="P91" s="42"/>
      <c r="Q91" s="44"/>
      <c r="R91" s="43"/>
      <c r="S91" s="42"/>
      <c r="T91" s="44"/>
      <c r="U91" s="43"/>
      <c r="V91" s="42"/>
      <c r="W91" s="44"/>
      <c r="X91" s="43"/>
      <c r="Y91" s="42"/>
      <c r="Z91" s="44"/>
      <c r="AA91" s="43"/>
      <c r="AB91" s="42"/>
      <c r="AC91" s="44"/>
      <c r="AD91" s="43"/>
      <c r="AE91" s="42"/>
      <c r="AF91" s="44"/>
      <c r="AG91" s="43"/>
      <c r="AH91" s="17">
        <v>1</v>
      </c>
      <c r="AI91" s="18">
        <v>2</v>
      </c>
      <c r="AJ91" s="19" t="s">
        <v>33</v>
      </c>
      <c r="AK91" s="64">
        <v>61</v>
      </c>
      <c r="AL91" s="74">
        <f t="shared" ref="AL91:AL92" si="18">SUM(H91,K91,N91,Q91,T91,W91,Z91,AC91,AF91,AI91)</f>
        <v>2</v>
      </c>
    </row>
    <row r="92" spans="1:38" ht="12.95" customHeight="1" x14ac:dyDescent="0.25">
      <c r="A92" s="95" t="s">
        <v>391</v>
      </c>
      <c r="B92" s="179" t="s">
        <v>400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1</v>
      </c>
      <c r="AI92" s="18">
        <v>2</v>
      </c>
      <c r="AJ92" s="19" t="s">
        <v>33</v>
      </c>
      <c r="AK92" s="64">
        <v>62</v>
      </c>
      <c r="AL92" s="74">
        <f t="shared" si="18"/>
        <v>2</v>
      </c>
    </row>
    <row r="93" spans="1:38" ht="12.95" customHeight="1" x14ac:dyDescent="0.25">
      <c r="A93" s="95" t="s">
        <v>24</v>
      </c>
      <c r="B93" s="179" t="s">
        <v>209</v>
      </c>
      <c r="C93" s="38" t="s">
        <v>97</v>
      </c>
      <c r="D93" s="38" t="s">
        <v>84</v>
      </c>
      <c r="E93" s="38" t="s">
        <v>88</v>
      </c>
      <c r="F93" s="39">
        <v>45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15"/>
      <c r="AD93" s="16"/>
      <c r="AE93" s="14"/>
      <c r="AF93" s="15"/>
      <c r="AG93" s="16"/>
      <c r="AH93" s="17">
        <v>2</v>
      </c>
      <c r="AI93" s="18">
        <v>2</v>
      </c>
      <c r="AJ93" s="19" t="s">
        <v>33</v>
      </c>
      <c r="AK93" s="64">
        <v>30</v>
      </c>
      <c r="AL93" s="74">
        <f t="shared" ref="AL93:AL94" si="19">SUM(H93,K93,N93,Q93,T93,W93,Z93,AC93,AF93,AI93)</f>
        <v>2</v>
      </c>
    </row>
    <row r="94" spans="1:38" ht="12.95" customHeight="1" thickBot="1" x14ac:dyDescent="0.3">
      <c r="A94" s="98" t="s">
        <v>18</v>
      </c>
      <c r="B94" s="179" t="s">
        <v>210</v>
      </c>
      <c r="C94" s="38" t="s">
        <v>97</v>
      </c>
      <c r="D94" s="38" t="s">
        <v>83</v>
      </c>
      <c r="E94" s="38" t="s">
        <v>33</v>
      </c>
      <c r="F94" s="39"/>
      <c r="G94" s="14"/>
      <c r="H94" s="15"/>
      <c r="I94" s="16"/>
      <c r="J94" s="14"/>
      <c r="K94" s="15"/>
      <c r="L94" s="16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15"/>
      <c r="AD94" s="16"/>
      <c r="AE94" s="14"/>
      <c r="AF94" s="15"/>
      <c r="AG94" s="16"/>
      <c r="AH94" s="17">
        <v>0</v>
      </c>
      <c r="AI94" s="18">
        <v>2</v>
      </c>
      <c r="AJ94" s="19" t="s">
        <v>33</v>
      </c>
      <c r="AK94" s="65">
        <v>0</v>
      </c>
      <c r="AL94" s="74">
        <f t="shared" si="19"/>
        <v>2</v>
      </c>
    </row>
    <row r="95" spans="1:38" ht="12.95" customHeight="1" thickBot="1" x14ac:dyDescent="0.3">
      <c r="A95" s="265" t="s">
        <v>137</v>
      </c>
      <c r="B95" s="266"/>
      <c r="C95" s="266"/>
      <c r="D95" s="266"/>
      <c r="E95" s="266"/>
      <c r="F95" s="267"/>
      <c r="G95" s="85">
        <f>SUM(G77:G94)</f>
        <v>0</v>
      </c>
      <c r="H95" s="81">
        <f>SUM(H77:H94)</f>
        <v>0</v>
      </c>
      <c r="I95" s="82"/>
      <c r="J95" s="85">
        <f>SUM(J77:J94)</f>
        <v>3</v>
      </c>
      <c r="K95" s="81">
        <f>SUM(K77:K94)</f>
        <v>2</v>
      </c>
      <c r="L95" s="82"/>
      <c r="M95" s="85">
        <f>SUM(M77:M94)</f>
        <v>3</v>
      </c>
      <c r="N95" s="81">
        <f>SUM(N77:N94)</f>
        <v>2</v>
      </c>
      <c r="O95" s="82"/>
      <c r="P95" s="85">
        <f>SUM(P77:P94)</f>
        <v>3</v>
      </c>
      <c r="Q95" s="81">
        <f>SUM(Q77:Q94)</f>
        <v>2</v>
      </c>
      <c r="R95" s="82"/>
      <c r="S95" s="85">
        <f>SUM(S77:S94)</f>
        <v>7</v>
      </c>
      <c r="T95" s="81">
        <f>SUM(T77:T94)</f>
        <v>4</v>
      </c>
      <c r="U95" s="82"/>
      <c r="V95" s="85">
        <f>SUM(V77:V94)</f>
        <v>4</v>
      </c>
      <c r="W95" s="81">
        <f>SUM(W77:W94)</f>
        <v>2</v>
      </c>
      <c r="X95" s="82"/>
      <c r="Y95" s="85">
        <f>SUM(Y77:Y94)</f>
        <v>4</v>
      </c>
      <c r="Z95" s="81">
        <f>SUM(Z77:Z94)</f>
        <v>2</v>
      </c>
      <c r="AA95" s="82"/>
      <c r="AB95" s="85">
        <f>SUM(AB77:AB94)</f>
        <v>4</v>
      </c>
      <c r="AC95" s="81">
        <f>SUM(AC77:AC94)</f>
        <v>2</v>
      </c>
      <c r="AD95" s="82"/>
      <c r="AE95" s="125">
        <f>SUM(AE77:AE94)</f>
        <v>4</v>
      </c>
      <c r="AF95" s="88">
        <f>SUM(AF77:AF94)</f>
        <v>2</v>
      </c>
      <c r="AG95" s="126"/>
      <c r="AH95" s="127">
        <f>SUM(AH77:AH94)</f>
        <v>10</v>
      </c>
      <c r="AI95" s="128">
        <f>SUM(AI77:AI94)</f>
        <v>20</v>
      </c>
      <c r="AJ95" s="129"/>
      <c r="AK95" s="89">
        <f>SUM(AK77:AK94)</f>
        <v>853</v>
      </c>
      <c r="AL95" s="90">
        <f>SUM(AL77:AL94)</f>
        <v>38</v>
      </c>
    </row>
    <row r="96" spans="1:38" ht="12.95" customHeight="1" thickBot="1" x14ac:dyDescent="0.3">
      <c r="A96" s="292" t="s">
        <v>138</v>
      </c>
      <c r="B96" s="293"/>
      <c r="C96" s="293"/>
      <c r="D96" s="293"/>
      <c r="E96" s="293"/>
      <c r="F96" s="294"/>
      <c r="G96" s="85">
        <f>SUM(G62,G75,G95)</f>
        <v>0</v>
      </c>
      <c r="H96" s="81">
        <f>SUM(H62,H75,H95)</f>
        <v>0</v>
      </c>
      <c r="I96" s="82"/>
      <c r="J96" s="85">
        <f>SUM(J62,J75,J95)</f>
        <v>7</v>
      </c>
      <c r="K96" s="81">
        <f>SUM(K62,K75,K95)</f>
        <v>8</v>
      </c>
      <c r="L96" s="82"/>
      <c r="M96" s="85">
        <f>SUM(M62,M75,M95)</f>
        <v>7</v>
      </c>
      <c r="N96" s="81">
        <f>SUM(N62,N75,N95)</f>
        <v>6</v>
      </c>
      <c r="O96" s="82"/>
      <c r="P96" s="85">
        <f>SUM(P62,P75,P95)</f>
        <v>7</v>
      </c>
      <c r="Q96" s="81">
        <f>SUM(Q62,Q75,Q95)</f>
        <v>7</v>
      </c>
      <c r="R96" s="82"/>
      <c r="S96" s="85">
        <f>SUM(S62,S75,S95)</f>
        <v>9</v>
      </c>
      <c r="T96" s="81">
        <f>SUM(T62,T75,T95)</f>
        <v>7</v>
      </c>
      <c r="U96" s="82"/>
      <c r="V96" s="85">
        <f>SUM(V62,V75,V95)</f>
        <v>7</v>
      </c>
      <c r="W96" s="81">
        <f>SUM(W62,W75,W95)</f>
        <v>6</v>
      </c>
      <c r="X96" s="82"/>
      <c r="Y96" s="85">
        <f>SUM(Y62,Y75,Y95)</f>
        <v>8</v>
      </c>
      <c r="Z96" s="81">
        <f>SUM(Z62,Z75,Z95)</f>
        <v>8</v>
      </c>
      <c r="AA96" s="82"/>
      <c r="AB96" s="85">
        <f>SUM(AB62,AB75,AB95)</f>
        <v>9</v>
      </c>
      <c r="AC96" s="81">
        <f>SUM(AC62,AC75,AC95)</f>
        <v>13</v>
      </c>
      <c r="AD96" s="82"/>
      <c r="AE96" s="85">
        <f>SUM(AE62,AE75,AE95)</f>
        <v>9</v>
      </c>
      <c r="AF96" s="81">
        <f>SUM(AF62,AF75,AF95)</f>
        <v>9</v>
      </c>
      <c r="AG96" s="160"/>
      <c r="AH96" s="83">
        <f>SUM(AH62,AH75,AH95)</f>
        <v>14</v>
      </c>
      <c r="AI96" s="84">
        <f>SUM(AI62,AI75,AI95)</f>
        <v>26</v>
      </c>
      <c r="AJ96" s="123"/>
      <c r="AK96" s="120">
        <f>SUM(AK62,AK75,AK95)</f>
        <v>2383</v>
      </c>
      <c r="AL96" s="120">
        <f>SUM(AL62,AL75,AL95)</f>
        <v>90</v>
      </c>
    </row>
    <row r="97" spans="1:41" s="1" customFormat="1" ht="12.95" customHeight="1" thickBot="1" x14ac:dyDescent="0.3">
      <c r="A97" s="286" t="s">
        <v>30</v>
      </c>
      <c r="B97" s="287"/>
      <c r="C97" s="287"/>
      <c r="D97" s="287"/>
      <c r="E97" s="287"/>
      <c r="F97" s="288"/>
      <c r="G97" s="85">
        <f>SUM(G45,G96)</f>
        <v>25</v>
      </c>
      <c r="H97" s="81">
        <f>SUM(H45,H96)</f>
        <v>28</v>
      </c>
      <c r="I97" s="82"/>
      <c r="J97" s="85">
        <f>SUM(J45,J96)</f>
        <v>32</v>
      </c>
      <c r="K97" s="81">
        <f>SUM(K45,K96)</f>
        <v>36</v>
      </c>
      <c r="L97" s="82"/>
      <c r="M97" s="85">
        <f>SUM(M45,M96)</f>
        <v>32</v>
      </c>
      <c r="N97" s="81">
        <f>SUM(N45,N96)</f>
        <v>35</v>
      </c>
      <c r="O97" s="82"/>
      <c r="P97" s="85">
        <f>SUM(P45,P96)</f>
        <v>31</v>
      </c>
      <c r="Q97" s="81">
        <f>SUM(Q45,Q96)</f>
        <v>34</v>
      </c>
      <c r="R97" s="82"/>
      <c r="S97" s="85">
        <f>SUM(S45,S96)</f>
        <v>27</v>
      </c>
      <c r="T97" s="81">
        <f>SUM(T45,T96)</f>
        <v>30</v>
      </c>
      <c r="U97" s="82"/>
      <c r="V97" s="85">
        <f>SUM(V45,V96)</f>
        <v>26</v>
      </c>
      <c r="W97" s="81">
        <f>SUM(W45,W96)</f>
        <v>32</v>
      </c>
      <c r="X97" s="82"/>
      <c r="Y97" s="85">
        <f>SUM(Y45,Y96)</f>
        <v>20</v>
      </c>
      <c r="Z97" s="81">
        <f>SUM(Z45,Z96)</f>
        <v>25</v>
      </c>
      <c r="AA97" s="82"/>
      <c r="AB97" s="85">
        <f>SUM(AB45,AB96)</f>
        <v>21</v>
      </c>
      <c r="AC97" s="81">
        <f>SUM(AC45,AC96)</f>
        <v>31</v>
      </c>
      <c r="AD97" s="82"/>
      <c r="AE97" s="85">
        <f>SUM(AE45,AE96)</f>
        <v>9</v>
      </c>
      <c r="AF97" s="81">
        <f>SUM(AF45,AF96)</f>
        <v>21</v>
      </c>
      <c r="AG97" s="160"/>
      <c r="AH97" s="83">
        <f>SUM(AH45,AH96)</f>
        <v>14</v>
      </c>
      <c r="AI97" s="84">
        <f>SUM(AI45,AI96)</f>
        <v>28</v>
      </c>
      <c r="AJ97" s="123"/>
      <c r="AK97" s="92">
        <f>SUM(AK45,AK96)</f>
        <v>4783</v>
      </c>
      <c r="AL97" s="167">
        <f>SUM(AL45,AL96)</f>
        <v>300</v>
      </c>
    </row>
    <row r="98" spans="1:41" s="1" customFormat="1" ht="12.6" customHeight="1" x14ac:dyDescent="0.25">
      <c r="A98" s="130"/>
      <c r="B98" s="130"/>
      <c r="C98" s="152"/>
      <c r="D98" s="130"/>
      <c r="E98" s="130"/>
      <c r="F98" s="130"/>
      <c r="G98" s="131"/>
      <c r="H98" s="132"/>
      <c r="I98" s="132"/>
      <c r="J98" s="131"/>
      <c r="K98" s="132"/>
      <c r="L98" s="132"/>
      <c r="M98" s="131"/>
      <c r="N98" s="132"/>
      <c r="O98" s="132"/>
      <c r="P98" s="131"/>
      <c r="Q98" s="132"/>
      <c r="R98" s="132"/>
      <c r="S98" s="131"/>
      <c r="T98" s="132"/>
      <c r="U98" s="132"/>
      <c r="V98" s="131"/>
      <c r="W98" s="132"/>
      <c r="X98" s="132"/>
      <c r="Y98" s="131"/>
      <c r="Z98" s="132"/>
      <c r="AA98" s="132"/>
      <c r="AB98" s="131"/>
      <c r="AC98" s="132"/>
      <c r="AD98" s="132"/>
      <c r="AE98" s="131"/>
      <c r="AF98" s="132"/>
      <c r="AG98" s="132"/>
      <c r="AH98" s="131"/>
      <c r="AI98" s="132"/>
      <c r="AJ98" s="132"/>
      <c r="AK98" s="131"/>
      <c r="AL98" s="132"/>
    </row>
    <row r="99" spans="1:41" x14ac:dyDescent="0.25">
      <c r="A99" s="133" t="s">
        <v>211</v>
      </c>
      <c r="B99" s="134"/>
      <c r="C99" s="138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</row>
    <row r="100" spans="1:41" x14ac:dyDescent="0.25">
      <c r="A100" s="134"/>
      <c r="B100" s="134"/>
      <c r="C100" s="138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</row>
    <row r="101" spans="1:41" x14ac:dyDescent="0.25">
      <c r="A101" s="135" t="s">
        <v>99</v>
      </c>
      <c r="B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6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25">
      <c r="A102" s="135" t="s">
        <v>212</v>
      </c>
      <c r="B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6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s="124" customFormat="1" x14ac:dyDescent="0.25">
      <c r="A103" s="135" t="s">
        <v>213</v>
      </c>
      <c r="B103" s="135"/>
      <c r="C103" s="139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/>
      <c r="AN103"/>
      <c r="AO103"/>
    </row>
    <row r="104" spans="1:41" s="124" customFormat="1" x14ac:dyDescent="0.25">
      <c r="A104" s="135" t="s">
        <v>214</v>
      </c>
      <c r="B104" s="135"/>
      <c r="C104" s="139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/>
      <c r="AN104"/>
      <c r="AO104"/>
    </row>
    <row r="105" spans="1:41" s="124" customFormat="1" x14ac:dyDescent="0.25">
      <c r="A105" s="135"/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25">
      <c r="A106" s="137" t="s">
        <v>100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25">
      <c r="A107" s="135" t="s">
        <v>215</v>
      </c>
      <c r="B107" s="135"/>
      <c r="C107" s="139"/>
      <c r="D107" s="134"/>
      <c r="E107" s="134"/>
      <c r="F107" s="134"/>
      <c r="G107" s="133" t="s">
        <v>101</v>
      </c>
      <c r="H107" s="135"/>
      <c r="I107" s="135"/>
      <c r="J107" s="134"/>
      <c r="K107" s="134"/>
      <c r="L107" s="134"/>
      <c r="M107" s="133" t="s">
        <v>102</v>
      </c>
      <c r="N107" s="135"/>
      <c r="O107" s="135"/>
      <c r="P107" s="135"/>
      <c r="Q107" s="135"/>
      <c r="R107" s="135"/>
      <c r="S107" s="134"/>
      <c r="T107" s="133" t="s">
        <v>103</v>
      </c>
      <c r="U107" s="135"/>
      <c r="V107" s="135"/>
      <c r="W107" s="135"/>
      <c r="X107" s="136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25">
      <c r="A108" s="133" t="s">
        <v>216</v>
      </c>
      <c r="B108" s="135"/>
      <c r="C108" s="139"/>
      <c r="D108" s="134"/>
      <c r="E108" s="134"/>
      <c r="F108" s="134"/>
      <c r="G108" s="133" t="s">
        <v>217</v>
      </c>
      <c r="H108" s="135"/>
      <c r="I108" s="135"/>
      <c r="J108" s="134"/>
      <c r="K108" s="134"/>
      <c r="L108" s="134"/>
      <c r="M108" s="133" t="s">
        <v>218</v>
      </c>
      <c r="N108" s="135"/>
      <c r="O108" s="135"/>
      <c r="P108" s="135"/>
      <c r="Q108" s="135"/>
      <c r="R108" s="135"/>
      <c r="S108" s="134"/>
      <c r="T108" s="133" t="s">
        <v>219</v>
      </c>
      <c r="U108" s="135"/>
      <c r="V108" s="135"/>
      <c r="W108" s="135"/>
      <c r="X108" s="136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25">
      <c r="A109" s="133" t="s">
        <v>220</v>
      </c>
      <c r="B109" s="135"/>
      <c r="C109" s="139"/>
      <c r="D109" s="134"/>
      <c r="E109" s="134"/>
      <c r="F109" s="134"/>
      <c r="G109" s="133" t="s">
        <v>221</v>
      </c>
      <c r="H109" s="135"/>
      <c r="I109" s="135"/>
      <c r="J109" s="134"/>
      <c r="K109" s="134"/>
      <c r="L109" s="134"/>
      <c r="M109" s="133" t="s">
        <v>222</v>
      </c>
      <c r="N109" s="135"/>
      <c r="O109" s="135"/>
      <c r="P109" s="135"/>
      <c r="Q109" s="135"/>
      <c r="R109" s="135"/>
      <c r="S109" s="134"/>
      <c r="T109" s="133" t="s">
        <v>223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25">
      <c r="A110" s="133" t="s">
        <v>224</v>
      </c>
      <c r="B110" s="135"/>
      <c r="C110" s="139"/>
      <c r="D110" s="134"/>
      <c r="E110" s="134"/>
      <c r="F110" s="134"/>
      <c r="G110" s="135"/>
      <c r="H110" s="135"/>
      <c r="I110" s="135"/>
      <c r="J110" s="134"/>
      <c r="K110" s="134"/>
      <c r="L110" s="134"/>
      <c r="M110" s="133" t="s">
        <v>225</v>
      </c>
      <c r="N110" s="135"/>
      <c r="O110" s="135"/>
      <c r="P110" s="135"/>
      <c r="Q110" s="135"/>
      <c r="R110" s="135"/>
      <c r="S110" s="134"/>
      <c r="T110" s="133" t="s">
        <v>226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25">
      <c r="A111" s="133" t="s">
        <v>227</v>
      </c>
      <c r="B111" s="135"/>
      <c r="C111" s="139"/>
      <c r="D111" s="134"/>
      <c r="E111" s="134"/>
      <c r="F111" s="134"/>
      <c r="G111" s="135"/>
      <c r="H111" s="135"/>
      <c r="I111" s="135"/>
      <c r="J111" s="134"/>
      <c r="K111" s="134"/>
      <c r="L111" s="134"/>
      <c r="M111" s="133" t="s">
        <v>228</v>
      </c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25">
      <c r="A112" s="133" t="s">
        <v>229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25">
      <c r="A113" s="133" t="s">
        <v>230</v>
      </c>
      <c r="B113" s="135"/>
      <c r="C113" s="139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6"/>
      <c r="S113" s="135"/>
      <c r="T113" s="136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25">
      <c r="A114" s="135"/>
      <c r="B114" s="135"/>
      <c r="C114" s="139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6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25">
      <c r="A115" s="137" t="s">
        <v>104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6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25">
      <c r="A116" s="133" t="s">
        <v>231</v>
      </c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25">
      <c r="A117" s="133" t="s">
        <v>232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25">
      <c r="A118" s="133" t="s">
        <v>233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25">
      <c r="A119" s="133" t="s">
        <v>106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25">
      <c r="A120" s="133" t="s">
        <v>235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25">
      <c r="A121" s="136"/>
      <c r="B121" s="136"/>
      <c r="C121" s="139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/>
      <c r="AN121"/>
      <c r="AO121"/>
    </row>
    <row r="122" spans="1:41" s="124" customFormat="1" x14ac:dyDescent="0.25">
      <c r="A122" s="136"/>
      <c r="B122" s="136"/>
      <c r="C122" s="139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/>
      <c r="AN122"/>
      <c r="AO122"/>
    </row>
    <row r="123" spans="1:41" s="124" customFormat="1" x14ac:dyDescent="0.25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25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25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25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25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25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25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25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25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25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25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25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25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25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25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25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25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25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25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25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25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25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25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25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25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25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25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25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25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25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25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25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25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25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25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25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25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25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25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25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25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25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25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25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25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25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25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25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25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25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25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25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25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25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25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25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25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25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25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25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25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25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25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25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25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25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25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25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25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25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25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25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25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25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25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25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25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25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25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25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25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25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25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25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25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25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25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25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25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25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25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25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25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25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25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25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25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25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25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25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25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25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25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25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25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25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25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25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25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25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25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25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25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25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25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25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25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25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25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25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25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25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25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25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25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25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25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25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25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25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25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25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25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25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25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25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25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25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25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25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25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25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25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25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25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25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25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25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25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25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25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25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25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25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25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25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25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25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25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25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25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25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25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25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25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25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25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25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25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25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25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25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25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25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25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25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25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25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25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25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25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25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25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25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25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25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25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25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25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25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25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25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25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25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25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25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25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25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25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25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25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25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25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25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25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25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25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25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25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25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25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25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25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25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25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25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25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25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25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25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25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25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25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25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25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25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25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25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25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25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25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25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25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25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25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25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25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25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25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25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25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25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25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25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25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25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25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25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25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25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25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25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25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25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25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25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25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25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25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25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25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25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25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25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25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25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25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25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25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25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25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25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25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25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25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25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25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25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25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25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25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25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25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25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25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25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25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25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25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25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25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25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25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25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25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25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25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25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25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25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25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25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25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25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25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25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25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25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25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25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25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25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25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25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25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25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25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25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25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25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25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25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25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25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25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25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25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25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25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25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25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25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25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25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25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25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25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25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25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25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25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25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25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25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25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25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25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25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25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25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25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25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25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25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25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25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25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25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25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25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25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25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25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25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25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25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25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25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25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25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25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25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25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25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25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25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25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25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25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25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25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25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25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25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25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25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25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25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25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25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25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25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25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25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25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25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25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25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25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25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25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25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25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25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25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25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25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25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25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25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25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25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25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25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25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25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25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25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25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25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25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25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25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25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25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25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25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25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25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25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25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25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25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25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25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25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25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25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25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25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25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25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25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25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25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25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25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25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25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25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25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25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25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25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25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25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25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25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25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25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25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25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25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25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25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25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25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25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25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25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25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25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25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25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25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25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25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25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25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25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25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25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25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25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25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25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25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25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25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25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25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25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25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25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25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25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25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25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25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25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25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25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25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25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25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25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25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25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25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25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25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25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25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25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25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25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25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25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25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25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25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25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25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25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25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25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25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25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25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25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25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25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25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25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25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25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25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25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25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25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25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25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25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25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25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25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25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25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25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25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25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25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25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25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25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25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25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25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25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25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25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25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25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25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25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25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25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25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25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25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25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25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25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25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25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25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25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25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25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25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25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25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25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25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25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25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25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25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25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25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25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25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25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25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25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25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25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25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25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25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25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25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25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25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25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25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25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25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25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25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25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25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25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25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25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25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25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25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25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25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25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25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25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25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25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25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25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25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25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25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25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25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25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25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25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25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25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25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25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25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25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25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25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25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25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25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25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25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25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25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25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25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25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25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25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25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25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25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25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25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25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25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25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25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25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25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25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25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25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25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25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25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25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25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25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25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25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25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25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25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25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25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25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25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25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25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25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25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25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25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25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25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25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25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25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25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25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25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25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25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25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25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25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25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25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25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25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25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25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25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25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25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25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25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25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25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25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25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25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25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25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25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25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25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25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25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25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25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25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25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25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25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25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25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25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25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25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25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25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25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25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25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25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25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25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25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25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25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25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25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25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25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25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25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25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25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25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25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25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25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25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25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25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25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25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25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25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25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25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25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25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25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25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25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25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25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25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25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25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25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25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25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25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25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25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25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25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25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25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25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25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25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25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25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25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25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25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25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25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25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25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25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25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25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25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25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25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25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25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25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25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25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25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25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25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25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25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25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25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25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25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25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25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25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25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25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25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25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25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25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25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25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25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25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25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25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25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25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25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25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25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25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25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25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25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25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25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25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25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25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25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25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25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25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25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25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25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25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25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25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25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25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25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25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25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25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25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25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25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25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25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25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25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25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25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25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25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25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25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25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25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25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25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25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25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25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25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25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25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25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25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25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25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25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25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25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25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25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25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25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25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25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25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25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25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25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25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25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25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25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25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25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25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25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25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25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25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25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25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25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25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25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25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25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25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25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25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25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25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25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25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25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25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25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25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25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25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</sheetData>
  <sheetProtection algorithmName="SHA-512" hashValue="YwUSwWLpP92It6bWUDsm8coPVYB9s7re7vLzmdVeSCkp7+D99TokZv8cBGis0f6cQopQZhPHNVn2Q97veNlC6g==" saltValue="WyLoMD/JZIJW6gTjqpMKIw==" spinCount="100000" sheet="1" objects="1" scenarios="1"/>
  <mergeCells count="69">
    <mergeCell ref="A97:F97"/>
    <mergeCell ref="A63:AL63"/>
    <mergeCell ref="A75:F75"/>
    <mergeCell ref="A76:AL76"/>
    <mergeCell ref="A88:AL88"/>
    <mergeCell ref="A95:F95"/>
    <mergeCell ref="A96:F96"/>
    <mergeCell ref="AE48:AG48"/>
    <mergeCell ref="AH48:AJ48"/>
    <mergeCell ref="AK48:AK49"/>
    <mergeCell ref="AL48:AL49"/>
    <mergeCell ref="A50:AL50"/>
    <mergeCell ref="F47:F49"/>
    <mergeCell ref="A62:F62"/>
    <mergeCell ref="G47:AJ47"/>
    <mergeCell ref="AK47:AL47"/>
    <mergeCell ref="G48:I48"/>
    <mergeCell ref="J48:L48"/>
    <mergeCell ref="M48:O48"/>
    <mergeCell ref="P48:R48"/>
    <mergeCell ref="S48:U48"/>
    <mergeCell ref="V48:X48"/>
    <mergeCell ref="Y48:AA48"/>
    <mergeCell ref="AB48:AD48"/>
    <mergeCell ref="A47:A49"/>
    <mergeCell ref="B47:B49"/>
    <mergeCell ref="C47:C49"/>
    <mergeCell ref="D47:D49"/>
    <mergeCell ref="E47:E49"/>
    <mergeCell ref="A46:AL46"/>
    <mergeCell ref="A14:AJ14"/>
    <mergeCell ref="A15:F15"/>
    <mergeCell ref="G15:AJ15"/>
    <mergeCell ref="AK15:AL15"/>
    <mergeCell ref="A24:AJ24"/>
    <mergeCell ref="A25:F25"/>
    <mergeCell ref="G25:AJ25"/>
    <mergeCell ref="AK25:AL25"/>
    <mergeCell ref="A41:AJ41"/>
    <mergeCell ref="A42:F42"/>
    <mergeCell ref="G42:AJ42"/>
    <mergeCell ref="AK42:AL42"/>
    <mergeCell ref="A45:F4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AO1062"/>
  <sheetViews>
    <sheetView zoomScaleNormal="100" workbookViewId="0">
      <selection sqref="A1:AL1"/>
    </sheetView>
  </sheetViews>
  <sheetFormatPr defaultColWidth="9.140625" defaultRowHeight="15" x14ac:dyDescent="0.25"/>
  <cols>
    <col min="1" max="1" width="43" customWidth="1"/>
    <col min="2" max="2" width="13.28515625" customWidth="1"/>
    <col min="3" max="3" width="14.7109375" style="139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2.95" customHeight="1" thickBot="1" x14ac:dyDescent="0.3">
      <c r="A1" s="236" t="s">
        <v>244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8"/>
    </row>
    <row r="2" spans="1:41" ht="12.95" customHeight="1" thickBot="1" x14ac:dyDescent="0.3">
      <c r="A2" s="239" t="s">
        <v>583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1"/>
    </row>
    <row r="3" spans="1:41" ht="12.95" customHeight="1" thickBot="1" x14ac:dyDescent="0.3">
      <c r="A3" s="242" t="s">
        <v>27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4"/>
    </row>
    <row r="4" spans="1:41" ht="12.95" customHeight="1" thickBot="1" x14ac:dyDescent="0.3">
      <c r="A4" s="245" t="s">
        <v>86</v>
      </c>
      <c r="B4" s="248" t="s">
        <v>87</v>
      </c>
      <c r="C4" s="254" t="s">
        <v>85</v>
      </c>
      <c r="D4" s="254" t="s">
        <v>82</v>
      </c>
      <c r="E4" s="254" t="s">
        <v>37</v>
      </c>
      <c r="F4" s="257" t="s">
        <v>105</v>
      </c>
      <c r="G4" s="236" t="s">
        <v>0</v>
      </c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8"/>
      <c r="AK4" s="236"/>
      <c r="AL4" s="238"/>
    </row>
    <row r="5" spans="1:41" ht="12.95" customHeight="1" x14ac:dyDescent="0.25">
      <c r="A5" s="246"/>
      <c r="B5" s="249"/>
      <c r="C5" s="255"/>
      <c r="D5" s="255"/>
      <c r="E5" s="255"/>
      <c r="F5" s="258"/>
      <c r="G5" s="260" t="s">
        <v>2</v>
      </c>
      <c r="H5" s="261"/>
      <c r="I5" s="262"/>
      <c r="J5" s="260" t="s">
        <v>3</v>
      </c>
      <c r="K5" s="261"/>
      <c r="L5" s="262"/>
      <c r="M5" s="260" t="s">
        <v>4</v>
      </c>
      <c r="N5" s="261"/>
      <c r="O5" s="262"/>
      <c r="P5" s="260" t="s">
        <v>5</v>
      </c>
      <c r="Q5" s="261"/>
      <c r="R5" s="262"/>
      <c r="S5" s="260" t="s">
        <v>6</v>
      </c>
      <c r="T5" s="261"/>
      <c r="U5" s="262"/>
      <c r="V5" s="260" t="s">
        <v>7</v>
      </c>
      <c r="W5" s="261"/>
      <c r="X5" s="262"/>
      <c r="Y5" s="260" t="s">
        <v>8</v>
      </c>
      <c r="Z5" s="261"/>
      <c r="AA5" s="262"/>
      <c r="AB5" s="260" t="s">
        <v>9</v>
      </c>
      <c r="AC5" s="261"/>
      <c r="AD5" s="262"/>
      <c r="AE5" s="260" t="s">
        <v>10</v>
      </c>
      <c r="AF5" s="261"/>
      <c r="AG5" s="262"/>
      <c r="AH5" s="260" t="s">
        <v>11</v>
      </c>
      <c r="AI5" s="261"/>
      <c r="AJ5" s="262"/>
      <c r="AK5" s="263" t="s">
        <v>91</v>
      </c>
      <c r="AL5" s="263" t="s">
        <v>38</v>
      </c>
    </row>
    <row r="6" spans="1:41" ht="12.95" customHeight="1" thickBot="1" x14ac:dyDescent="0.3">
      <c r="A6" s="247"/>
      <c r="B6" s="250"/>
      <c r="C6" s="256"/>
      <c r="D6" s="256"/>
      <c r="E6" s="256"/>
      <c r="F6" s="25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264"/>
      <c r="AL6" s="264"/>
    </row>
    <row r="7" spans="1:41" ht="12.95" customHeight="1" thickBot="1" x14ac:dyDescent="0.3">
      <c r="A7" s="265" t="s">
        <v>200</v>
      </c>
      <c r="B7" s="266"/>
      <c r="C7" s="266"/>
      <c r="D7" s="266"/>
      <c r="E7" s="266"/>
      <c r="F7" s="267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44</v>
      </c>
      <c r="B8" s="187" t="s">
        <v>310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5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78</v>
      </c>
      <c r="B9" s="179" t="s">
        <v>311</v>
      </c>
      <c r="C9" s="38" t="s">
        <v>312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25">
      <c r="A10" s="95" t="s">
        <v>79</v>
      </c>
      <c r="B10" s="179" t="s">
        <v>305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170">
        <v>1</v>
      </c>
      <c r="I10" s="43" t="s">
        <v>32</v>
      </c>
      <c r="J10" s="42">
        <v>1</v>
      </c>
      <c r="K10" s="170">
        <v>1</v>
      </c>
      <c r="L10" s="43" t="s">
        <v>32</v>
      </c>
      <c r="M10" s="42">
        <v>1</v>
      </c>
      <c r="N10" s="170">
        <v>1</v>
      </c>
      <c r="O10" s="43" t="s">
        <v>32</v>
      </c>
      <c r="P10" s="42">
        <v>1</v>
      </c>
      <c r="Q10" s="170">
        <v>1</v>
      </c>
      <c r="R10" s="43" t="s">
        <v>32</v>
      </c>
      <c r="S10" s="42">
        <v>1</v>
      </c>
      <c r="T10" s="170">
        <v>1</v>
      </c>
      <c r="U10" s="43" t="s">
        <v>32</v>
      </c>
      <c r="V10" s="42">
        <v>1</v>
      </c>
      <c r="W10" s="170">
        <v>1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6</v>
      </c>
    </row>
    <row r="11" spans="1:41" s="1" customFormat="1" ht="12.6" customHeight="1" x14ac:dyDescent="0.25">
      <c r="A11" s="95" t="s">
        <v>551</v>
      </c>
      <c r="B11" s="179" t="s">
        <v>580</v>
      </c>
      <c r="C11" s="38" t="s">
        <v>96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32</v>
      </c>
      <c r="AB11" s="42">
        <v>1</v>
      </c>
      <c r="AC11" s="44">
        <v>1</v>
      </c>
      <c r="AD11" s="43" t="s">
        <v>32</v>
      </c>
      <c r="AE11" s="14"/>
      <c r="AF11" s="15"/>
      <c r="AG11" s="16"/>
      <c r="AH11" s="17"/>
      <c r="AI11" s="18"/>
      <c r="AJ11" s="19"/>
      <c r="AK11" s="64">
        <f t="shared" ref="AK11:AK14" si="2">SUM(G11,J11,M11,P11,S11,V11,Y11,AB11,AE11,AH11)*15</f>
        <v>30</v>
      </c>
      <c r="AL11" s="74">
        <f t="shared" ref="AL11:AL14" si="3">SUM(H11,K11,N11,Q11,T11,W11,Z11,AC11,AF11,AI11)</f>
        <v>2</v>
      </c>
    </row>
    <row r="12" spans="1:41" s="1" customFormat="1" ht="12.95" customHeight="1" x14ac:dyDescent="0.25">
      <c r="A12" s="203" t="s">
        <v>555</v>
      </c>
      <c r="B12" s="185" t="s">
        <v>577</v>
      </c>
      <c r="C12" s="201"/>
      <c r="D12" s="201" t="s">
        <v>84</v>
      </c>
      <c r="E12" s="201" t="s">
        <v>33</v>
      </c>
      <c r="F12" s="202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2"/>
        <v>30</v>
      </c>
      <c r="AL12" s="74">
        <f t="shared" si="3"/>
        <v>2</v>
      </c>
    </row>
    <row r="13" spans="1:41" s="227" customFormat="1" ht="12.95" customHeight="1" x14ac:dyDescent="0.25">
      <c r="A13" s="312" t="s">
        <v>51</v>
      </c>
      <c r="B13" s="211" t="s">
        <v>585</v>
      </c>
      <c r="C13" s="228" t="s">
        <v>96</v>
      </c>
      <c r="D13" s="228" t="s">
        <v>84</v>
      </c>
      <c r="E13" s="228" t="s">
        <v>33</v>
      </c>
      <c r="F13" s="229">
        <v>60</v>
      </c>
      <c r="G13" s="218">
        <v>2</v>
      </c>
      <c r="H13" s="219">
        <v>1</v>
      </c>
      <c r="I13" s="220" t="s">
        <v>33</v>
      </c>
      <c r="J13" s="218">
        <v>2</v>
      </c>
      <c r="K13" s="219">
        <v>1</v>
      </c>
      <c r="L13" s="220" t="s">
        <v>33</v>
      </c>
      <c r="M13" s="218">
        <v>2</v>
      </c>
      <c r="N13" s="219">
        <v>1</v>
      </c>
      <c r="O13" s="220" t="s">
        <v>33</v>
      </c>
      <c r="P13" s="218">
        <v>2</v>
      </c>
      <c r="Q13" s="219">
        <v>1</v>
      </c>
      <c r="R13" s="220" t="s">
        <v>33</v>
      </c>
      <c r="S13" s="42"/>
      <c r="T13" s="15"/>
      <c r="U13" s="16"/>
      <c r="V13" s="14"/>
      <c r="W13" s="15"/>
      <c r="X13" s="16"/>
      <c r="Y13" s="42"/>
      <c r="Z13" s="15"/>
      <c r="AA13" s="16"/>
      <c r="AB13" s="14"/>
      <c r="AC13" s="15"/>
      <c r="AD13" s="16"/>
      <c r="AE13" s="224"/>
      <c r="AF13" s="222"/>
      <c r="AG13" s="223"/>
      <c r="AH13" s="17"/>
      <c r="AI13" s="18"/>
      <c r="AJ13" s="19"/>
      <c r="AK13" s="225">
        <f t="shared" si="2"/>
        <v>120</v>
      </c>
      <c r="AL13" s="226">
        <f t="shared" si="3"/>
        <v>4</v>
      </c>
    </row>
    <row r="14" spans="1:41" s="1" customFormat="1" ht="12.6" customHeight="1" x14ac:dyDescent="0.25">
      <c r="A14" s="210" t="s">
        <v>552</v>
      </c>
      <c r="B14" s="179" t="s">
        <v>553</v>
      </c>
      <c r="C14" s="44" t="s">
        <v>96</v>
      </c>
      <c r="D14" s="38" t="s">
        <v>84</v>
      </c>
      <c r="E14" s="38" t="s">
        <v>33</v>
      </c>
      <c r="F14" s="39">
        <v>60</v>
      </c>
      <c r="G14" s="221">
        <v>2</v>
      </c>
      <c r="H14" s="231">
        <v>2</v>
      </c>
      <c r="I14" s="232" t="s">
        <v>33</v>
      </c>
      <c r="J14" s="221">
        <v>2</v>
      </c>
      <c r="K14" s="231">
        <v>2</v>
      </c>
      <c r="L14" s="232" t="s">
        <v>33</v>
      </c>
      <c r="M14" s="221">
        <v>2</v>
      </c>
      <c r="N14" s="231">
        <v>2</v>
      </c>
      <c r="O14" s="232" t="s">
        <v>33</v>
      </c>
      <c r="P14" s="221">
        <v>2</v>
      </c>
      <c r="Q14" s="231">
        <v>2</v>
      </c>
      <c r="R14" s="232" t="s">
        <v>33</v>
      </c>
      <c r="S14" s="42">
        <v>2</v>
      </c>
      <c r="T14" s="44">
        <v>2</v>
      </c>
      <c r="U14" s="43" t="s">
        <v>33</v>
      </c>
      <c r="V14" s="42">
        <v>2</v>
      </c>
      <c r="W14" s="44">
        <v>2</v>
      </c>
      <c r="X14" s="43" t="s">
        <v>33</v>
      </c>
      <c r="Y14" s="42"/>
      <c r="Z14" s="15"/>
      <c r="AA14" s="16"/>
      <c r="AB14" s="14"/>
      <c r="AC14" s="15"/>
      <c r="AD14" s="16"/>
      <c r="AE14" s="14"/>
      <c r="AF14" s="15"/>
      <c r="AG14" s="16"/>
      <c r="AH14" s="17"/>
      <c r="AI14" s="18"/>
      <c r="AJ14" s="19"/>
      <c r="AK14" s="64">
        <f t="shared" si="2"/>
        <v>180</v>
      </c>
      <c r="AL14" s="74">
        <f t="shared" si="3"/>
        <v>12</v>
      </c>
    </row>
    <row r="15" spans="1:41" s="1" customFormat="1" ht="12.6" customHeight="1" thickBot="1" x14ac:dyDescent="0.3">
      <c r="A15" s="95" t="s">
        <v>61</v>
      </c>
      <c r="B15" s="179" t="s">
        <v>392</v>
      </c>
      <c r="C15" s="38" t="s">
        <v>96</v>
      </c>
      <c r="D15" s="38" t="s">
        <v>84</v>
      </c>
      <c r="E15" s="38" t="s">
        <v>88</v>
      </c>
      <c r="F15" s="39">
        <v>45</v>
      </c>
      <c r="G15" s="42">
        <v>1</v>
      </c>
      <c r="H15" s="44">
        <v>2</v>
      </c>
      <c r="I15" s="43" t="s">
        <v>32</v>
      </c>
      <c r="J15" s="42">
        <v>1</v>
      </c>
      <c r="K15" s="44">
        <v>2</v>
      </c>
      <c r="L15" s="43" t="s">
        <v>32</v>
      </c>
      <c r="M15" s="42">
        <v>1</v>
      </c>
      <c r="N15" s="44">
        <v>2</v>
      </c>
      <c r="O15" s="43" t="s">
        <v>32</v>
      </c>
      <c r="P15" s="207"/>
      <c r="Q15" s="208"/>
      <c r="R15" s="209"/>
      <c r="S15" s="207"/>
      <c r="T15" s="208"/>
      <c r="U15" s="209"/>
      <c r="V15" s="207"/>
      <c r="W15" s="208"/>
      <c r="X15" s="209"/>
      <c r="Y15" s="42"/>
      <c r="Z15" s="15"/>
      <c r="AA15" s="16"/>
      <c r="AB15" s="14"/>
      <c r="AC15" s="15"/>
      <c r="AD15" s="16"/>
      <c r="AE15" s="14"/>
      <c r="AF15" s="15"/>
      <c r="AG15" s="16"/>
      <c r="AH15" s="17"/>
      <c r="AI15" s="18"/>
      <c r="AJ15" s="19"/>
      <c r="AK15" s="64">
        <f t="shared" si="0"/>
        <v>45</v>
      </c>
      <c r="AL15" s="74">
        <f t="shared" ref="AL15" si="4">SUM(H15,K15,N15,Q15,T15,W15,Z15,AC15,AF15,AI15)</f>
        <v>6</v>
      </c>
    </row>
    <row r="16" spans="1:41" ht="12.95" customHeight="1" thickBot="1" x14ac:dyDescent="0.3">
      <c r="A16" s="276" t="s">
        <v>201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8"/>
      <c r="AK16" s="115">
        <f>SUM(AK8:AK15)</f>
        <v>735</v>
      </c>
      <c r="AL16" s="80">
        <f>SUM(AL8:AL15)</f>
        <v>58</v>
      </c>
    </row>
    <row r="17" spans="1:41" ht="12.95" customHeight="1" thickBot="1" x14ac:dyDescent="0.3">
      <c r="A17" s="265" t="s">
        <v>202</v>
      </c>
      <c r="B17" s="266"/>
      <c r="C17" s="266"/>
      <c r="D17" s="266"/>
      <c r="E17" s="266"/>
      <c r="F17" s="267"/>
      <c r="G17" s="268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70"/>
      <c r="AK17" s="271"/>
      <c r="AL17" s="272"/>
    </row>
    <row r="18" spans="1:41" s="1" customFormat="1" ht="12.95" customHeight="1" x14ac:dyDescent="0.25">
      <c r="A18" s="71" t="s">
        <v>48</v>
      </c>
      <c r="B18" s="187" t="s">
        <v>253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5">SUM(G18,J18,M18,P18,S18,V18,Y18,AB18,AE18,AH18)*15</f>
        <v>240</v>
      </c>
      <c r="AL18" s="72">
        <f t="shared" ref="AL18" si="6">SUM(H18,K18,N18,Q18,T18,W18,Z18,AC18,AF18,AI18)</f>
        <v>32</v>
      </c>
      <c r="AM18" s="4"/>
      <c r="AN18" s="4"/>
      <c r="AO18" s="4"/>
    </row>
    <row r="19" spans="1:41" s="1" customFormat="1" ht="22.5" x14ac:dyDescent="0.25">
      <c r="A19" s="73" t="s">
        <v>63</v>
      </c>
      <c r="B19" s="179" t="s">
        <v>254</v>
      </c>
      <c r="C19" s="38" t="s">
        <v>255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7">SUM(G19,J19,M19,P19,S19,V19,Y19,AB19,AE19,AH19)*15</f>
        <v>0</v>
      </c>
      <c r="AL19" s="74">
        <f t="shared" ref="AL19:AL20" si="8">SUM(H19,K19,N19,Q19,T19,W19,Z19,AC19,AF19,AI19)</f>
        <v>2</v>
      </c>
    </row>
    <row r="20" spans="1:41" s="1" customFormat="1" ht="12.95" customHeight="1" x14ac:dyDescent="0.25">
      <c r="A20" s="295" t="s">
        <v>80</v>
      </c>
      <c r="B20" s="296" t="s">
        <v>581</v>
      </c>
      <c r="C20" s="38" t="s">
        <v>96</v>
      </c>
      <c r="D20" s="38" t="s">
        <v>83</v>
      </c>
      <c r="E20" s="38" t="s">
        <v>33</v>
      </c>
      <c r="F20" s="39">
        <v>60</v>
      </c>
      <c r="G20" s="221">
        <v>1</v>
      </c>
      <c r="H20" s="231">
        <v>2</v>
      </c>
      <c r="I20" s="232" t="s">
        <v>32</v>
      </c>
      <c r="J20" s="221">
        <v>1</v>
      </c>
      <c r="K20" s="231">
        <v>2</v>
      </c>
      <c r="L20" s="232" t="s">
        <v>32</v>
      </c>
      <c r="M20" s="221">
        <v>1</v>
      </c>
      <c r="N20" s="231">
        <v>2</v>
      </c>
      <c r="O20" s="232" t="s">
        <v>32</v>
      </c>
      <c r="P20" s="221">
        <v>1</v>
      </c>
      <c r="Q20" s="231">
        <v>2</v>
      </c>
      <c r="R20" s="232" t="s">
        <v>32</v>
      </c>
      <c r="S20" s="221">
        <v>1</v>
      </c>
      <c r="T20" s="231">
        <v>2</v>
      </c>
      <c r="U20" s="232" t="s">
        <v>32</v>
      </c>
      <c r="V20" s="221">
        <v>1</v>
      </c>
      <c r="W20" s="231">
        <v>2</v>
      </c>
      <c r="X20" s="232" t="s">
        <v>32</v>
      </c>
      <c r="Y20" s="221">
        <v>1</v>
      </c>
      <c r="Z20" s="231">
        <v>2</v>
      </c>
      <c r="AA20" s="232" t="s">
        <v>32</v>
      </c>
      <c r="AB20" s="221">
        <v>1</v>
      </c>
      <c r="AC20" s="231">
        <v>2</v>
      </c>
      <c r="AD20" s="232" t="s">
        <v>32</v>
      </c>
      <c r="AE20" s="14"/>
      <c r="AF20" s="15"/>
      <c r="AG20" s="16"/>
      <c r="AH20" s="17"/>
      <c r="AI20" s="18"/>
      <c r="AJ20" s="19"/>
      <c r="AK20" s="64">
        <f t="shared" si="7"/>
        <v>120</v>
      </c>
      <c r="AL20" s="74">
        <f t="shared" si="8"/>
        <v>16</v>
      </c>
    </row>
    <row r="21" spans="1:41" s="1" customFormat="1" ht="12.95" customHeight="1" x14ac:dyDescent="0.25">
      <c r="A21" s="295" t="s">
        <v>56</v>
      </c>
      <c r="B21" s="296" t="s">
        <v>256</v>
      </c>
      <c r="C21" s="38" t="s">
        <v>96</v>
      </c>
      <c r="D21" s="38" t="s">
        <v>84</v>
      </c>
      <c r="E21" s="38" t="s">
        <v>88</v>
      </c>
      <c r="F21" s="39">
        <v>60</v>
      </c>
      <c r="G21" s="221">
        <v>1</v>
      </c>
      <c r="H21" s="231">
        <v>1</v>
      </c>
      <c r="I21" s="232" t="s">
        <v>33</v>
      </c>
      <c r="J21" s="221">
        <v>1</v>
      </c>
      <c r="K21" s="231">
        <v>1</v>
      </c>
      <c r="L21" s="232" t="s">
        <v>33</v>
      </c>
      <c r="M21" s="221">
        <v>1</v>
      </c>
      <c r="N21" s="231">
        <v>1</v>
      </c>
      <c r="O21" s="232" t="s">
        <v>33</v>
      </c>
      <c r="P21" s="221">
        <v>1</v>
      </c>
      <c r="Q21" s="231">
        <v>1</v>
      </c>
      <c r="R21" s="232" t="s">
        <v>33</v>
      </c>
      <c r="S21" s="221">
        <v>1</v>
      </c>
      <c r="T21" s="231">
        <v>1</v>
      </c>
      <c r="U21" s="232" t="s">
        <v>33</v>
      </c>
      <c r="V21" s="221">
        <v>1</v>
      </c>
      <c r="W21" s="231">
        <v>1</v>
      </c>
      <c r="X21" s="232" t="s">
        <v>33</v>
      </c>
      <c r="Y21" s="221"/>
      <c r="Z21" s="231"/>
      <c r="AA21" s="232"/>
      <c r="AB21" s="221"/>
      <c r="AC21" s="231"/>
      <c r="AD21" s="232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295" t="s">
        <v>54</v>
      </c>
      <c r="B22" s="296" t="s">
        <v>257</v>
      </c>
      <c r="C22" s="38" t="s">
        <v>96</v>
      </c>
      <c r="D22" s="38" t="s">
        <v>84</v>
      </c>
      <c r="E22" s="38" t="s">
        <v>33</v>
      </c>
      <c r="F22" s="39">
        <v>60</v>
      </c>
      <c r="G22" s="221">
        <v>2</v>
      </c>
      <c r="H22" s="231">
        <v>1</v>
      </c>
      <c r="I22" s="232" t="s">
        <v>33</v>
      </c>
      <c r="J22" s="221">
        <v>2</v>
      </c>
      <c r="K22" s="231">
        <v>1</v>
      </c>
      <c r="L22" s="232" t="s">
        <v>33</v>
      </c>
      <c r="M22" s="221">
        <v>2</v>
      </c>
      <c r="N22" s="231">
        <v>1</v>
      </c>
      <c r="O22" s="232" t="s">
        <v>33</v>
      </c>
      <c r="P22" s="221">
        <v>2</v>
      </c>
      <c r="Q22" s="231">
        <v>1</v>
      </c>
      <c r="R22" s="232" t="s">
        <v>33</v>
      </c>
      <c r="S22" s="221"/>
      <c r="T22" s="231"/>
      <c r="U22" s="232"/>
      <c r="V22" s="221"/>
      <c r="W22" s="231"/>
      <c r="X22" s="232"/>
      <c r="Y22" s="221"/>
      <c r="Z22" s="231"/>
      <c r="AA22" s="232"/>
      <c r="AB22" s="221"/>
      <c r="AC22" s="231"/>
      <c r="AD22" s="232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25">
      <c r="A23" s="295" t="s">
        <v>36</v>
      </c>
      <c r="B23" s="296" t="s">
        <v>582</v>
      </c>
      <c r="C23" s="38" t="s">
        <v>96</v>
      </c>
      <c r="D23" s="38" t="s">
        <v>83</v>
      </c>
      <c r="E23" s="38" t="s">
        <v>33</v>
      </c>
      <c r="F23" s="39">
        <v>60</v>
      </c>
      <c r="G23" s="221">
        <v>1</v>
      </c>
      <c r="H23" s="231">
        <v>2</v>
      </c>
      <c r="I23" s="232" t="s">
        <v>33</v>
      </c>
      <c r="J23" s="221">
        <v>1</v>
      </c>
      <c r="K23" s="231">
        <v>2</v>
      </c>
      <c r="L23" s="232" t="s">
        <v>32</v>
      </c>
      <c r="M23" s="221"/>
      <c r="N23" s="231"/>
      <c r="O23" s="232"/>
      <c r="P23" s="221"/>
      <c r="Q23" s="231"/>
      <c r="R23" s="232"/>
      <c r="S23" s="221"/>
      <c r="T23" s="231"/>
      <c r="U23" s="232"/>
      <c r="V23" s="221"/>
      <c r="W23" s="231"/>
      <c r="X23" s="232"/>
      <c r="Y23" s="221"/>
      <c r="Z23" s="231"/>
      <c r="AA23" s="232"/>
      <c r="AB23" s="221"/>
      <c r="AC23" s="231"/>
      <c r="AD23" s="232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thickBot="1" x14ac:dyDescent="0.3">
      <c r="A24" s="321" t="s">
        <v>57</v>
      </c>
      <c r="B24" s="322" t="s">
        <v>259</v>
      </c>
      <c r="C24" s="40" t="s">
        <v>96</v>
      </c>
      <c r="D24" s="40" t="s">
        <v>84</v>
      </c>
      <c r="E24" s="40" t="s">
        <v>88</v>
      </c>
      <c r="F24" s="41">
        <v>45</v>
      </c>
      <c r="G24" s="45"/>
      <c r="H24" s="46"/>
      <c r="I24" s="47"/>
      <c r="J24" s="45"/>
      <c r="K24" s="46"/>
      <c r="L24" s="47"/>
      <c r="M24" s="45"/>
      <c r="N24" s="46"/>
      <c r="O24" s="47"/>
      <c r="P24" s="45"/>
      <c r="Q24" s="46"/>
      <c r="R24" s="47"/>
      <c r="S24" s="45"/>
      <c r="T24" s="46"/>
      <c r="U24" s="47"/>
      <c r="V24" s="45"/>
      <c r="W24" s="46"/>
      <c r="X24" s="47"/>
      <c r="Y24" s="45">
        <v>2</v>
      </c>
      <c r="Z24" s="46">
        <v>1</v>
      </c>
      <c r="AA24" s="47" t="s">
        <v>33</v>
      </c>
      <c r="AB24" s="45">
        <v>2</v>
      </c>
      <c r="AC24" s="46">
        <v>1</v>
      </c>
      <c r="AD24" s="47" t="s">
        <v>33</v>
      </c>
      <c r="AE24" s="20"/>
      <c r="AF24" s="21"/>
      <c r="AG24" s="22"/>
      <c r="AH24" s="23"/>
      <c r="AI24" s="24"/>
      <c r="AJ24" s="25"/>
      <c r="AK24" s="65">
        <f t="shared" ref="AK24" si="9">SUM(G24,J24,M24,P24,S24,V24,Y24,AB24,AE24,AH24)*15</f>
        <v>60</v>
      </c>
      <c r="AL24" s="75">
        <f t="shared" ref="AL24" si="10">SUM(H24,K24,N24,Q24,T24,W24,Z24,AC24,AF24,AI24)</f>
        <v>2</v>
      </c>
    </row>
    <row r="25" spans="1:41" s="227" customFormat="1" ht="12.95" customHeight="1" x14ac:dyDescent="0.25">
      <c r="A25" s="312" t="s">
        <v>51</v>
      </c>
      <c r="B25" s="211" t="s">
        <v>578</v>
      </c>
      <c r="C25" s="212" t="s">
        <v>96</v>
      </c>
      <c r="D25" s="212" t="s">
        <v>84</v>
      </c>
      <c r="E25" s="212" t="s">
        <v>33</v>
      </c>
      <c r="F25" s="213">
        <v>60</v>
      </c>
      <c r="G25" s="214"/>
      <c r="H25" s="215"/>
      <c r="I25" s="216"/>
      <c r="J25" s="214"/>
      <c r="K25" s="215"/>
      <c r="L25" s="216"/>
      <c r="M25" s="214"/>
      <c r="N25" s="215"/>
      <c r="O25" s="216"/>
      <c r="P25" s="214"/>
      <c r="Q25" s="215"/>
      <c r="R25" s="217"/>
      <c r="S25" s="218">
        <v>2</v>
      </c>
      <c r="T25" s="219">
        <v>1</v>
      </c>
      <c r="U25" s="220" t="s">
        <v>33</v>
      </c>
      <c r="V25" s="218">
        <v>2</v>
      </c>
      <c r="W25" s="219">
        <v>1</v>
      </c>
      <c r="X25" s="220" t="s">
        <v>33</v>
      </c>
      <c r="Y25" s="218">
        <v>2</v>
      </c>
      <c r="Z25" s="219">
        <v>1</v>
      </c>
      <c r="AA25" s="220" t="s">
        <v>33</v>
      </c>
      <c r="AB25" s="218">
        <v>2</v>
      </c>
      <c r="AC25" s="219">
        <v>1</v>
      </c>
      <c r="AD25" s="220" t="s">
        <v>33</v>
      </c>
      <c r="AE25" s="221"/>
      <c r="AF25" s="222"/>
      <c r="AG25" s="223"/>
      <c r="AH25" s="11"/>
      <c r="AI25" s="12"/>
      <c r="AJ25" s="13"/>
      <c r="AK25" s="225">
        <f t="shared" ref="AK25:AK26" si="11">SUM(G25,J25,M25,P25,S25,V25,Y25,AB25,AE25,AH25)*15</f>
        <v>120</v>
      </c>
      <c r="AL25" s="226">
        <f t="shared" ref="AL25:AL26" si="12">SUM(H25,K25,N25,Q25,T25,W25,Z25,AC25,AF25,AI25)</f>
        <v>4</v>
      </c>
    </row>
    <row r="26" spans="1:41" s="1" customFormat="1" ht="12.95" customHeight="1" thickBot="1" x14ac:dyDescent="0.3">
      <c r="A26" s="295" t="s">
        <v>52</v>
      </c>
      <c r="B26" s="296" t="s">
        <v>584</v>
      </c>
      <c r="C26" s="33" t="s">
        <v>96</v>
      </c>
      <c r="D26" s="33" t="s">
        <v>84</v>
      </c>
      <c r="E26" s="33" t="s">
        <v>33</v>
      </c>
      <c r="F26" s="34">
        <v>60</v>
      </c>
      <c r="G26" s="20"/>
      <c r="H26" s="21"/>
      <c r="I26" s="22"/>
      <c r="J26" s="20"/>
      <c r="K26" s="21"/>
      <c r="L26" s="22"/>
      <c r="M26" s="20"/>
      <c r="N26" s="21"/>
      <c r="O26" s="22"/>
      <c r="P26" s="20"/>
      <c r="Q26" s="21"/>
      <c r="R26" s="22"/>
      <c r="S26" s="204"/>
      <c r="T26" s="205"/>
      <c r="U26" s="206"/>
      <c r="V26" s="204"/>
      <c r="W26" s="205"/>
      <c r="X26" s="206"/>
      <c r="Y26" s="318">
        <v>2</v>
      </c>
      <c r="Z26" s="319">
        <v>1</v>
      </c>
      <c r="AA26" s="320" t="s">
        <v>33</v>
      </c>
      <c r="AB26" s="318">
        <v>2</v>
      </c>
      <c r="AC26" s="319">
        <v>1</v>
      </c>
      <c r="AD26" s="320" t="s">
        <v>33</v>
      </c>
      <c r="AE26" s="20"/>
      <c r="AF26" s="21"/>
      <c r="AG26" s="22"/>
      <c r="AH26" s="23"/>
      <c r="AI26" s="24"/>
      <c r="AJ26" s="25"/>
      <c r="AK26" s="65">
        <f t="shared" si="11"/>
        <v>60</v>
      </c>
      <c r="AL26" s="75">
        <f t="shared" si="12"/>
        <v>2</v>
      </c>
    </row>
    <row r="27" spans="1:41" ht="12.95" customHeight="1" thickBot="1" x14ac:dyDescent="0.3">
      <c r="A27" s="276" t="s">
        <v>203</v>
      </c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  <c r="AJ27" s="278"/>
      <c r="AK27" s="115">
        <f>SUM(AK18:AK24)</f>
        <v>660</v>
      </c>
      <c r="AL27" s="80">
        <f>SUM(AL18:AL24)</f>
        <v>66</v>
      </c>
    </row>
    <row r="28" spans="1:41" ht="12.95" customHeight="1" thickBot="1" x14ac:dyDescent="0.3">
      <c r="A28" s="265" t="s">
        <v>204</v>
      </c>
      <c r="B28" s="266"/>
      <c r="C28" s="266"/>
      <c r="D28" s="266"/>
      <c r="E28" s="266"/>
      <c r="F28" s="267"/>
      <c r="G28" s="268"/>
      <c r="H28" s="269"/>
      <c r="I28" s="269"/>
      <c r="J28" s="269"/>
      <c r="K28" s="269"/>
      <c r="L28" s="269"/>
      <c r="M28" s="269"/>
      <c r="N28" s="269"/>
      <c r="O28" s="269"/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  <c r="AA28" s="269"/>
      <c r="AB28" s="269"/>
      <c r="AC28" s="269"/>
      <c r="AD28" s="269"/>
      <c r="AE28" s="269"/>
      <c r="AF28" s="269"/>
      <c r="AG28" s="269"/>
      <c r="AH28" s="269"/>
      <c r="AI28" s="269"/>
      <c r="AJ28" s="270"/>
      <c r="AK28" s="271"/>
      <c r="AL28" s="272"/>
    </row>
    <row r="29" spans="1:41" s="1" customFormat="1" ht="12.95" customHeight="1" x14ac:dyDescent="0.25">
      <c r="A29" s="97" t="s">
        <v>58</v>
      </c>
      <c r="B29" s="187" t="s">
        <v>260</v>
      </c>
      <c r="C29" s="69" t="s">
        <v>96</v>
      </c>
      <c r="D29" s="69" t="s">
        <v>84</v>
      </c>
      <c r="E29" s="69" t="s">
        <v>88</v>
      </c>
      <c r="F29" s="70">
        <v>45</v>
      </c>
      <c r="G29" s="86">
        <v>1</v>
      </c>
      <c r="H29" s="76">
        <v>1</v>
      </c>
      <c r="I29" s="87" t="s">
        <v>32</v>
      </c>
      <c r="J29" s="86">
        <v>1</v>
      </c>
      <c r="K29" s="76">
        <v>1</v>
      </c>
      <c r="L29" s="87" t="s">
        <v>32</v>
      </c>
      <c r="M29" s="86">
        <v>1</v>
      </c>
      <c r="N29" s="76">
        <v>1</v>
      </c>
      <c r="O29" s="87" t="s">
        <v>32</v>
      </c>
      <c r="P29" s="86">
        <v>1</v>
      </c>
      <c r="Q29" s="76">
        <v>1</v>
      </c>
      <c r="R29" s="87" t="s">
        <v>32</v>
      </c>
      <c r="S29" s="86">
        <v>1</v>
      </c>
      <c r="T29" s="76">
        <v>1</v>
      </c>
      <c r="U29" s="87" t="s">
        <v>32</v>
      </c>
      <c r="V29" s="86">
        <v>1</v>
      </c>
      <c r="W29" s="76">
        <v>1</v>
      </c>
      <c r="X29" s="87" t="s">
        <v>33</v>
      </c>
      <c r="Y29" s="86"/>
      <c r="Z29" s="76"/>
      <c r="AA29" s="87"/>
      <c r="AB29" s="86"/>
      <c r="AC29" s="76"/>
      <c r="AD29" s="87"/>
      <c r="AE29" s="86"/>
      <c r="AF29" s="76"/>
      <c r="AG29" s="87"/>
      <c r="AH29" s="11"/>
      <c r="AI29" s="12"/>
      <c r="AJ29" s="13"/>
      <c r="AK29" s="63">
        <f t="shared" ref="AK29:AK42" si="13">SUM(G29,J29,M29,P29,S29,V29,Y29,AB29,AE29,AH29)*15</f>
        <v>90</v>
      </c>
      <c r="AL29" s="72">
        <f t="shared" ref="AL29:AL41" si="14">SUM(H29,K29,N29,Q29,T29,W29,Z29,AC29,AF29,AI29)</f>
        <v>6</v>
      </c>
    </row>
    <row r="30" spans="1:41" s="1" customFormat="1" ht="12.95" customHeight="1" x14ac:dyDescent="0.25">
      <c r="A30" s="95" t="s">
        <v>69</v>
      </c>
      <c r="B30" s="179" t="s">
        <v>261</v>
      </c>
      <c r="C30" s="38" t="s">
        <v>262</v>
      </c>
      <c r="D30" s="38"/>
      <c r="E30" s="38"/>
      <c r="F30" s="39"/>
      <c r="G30" s="42"/>
      <c r="H30" s="44"/>
      <c r="I30" s="43"/>
      <c r="J30" s="42"/>
      <c r="K30" s="44"/>
      <c r="L30" s="43"/>
      <c r="M30" s="42"/>
      <c r="N30" s="44"/>
      <c r="O30" s="43"/>
      <c r="P30" s="42"/>
      <c r="Q30" s="44"/>
      <c r="R30" s="43"/>
      <c r="S30" s="42"/>
      <c r="T30" s="44"/>
      <c r="U30" s="43"/>
      <c r="V30" s="42">
        <v>0</v>
      </c>
      <c r="W30" s="44">
        <v>1</v>
      </c>
      <c r="X30" s="43" t="s">
        <v>34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3"/>
        <v>0</v>
      </c>
      <c r="AL30" s="74">
        <f t="shared" si="14"/>
        <v>1</v>
      </c>
    </row>
    <row r="31" spans="1:41" s="1" customFormat="1" ht="12.95" customHeight="1" x14ac:dyDescent="0.25">
      <c r="A31" s="95" t="s">
        <v>59</v>
      </c>
      <c r="B31" s="179" t="s">
        <v>263</v>
      </c>
      <c r="C31" s="38" t="s">
        <v>96</v>
      </c>
      <c r="D31" s="38" t="s">
        <v>84</v>
      </c>
      <c r="E31" s="38" t="s">
        <v>88</v>
      </c>
      <c r="F31" s="39">
        <v>45</v>
      </c>
      <c r="G31" s="42">
        <v>2</v>
      </c>
      <c r="H31" s="44">
        <v>2</v>
      </c>
      <c r="I31" s="43" t="s">
        <v>32</v>
      </c>
      <c r="J31" s="42">
        <v>2</v>
      </c>
      <c r="K31" s="44">
        <v>2</v>
      </c>
      <c r="L31" s="43" t="s">
        <v>32</v>
      </c>
      <c r="M31" s="42">
        <v>2</v>
      </c>
      <c r="N31" s="44">
        <v>2</v>
      </c>
      <c r="O31" s="43" t="s">
        <v>32</v>
      </c>
      <c r="P31" s="42">
        <v>2</v>
      </c>
      <c r="Q31" s="44">
        <v>2</v>
      </c>
      <c r="R31" s="43" t="s">
        <v>32</v>
      </c>
      <c r="S31" s="42">
        <v>2</v>
      </c>
      <c r="T31" s="44">
        <v>2</v>
      </c>
      <c r="U31" s="43" t="s">
        <v>32</v>
      </c>
      <c r="V31" s="42">
        <v>2</v>
      </c>
      <c r="W31" s="44">
        <v>2</v>
      </c>
      <c r="X31" s="43" t="s">
        <v>33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3"/>
        <v>180</v>
      </c>
      <c r="AL31" s="74">
        <f t="shared" si="14"/>
        <v>12</v>
      </c>
    </row>
    <row r="32" spans="1:41" s="1" customFormat="1" ht="12.95" customHeight="1" x14ac:dyDescent="0.25">
      <c r="A32" s="95" t="s">
        <v>64</v>
      </c>
      <c r="B32" s="179" t="s">
        <v>264</v>
      </c>
      <c r="C32" s="38" t="s">
        <v>265</v>
      </c>
      <c r="D32" s="38"/>
      <c r="E32" s="38"/>
      <c r="F32" s="39"/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>
        <v>0</v>
      </c>
      <c r="W32" s="44">
        <v>1</v>
      </c>
      <c r="X32" s="43" t="s">
        <v>34</v>
      </c>
      <c r="Y32" s="42"/>
      <c r="Z32" s="44"/>
      <c r="AA32" s="43"/>
      <c r="AB32" s="42"/>
      <c r="AC32" s="44"/>
      <c r="AD32" s="43"/>
      <c r="AE32" s="42"/>
      <c r="AF32" s="44"/>
      <c r="AG32" s="43"/>
      <c r="AH32" s="17"/>
      <c r="AI32" s="18"/>
      <c r="AJ32" s="19"/>
      <c r="AK32" s="64">
        <f t="shared" si="13"/>
        <v>0</v>
      </c>
      <c r="AL32" s="74">
        <f t="shared" si="14"/>
        <v>1</v>
      </c>
    </row>
    <row r="33" spans="1:38" s="1" customFormat="1" ht="12.95" customHeight="1" x14ac:dyDescent="0.25">
      <c r="A33" s="95" t="s">
        <v>35</v>
      </c>
      <c r="B33" s="179" t="s">
        <v>266</v>
      </c>
      <c r="C33" s="38" t="s">
        <v>267</v>
      </c>
      <c r="D33" s="38" t="s">
        <v>84</v>
      </c>
      <c r="E33" s="38" t="s">
        <v>88</v>
      </c>
      <c r="F33" s="39">
        <v>45</v>
      </c>
      <c r="G33" s="42"/>
      <c r="H33" s="44"/>
      <c r="I33" s="43"/>
      <c r="J33" s="42"/>
      <c r="K33" s="44"/>
      <c r="L33" s="43"/>
      <c r="M33" s="42"/>
      <c r="N33" s="44"/>
      <c r="O33" s="43"/>
      <c r="P33" s="42"/>
      <c r="Q33" s="44"/>
      <c r="R33" s="43"/>
      <c r="S33" s="42"/>
      <c r="T33" s="44"/>
      <c r="U33" s="43"/>
      <c r="V33" s="42"/>
      <c r="W33" s="44"/>
      <c r="X33" s="43"/>
      <c r="Y33" s="42">
        <v>2</v>
      </c>
      <c r="Z33" s="44">
        <v>2</v>
      </c>
      <c r="AA33" s="43" t="s">
        <v>33</v>
      </c>
      <c r="AB33" s="42">
        <v>2</v>
      </c>
      <c r="AC33" s="44">
        <v>2</v>
      </c>
      <c r="AD33" s="43" t="s">
        <v>33</v>
      </c>
      <c r="AE33" s="42"/>
      <c r="AF33" s="44"/>
      <c r="AG33" s="43"/>
      <c r="AH33" s="17"/>
      <c r="AI33" s="18"/>
      <c r="AJ33" s="19"/>
      <c r="AK33" s="64">
        <f t="shared" si="13"/>
        <v>60</v>
      </c>
      <c r="AL33" s="74">
        <f t="shared" si="14"/>
        <v>4</v>
      </c>
    </row>
    <row r="34" spans="1:38" s="1" customFormat="1" ht="12.95" customHeight="1" x14ac:dyDescent="0.25">
      <c r="A34" s="73" t="s">
        <v>65</v>
      </c>
      <c r="B34" s="179" t="s">
        <v>268</v>
      </c>
      <c r="C34" s="38" t="s">
        <v>96</v>
      </c>
      <c r="D34" s="31" t="s">
        <v>84</v>
      </c>
      <c r="E34" s="31" t="s">
        <v>88</v>
      </c>
      <c r="F34" s="32">
        <v>45</v>
      </c>
      <c r="G34" s="14">
        <v>2</v>
      </c>
      <c r="H34" s="44">
        <v>2</v>
      </c>
      <c r="I34" s="43" t="s">
        <v>32</v>
      </c>
      <c r="J34" s="42">
        <v>2</v>
      </c>
      <c r="K34" s="44">
        <v>2</v>
      </c>
      <c r="L34" s="43" t="s">
        <v>32</v>
      </c>
      <c r="M34" s="14">
        <v>2</v>
      </c>
      <c r="N34" s="15">
        <v>2</v>
      </c>
      <c r="O34" s="16" t="s">
        <v>32</v>
      </c>
      <c r="P34" s="14">
        <v>2</v>
      </c>
      <c r="Q34" s="15">
        <v>2</v>
      </c>
      <c r="R34" s="16" t="s">
        <v>33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3"/>
        <v>120</v>
      </c>
      <c r="AL34" s="74">
        <f t="shared" si="14"/>
        <v>8</v>
      </c>
    </row>
    <row r="35" spans="1:38" s="1" customFormat="1" ht="12.95" customHeight="1" x14ac:dyDescent="0.25">
      <c r="A35" s="73" t="s">
        <v>66</v>
      </c>
      <c r="B35" s="179" t="s">
        <v>269</v>
      </c>
      <c r="C35" s="38" t="s">
        <v>270</v>
      </c>
      <c r="D35" s="31"/>
      <c r="E35" s="31"/>
      <c r="F35" s="32"/>
      <c r="G35" s="14"/>
      <c r="H35" s="15"/>
      <c r="I35" s="16"/>
      <c r="J35" s="14"/>
      <c r="K35" s="15"/>
      <c r="L35" s="16"/>
      <c r="M35" s="14"/>
      <c r="N35" s="15"/>
      <c r="O35" s="16"/>
      <c r="P35" s="42">
        <v>0</v>
      </c>
      <c r="Q35" s="44">
        <v>1</v>
      </c>
      <c r="R35" s="43" t="s">
        <v>34</v>
      </c>
      <c r="S35" s="14"/>
      <c r="T35" s="15"/>
      <c r="U35" s="16"/>
      <c r="V35" s="14"/>
      <c r="W35" s="15"/>
      <c r="X35" s="16"/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3"/>
        <v>0</v>
      </c>
      <c r="AL35" s="74">
        <f t="shared" si="14"/>
        <v>1</v>
      </c>
    </row>
    <row r="36" spans="1:38" s="1" customFormat="1" ht="12.95" customHeight="1" x14ac:dyDescent="0.25">
      <c r="A36" s="73" t="s">
        <v>67</v>
      </c>
      <c r="B36" s="179" t="s">
        <v>271</v>
      </c>
      <c r="C36" s="38" t="s">
        <v>96</v>
      </c>
      <c r="D36" s="38" t="s">
        <v>84</v>
      </c>
      <c r="E36" s="38" t="s">
        <v>89</v>
      </c>
      <c r="F36" s="39">
        <v>45</v>
      </c>
      <c r="G36" s="42">
        <v>2</v>
      </c>
      <c r="H36" s="44">
        <v>2</v>
      </c>
      <c r="I36" s="43" t="s">
        <v>32</v>
      </c>
      <c r="J36" s="42">
        <v>2</v>
      </c>
      <c r="K36" s="44">
        <v>2</v>
      </c>
      <c r="L36" s="43" t="s">
        <v>32</v>
      </c>
      <c r="M36" s="42">
        <v>2</v>
      </c>
      <c r="N36" s="44">
        <v>2</v>
      </c>
      <c r="O36" s="43" t="s">
        <v>32</v>
      </c>
      <c r="P36" s="42">
        <v>2</v>
      </c>
      <c r="Q36" s="44">
        <v>2</v>
      </c>
      <c r="R36" s="43" t="s">
        <v>32</v>
      </c>
      <c r="S36" s="42">
        <v>1</v>
      </c>
      <c r="T36" s="44">
        <v>1</v>
      </c>
      <c r="U36" s="43" t="s">
        <v>32</v>
      </c>
      <c r="V36" s="42">
        <v>1</v>
      </c>
      <c r="W36" s="44">
        <v>1</v>
      </c>
      <c r="X36" s="43" t="s">
        <v>33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3"/>
        <v>150</v>
      </c>
      <c r="AL36" s="74">
        <f t="shared" si="14"/>
        <v>10</v>
      </c>
    </row>
    <row r="37" spans="1:38" s="1" customFormat="1" ht="12.95" customHeight="1" x14ac:dyDescent="0.25">
      <c r="A37" s="73" t="s">
        <v>68</v>
      </c>
      <c r="B37" s="179" t="s">
        <v>272</v>
      </c>
      <c r="C37" s="38" t="s">
        <v>273</v>
      </c>
      <c r="D37" s="38"/>
      <c r="E37" s="38"/>
      <c r="F37" s="39"/>
      <c r="G37" s="42"/>
      <c r="H37" s="44"/>
      <c r="I37" s="43"/>
      <c r="J37" s="42"/>
      <c r="K37" s="44"/>
      <c r="L37" s="43"/>
      <c r="M37" s="42"/>
      <c r="N37" s="44"/>
      <c r="O37" s="43"/>
      <c r="P37" s="42"/>
      <c r="Q37" s="44"/>
      <c r="R37" s="43"/>
      <c r="S37" s="42"/>
      <c r="T37" s="44"/>
      <c r="U37" s="43"/>
      <c r="V37" s="42">
        <v>0</v>
      </c>
      <c r="W37" s="44">
        <v>1</v>
      </c>
      <c r="X37" s="43" t="s">
        <v>34</v>
      </c>
      <c r="Y37" s="14"/>
      <c r="Z37" s="15"/>
      <c r="AA37" s="16"/>
      <c r="AB37" s="14"/>
      <c r="AC37" s="15"/>
      <c r="AD37" s="16"/>
      <c r="AE37" s="14"/>
      <c r="AF37" s="15"/>
      <c r="AG37" s="16"/>
      <c r="AH37" s="17"/>
      <c r="AI37" s="18"/>
      <c r="AJ37" s="19"/>
      <c r="AK37" s="64">
        <f t="shared" si="13"/>
        <v>0</v>
      </c>
      <c r="AL37" s="74">
        <f t="shared" si="14"/>
        <v>1</v>
      </c>
    </row>
    <row r="38" spans="1:38" s="1" customFormat="1" ht="12.95" customHeight="1" x14ac:dyDescent="0.25">
      <c r="A38" s="95" t="s">
        <v>20</v>
      </c>
      <c r="B38" s="179" t="s">
        <v>274</v>
      </c>
      <c r="C38" s="38"/>
      <c r="D38" s="38" t="s">
        <v>84</v>
      </c>
      <c r="E38" s="38" t="s">
        <v>89</v>
      </c>
      <c r="F38" s="39">
        <v>45</v>
      </c>
      <c r="G38" s="42">
        <v>2</v>
      </c>
      <c r="H38" s="44">
        <v>2</v>
      </c>
      <c r="I38" s="43" t="s">
        <v>32</v>
      </c>
      <c r="J38" s="42">
        <v>2</v>
      </c>
      <c r="K38" s="44">
        <v>2</v>
      </c>
      <c r="L38" s="43" t="s">
        <v>32</v>
      </c>
      <c r="M38" s="42">
        <v>2</v>
      </c>
      <c r="N38" s="44">
        <v>2</v>
      </c>
      <c r="O38" s="43" t="s">
        <v>32</v>
      </c>
      <c r="P38" s="42">
        <v>2</v>
      </c>
      <c r="Q38" s="44">
        <v>2</v>
      </c>
      <c r="R38" s="43" t="s">
        <v>32</v>
      </c>
      <c r="S38" s="42">
        <v>2</v>
      </c>
      <c r="T38" s="44">
        <v>2</v>
      </c>
      <c r="U38" s="43" t="s">
        <v>32</v>
      </c>
      <c r="V38" s="42">
        <v>2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3"/>
        <v>180</v>
      </c>
      <c r="AL38" s="74">
        <f t="shared" si="14"/>
        <v>12</v>
      </c>
    </row>
    <row r="39" spans="1:38" s="1" customFormat="1" ht="12.95" customHeight="1" x14ac:dyDescent="0.25">
      <c r="A39" s="95" t="s">
        <v>28</v>
      </c>
      <c r="B39" s="179" t="s">
        <v>275</v>
      </c>
      <c r="C39" s="38"/>
      <c r="D39" s="38" t="s">
        <v>84</v>
      </c>
      <c r="E39" s="38" t="s">
        <v>89</v>
      </c>
      <c r="F39" s="39">
        <v>45</v>
      </c>
      <c r="G39" s="42"/>
      <c r="H39" s="44"/>
      <c r="I39" s="43"/>
      <c r="J39" s="42"/>
      <c r="K39" s="44"/>
      <c r="L39" s="43"/>
      <c r="M39" s="42"/>
      <c r="N39" s="44"/>
      <c r="O39" s="43"/>
      <c r="P39" s="42"/>
      <c r="Q39" s="44"/>
      <c r="R39" s="43"/>
      <c r="S39" s="42"/>
      <c r="T39" s="44"/>
      <c r="U39" s="43"/>
      <c r="V39" s="42">
        <v>1</v>
      </c>
      <c r="W39" s="44">
        <v>2</v>
      </c>
      <c r="X39" s="43" t="s">
        <v>32</v>
      </c>
      <c r="Y39" s="42"/>
      <c r="Z39" s="44"/>
      <c r="AA39" s="43"/>
      <c r="AB39" s="42"/>
      <c r="AC39" s="44"/>
      <c r="AD39" s="43"/>
      <c r="AE39" s="42"/>
      <c r="AF39" s="44"/>
      <c r="AG39" s="43"/>
      <c r="AH39" s="17"/>
      <c r="AI39" s="18"/>
      <c r="AJ39" s="19"/>
      <c r="AK39" s="64">
        <f t="shared" si="13"/>
        <v>15</v>
      </c>
      <c r="AL39" s="74">
        <f t="shared" si="14"/>
        <v>2</v>
      </c>
    </row>
    <row r="40" spans="1:38" s="1" customFormat="1" ht="12.95" customHeight="1" x14ac:dyDescent="0.25">
      <c r="A40" s="95" t="s">
        <v>29</v>
      </c>
      <c r="B40" s="179" t="s">
        <v>559</v>
      </c>
      <c r="C40" s="38" t="s">
        <v>96</v>
      </c>
      <c r="D40" s="38" t="s">
        <v>84</v>
      </c>
      <c r="E40" s="38" t="s">
        <v>89</v>
      </c>
      <c r="F40" s="39">
        <v>45</v>
      </c>
      <c r="G40" s="42">
        <v>1</v>
      </c>
      <c r="H40" s="44">
        <v>1</v>
      </c>
      <c r="I40" s="43" t="s">
        <v>33</v>
      </c>
      <c r="J40" s="42">
        <v>1</v>
      </c>
      <c r="K40" s="44">
        <v>1</v>
      </c>
      <c r="L40" s="43" t="s">
        <v>33</v>
      </c>
      <c r="M40" s="14"/>
      <c r="N40" s="15"/>
      <c r="O40" s="16"/>
      <c r="P40" s="14"/>
      <c r="Q40" s="15"/>
      <c r="R40" s="16"/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3"/>
        <v>30</v>
      </c>
      <c r="AL40" s="74">
        <f t="shared" si="14"/>
        <v>2</v>
      </c>
    </row>
    <row r="41" spans="1:38" s="1" customFormat="1" ht="12.95" customHeight="1" x14ac:dyDescent="0.25">
      <c r="A41" s="95" t="s">
        <v>60</v>
      </c>
      <c r="B41" s="179" t="s">
        <v>277</v>
      </c>
      <c r="C41" s="38" t="s">
        <v>96</v>
      </c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>
        <v>1</v>
      </c>
      <c r="Q41" s="15">
        <v>1</v>
      </c>
      <c r="R41" s="16" t="s">
        <v>32</v>
      </c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3"/>
        <v>30</v>
      </c>
      <c r="AL41" s="74">
        <f t="shared" si="14"/>
        <v>2</v>
      </c>
    </row>
    <row r="42" spans="1:38" ht="15" customHeight="1" x14ac:dyDescent="0.25">
      <c r="A42" s="95" t="s">
        <v>21</v>
      </c>
      <c r="B42" s="179" t="s">
        <v>599</v>
      </c>
      <c r="C42" s="38"/>
      <c r="D42" s="38" t="s">
        <v>84</v>
      </c>
      <c r="E42" s="38" t="s">
        <v>89</v>
      </c>
      <c r="F42" s="39">
        <v>45</v>
      </c>
      <c r="G42" s="14"/>
      <c r="H42" s="15"/>
      <c r="I42" s="16"/>
      <c r="J42" s="14"/>
      <c r="K42" s="15"/>
      <c r="L42" s="16"/>
      <c r="M42" s="14">
        <v>1</v>
      </c>
      <c r="N42" s="15">
        <v>1</v>
      </c>
      <c r="O42" s="16" t="s">
        <v>32</v>
      </c>
      <c r="P42" s="14"/>
      <c r="Q42" s="15"/>
      <c r="R42" s="16"/>
      <c r="S42" s="14"/>
      <c r="T42" s="15"/>
      <c r="U42" s="16"/>
      <c r="V42" s="14"/>
      <c r="W42" s="15"/>
      <c r="X42" s="16"/>
      <c r="Y42" s="14"/>
      <c r="Z42" s="15"/>
      <c r="AA42" s="16"/>
      <c r="AB42" s="14"/>
      <c r="AC42" s="15"/>
      <c r="AD42" s="16"/>
      <c r="AE42" s="14"/>
      <c r="AF42" s="15"/>
      <c r="AG42" s="16"/>
      <c r="AH42" s="17"/>
      <c r="AI42" s="18"/>
      <c r="AJ42" s="19"/>
      <c r="AK42" s="64">
        <f t="shared" si="13"/>
        <v>15</v>
      </c>
      <c r="AL42" s="74">
        <f>SUM(H42,K42,N42,Q42,T42,W42,Z42,AC42,AF42,AI42)</f>
        <v>1</v>
      </c>
    </row>
    <row r="43" spans="1:38" s="1" customFormat="1" ht="12.95" customHeight="1" thickBot="1" x14ac:dyDescent="0.25">
      <c r="A43" s="99" t="s">
        <v>39</v>
      </c>
      <c r="B43" s="194" t="s">
        <v>278</v>
      </c>
      <c r="C43" s="62" t="s">
        <v>96</v>
      </c>
      <c r="D43" s="62" t="s">
        <v>84</v>
      </c>
      <c r="E43" s="62" t="s">
        <v>89</v>
      </c>
      <c r="F43" s="100">
        <v>45</v>
      </c>
      <c r="G43" s="101"/>
      <c r="H43" s="60"/>
      <c r="I43" s="102"/>
      <c r="J43" s="101"/>
      <c r="K43" s="60"/>
      <c r="L43" s="102"/>
      <c r="M43" s="101"/>
      <c r="N43" s="60"/>
      <c r="O43" s="102"/>
      <c r="P43" s="101"/>
      <c r="Q43" s="60"/>
      <c r="R43" s="102"/>
      <c r="S43" s="101">
        <v>1</v>
      </c>
      <c r="T43" s="60">
        <v>1</v>
      </c>
      <c r="U43" s="102" t="s">
        <v>33</v>
      </c>
      <c r="V43" s="101">
        <v>1</v>
      </c>
      <c r="W43" s="60">
        <v>1</v>
      </c>
      <c r="X43" s="102" t="s">
        <v>33</v>
      </c>
      <c r="Y43" s="101"/>
      <c r="Z43" s="60"/>
      <c r="AA43" s="102"/>
      <c r="AB43" s="101"/>
      <c r="AC43" s="60"/>
      <c r="AD43" s="102"/>
      <c r="AE43" s="101"/>
      <c r="AF43" s="60"/>
      <c r="AG43" s="102"/>
      <c r="AH43" s="103"/>
      <c r="AI43" s="104"/>
      <c r="AJ43" s="105"/>
      <c r="AK43" s="106">
        <f>SUM(G43,J43,M43,P43,S43,V43,Y43,AB43,AE43,AH43)*15</f>
        <v>30</v>
      </c>
      <c r="AL43" s="168">
        <f>SUM(H43,K43,N43,Q43,T43,W43,Z43,AC43,AF43,AI43)</f>
        <v>2</v>
      </c>
    </row>
    <row r="44" spans="1:38" ht="12.95" customHeight="1" thickBot="1" x14ac:dyDescent="0.3">
      <c r="A44" s="276" t="s">
        <v>205</v>
      </c>
      <c r="B44" s="277"/>
      <c r="C44" s="277"/>
      <c r="D44" s="277"/>
      <c r="E44" s="277"/>
      <c r="F44" s="277"/>
      <c r="G44" s="277"/>
      <c r="H44" s="277"/>
      <c r="I44" s="277"/>
      <c r="J44" s="277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8"/>
      <c r="AK44" s="115">
        <f>SUM(AK29:AK43)</f>
        <v>900</v>
      </c>
      <c r="AL44" s="80">
        <f>SUM(AL29:AL43)</f>
        <v>65</v>
      </c>
    </row>
    <row r="45" spans="1:38" ht="12.95" customHeight="1" thickBot="1" x14ac:dyDescent="0.3">
      <c r="A45" s="276" t="s">
        <v>31</v>
      </c>
      <c r="B45" s="277"/>
      <c r="C45" s="277"/>
      <c r="D45" s="277"/>
      <c r="E45" s="277"/>
      <c r="F45" s="278"/>
      <c r="G45" s="279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80"/>
      <c r="AI45" s="280"/>
      <c r="AJ45" s="281"/>
      <c r="AK45" s="271"/>
      <c r="AL45" s="272"/>
    </row>
    <row r="46" spans="1:38" ht="12.95" customHeight="1" thickBot="1" x14ac:dyDescent="0.3">
      <c r="A46" s="116" t="s">
        <v>579</v>
      </c>
      <c r="B46" s="61" t="s">
        <v>107</v>
      </c>
      <c r="C46" s="164"/>
      <c r="D46" s="164"/>
      <c r="E46" s="164"/>
      <c r="F46" s="159"/>
      <c r="G46" s="7"/>
      <c r="H46" s="162"/>
      <c r="I46" s="6"/>
      <c r="J46" s="7"/>
      <c r="K46" s="162"/>
      <c r="L46" s="6"/>
      <c r="M46" s="7"/>
      <c r="N46" s="162"/>
      <c r="O46" s="6"/>
      <c r="P46" s="7"/>
      <c r="Q46" s="162"/>
      <c r="R46" s="6"/>
      <c r="S46" s="7"/>
      <c r="T46" s="162">
        <v>2</v>
      </c>
      <c r="U46" s="6"/>
      <c r="V46" s="7"/>
      <c r="W46" s="162"/>
      <c r="X46" s="6"/>
      <c r="Y46" s="7"/>
      <c r="Z46" s="162">
        <v>7</v>
      </c>
      <c r="AA46" s="6"/>
      <c r="AB46" s="7"/>
      <c r="AC46" s="162"/>
      <c r="AD46" s="6"/>
      <c r="AE46" s="7"/>
      <c r="AF46" s="162">
        <v>8</v>
      </c>
      <c r="AG46" s="6"/>
      <c r="AH46" s="56"/>
      <c r="AI46" s="55"/>
      <c r="AJ46" s="5"/>
      <c r="AK46" s="66"/>
      <c r="AL46" s="230">
        <f>SUM(H46,K46,N46,Q46,T46,W46,Z46,AC46,AF46,AI46)</f>
        <v>17</v>
      </c>
    </row>
    <row r="47" spans="1:38" ht="12.95" customHeight="1" thickBot="1" x14ac:dyDescent="0.3">
      <c r="A47" s="79" t="s">
        <v>19</v>
      </c>
      <c r="B47" s="184" t="s">
        <v>588</v>
      </c>
      <c r="C47" s="36"/>
      <c r="D47" s="35"/>
      <c r="E47" s="36" t="s">
        <v>90</v>
      </c>
      <c r="F47" s="37"/>
      <c r="G47" s="48"/>
      <c r="H47" s="49"/>
      <c r="I47" s="50"/>
      <c r="J47" s="48"/>
      <c r="K47" s="49"/>
      <c r="L47" s="50"/>
      <c r="M47" s="48"/>
      <c r="N47" s="49"/>
      <c r="O47" s="50"/>
      <c r="P47" s="48"/>
      <c r="Q47" s="49"/>
      <c r="R47" s="50"/>
      <c r="S47" s="48"/>
      <c r="T47" s="49"/>
      <c r="U47" s="50"/>
      <c r="V47" s="48"/>
      <c r="W47" s="49"/>
      <c r="X47" s="50"/>
      <c r="Y47" s="48"/>
      <c r="Z47" s="49"/>
      <c r="AA47" s="50"/>
      <c r="AB47" s="48"/>
      <c r="AC47" s="2"/>
      <c r="AD47" s="26"/>
      <c r="AE47" s="3">
        <v>0</v>
      </c>
      <c r="AF47" s="2">
        <v>2</v>
      </c>
      <c r="AG47" s="26" t="s">
        <v>33</v>
      </c>
      <c r="AH47" s="27">
        <v>0</v>
      </c>
      <c r="AI47" s="28">
        <v>2</v>
      </c>
      <c r="AJ47" s="29" t="s">
        <v>33</v>
      </c>
      <c r="AK47" s="68">
        <f>SUM(G47,J47,M47,P47,S47,V47,Y47,AB47,AE47,AH47)*15</f>
        <v>0</v>
      </c>
      <c r="AL47" s="80">
        <f>SUM(H47,K47,N47,Q47,T47,W47,Z47,AC47,AF47,AI47)</f>
        <v>4</v>
      </c>
    </row>
    <row r="48" spans="1:38" ht="12.95" customHeight="1" thickBot="1" x14ac:dyDescent="0.3">
      <c r="A48" s="276" t="s">
        <v>110</v>
      </c>
      <c r="B48" s="277"/>
      <c r="C48" s="277"/>
      <c r="D48" s="277"/>
      <c r="E48" s="277"/>
      <c r="F48" s="278"/>
      <c r="G48" s="85">
        <f>SUM(G8:G43,G46,G47)</f>
        <v>25</v>
      </c>
      <c r="H48" s="118">
        <f>SUM(H8:H43,H46,H47)</f>
        <v>29</v>
      </c>
      <c r="I48" s="119"/>
      <c r="J48" s="85">
        <f>SUM(J8:J43,J46,J47)</f>
        <v>25</v>
      </c>
      <c r="K48" s="118">
        <f>SUM(K8:K43,K46,K47)</f>
        <v>29</v>
      </c>
      <c r="L48" s="119"/>
      <c r="M48" s="85">
        <f>SUM(M8:M43,M46,M47)</f>
        <v>25</v>
      </c>
      <c r="N48" s="118">
        <f>SUM(N8:N43,N46,N47)</f>
        <v>28</v>
      </c>
      <c r="O48" s="119"/>
      <c r="P48" s="85">
        <f>SUM(P8:P43,P46,P47)</f>
        <v>23</v>
      </c>
      <c r="Q48" s="118">
        <f>SUM(Q8:Q43,Q46,Q47)</f>
        <v>26</v>
      </c>
      <c r="R48" s="119"/>
      <c r="S48" s="85">
        <f>SUM(S8:S43,S46,S47)</f>
        <v>18</v>
      </c>
      <c r="T48" s="118">
        <f>SUM(T8:T43,T46,T47)</f>
        <v>23</v>
      </c>
      <c r="U48" s="119"/>
      <c r="V48" s="85">
        <f>SUM(V8:V43,V46,V47)</f>
        <v>19</v>
      </c>
      <c r="W48" s="118">
        <f>SUM(W8:W43,W46,W47)</f>
        <v>26</v>
      </c>
      <c r="X48" s="119"/>
      <c r="Y48" s="85">
        <f>SUM(Y8:Y43,Y46,Y47)</f>
        <v>15</v>
      </c>
      <c r="Z48" s="118">
        <f>SUM(Z8:Z43,Z46,Z47)</f>
        <v>23</v>
      </c>
      <c r="AA48" s="119"/>
      <c r="AB48" s="85">
        <f>SUM(AB8:AB43,AB46,AB47)</f>
        <v>15</v>
      </c>
      <c r="AC48" s="118">
        <f>SUM(AC8:AC43,AC46,AC47)</f>
        <v>20</v>
      </c>
      <c r="AD48" s="119"/>
      <c r="AE48" s="85">
        <f>SUM(AE8:AE43,AE46,AE47)</f>
        <v>0</v>
      </c>
      <c r="AF48" s="118">
        <f>SUM(AF8:AF43,AF46,AF47)</f>
        <v>10</v>
      </c>
      <c r="AG48" s="119"/>
      <c r="AH48" s="85">
        <f>SUM(AH8:AH43,AH46,AH47)</f>
        <v>0</v>
      </c>
      <c r="AI48" s="118">
        <f>SUM(AI8:AI43,AI46,AI47)</f>
        <v>2</v>
      </c>
      <c r="AJ48" s="119"/>
      <c r="AK48" s="120">
        <f>SUM(AK16,AK27,AK44,AK46,AK47)</f>
        <v>2295</v>
      </c>
      <c r="AL48" s="121">
        <f>SUM(AL16,AL27,AL44,AL46,AL47)</f>
        <v>210</v>
      </c>
    </row>
    <row r="49" spans="1:38" ht="12.95" customHeight="1" thickBot="1" x14ac:dyDescent="0.3">
      <c r="A49" s="273" t="s">
        <v>206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274"/>
      <c r="AE49" s="274"/>
      <c r="AF49" s="274"/>
      <c r="AG49" s="274"/>
      <c r="AH49" s="274"/>
      <c r="AI49" s="274"/>
      <c r="AJ49" s="274"/>
      <c r="AK49" s="274"/>
      <c r="AL49" s="275"/>
    </row>
    <row r="50" spans="1:38" ht="12.95" customHeight="1" thickBot="1" x14ac:dyDescent="0.3">
      <c r="A50" s="245" t="s">
        <v>86</v>
      </c>
      <c r="B50" s="248" t="s">
        <v>87</v>
      </c>
      <c r="C50" s="254" t="s">
        <v>85</v>
      </c>
      <c r="D50" s="254" t="s">
        <v>82</v>
      </c>
      <c r="E50" s="254" t="s">
        <v>37</v>
      </c>
      <c r="F50" s="257" t="s">
        <v>81</v>
      </c>
      <c r="G50" s="236" t="s">
        <v>0</v>
      </c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8"/>
      <c r="AK50" s="236"/>
      <c r="AL50" s="238"/>
    </row>
    <row r="51" spans="1:38" ht="12.95" customHeight="1" x14ac:dyDescent="0.25">
      <c r="A51" s="246"/>
      <c r="B51" s="249"/>
      <c r="C51" s="255"/>
      <c r="D51" s="255"/>
      <c r="E51" s="255"/>
      <c r="F51" s="258"/>
      <c r="G51" s="260" t="s">
        <v>2</v>
      </c>
      <c r="H51" s="261"/>
      <c r="I51" s="262"/>
      <c r="J51" s="260" t="s">
        <v>3</v>
      </c>
      <c r="K51" s="261"/>
      <c r="L51" s="262"/>
      <c r="M51" s="260" t="s">
        <v>4</v>
      </c>
      <c r="N51" s="261"/>
      <c r="O51" s="262"/>
      <c r="P51" s="260" t="s">
        <v>5</v>
      </c>
      <c r="Q51" s="261"/>
      <c r="R51" s="262"/>
      <c r="S51" s="260" t="s">
        <v>6</v>
      </c>
      <c r="T51" s="261"/>
      <c r="U51" s="262"/>
      <c r="V51" s="260" t="s">
        <v>7</v>
      </c>
      <c r="W51" s="261"/>
      <c r="X51" s="262"/>
      <c r="Y51" s="260" t="s">
        <v>8</v>
      </c>
      <c r="Z51" s="261"/>
      <c r="AA51" s="262"/>
      <c r="AB51" s="260" t="s">
        <v>9</v>
      </c>
      <c r="AC51" s="261"/>
      <c r="AD51" s="262"/>
      <c r="AE51" s="260" t="s">
        <v>10</v>
      </c>
      <c r="AF51" s="261"/>
      <c r="AG51" s="262"/>
      <c r="AH51" s="260" t="s">
        <v>11</v>
      </c>
      <c r="AI51" s="261"/>
      <c r="AJ51" s="262"/>
      <c r="AK51" s="263" t="s">
        <v>91</v>
      </c>
      <c r="AL51" s="263" t="s">
        <v>38</v>
      </c>
    </row>
    <row r="52" spans="1:38" ht="12.95" customHeight="1" thickBot="1" x14ac:dyDescent="0.3">
      <c r="A52" s="247"/>
      <c r="B52" s="249"/>
      <c r="C52" s="255"/>
      <c r="D52" s="255"/>
      <c r="E52" s="255"/>
      <c r="F52" s="258"/>
      <c r="G52" s="161" t="s">
        <v>1</v>
      </c>
      <c r="H52" s="163" t="s">
        <v>12</v>
      </c>
      <c r="I52" s="122" t="s">
        <v>22</v>
      </c>
      <c r="J52" s="161" t="s">
        <v>1</v>
      </c>
      <c r="K52" s="163" t="s">
        <v>12</v>
      </c>
      <c r="L52" s="122" t="s">
        <v>22</v>
      </c>
      <c r="M52" s="161" t="s">
        <v>1</v>
      </c>
      <c r="N52" s="163" t="s">
        <v>12</v>
      </c>
      <c r="O52" s="122" t="s">
        <v>22</v>
      </c>
      <c r="P52" s="161" t="s">
        <v>1</v>
      </c>
      <c r="Q52" s="163" t="s">
        <v>12</v>
      </c>
      <c r="R52" s="122" t="s">
        <v>22</v>
      </c>
      <c r="S52" s="161" t="s">
        <v>1</v>
      </c>
      <c r="T52" s="163" t="s">
        <v>12</v>
      </c>
      <c r="U52" s="122" t="s">
        <v>22</v>
      </c>
      <c r="V52" s="161" t="s">
        <v>1</v>
      </c>
      <c r="W52" s="163" t="s">
        <v>12</v>
      </c>
      <c r="X52" s="122" t="s">
        <v>22</v>
      </c>
      <c r="Y52" s="161" t="s">
        <v>1</v>
      </c>
      <c r="Z52" s="163" t="s">
        <v>12</v>
      </c>
      <c r="AA52" s="122" t="s">
        <v>22</v>
      </c>
      <c r="AB52" s="161" t="s">
        <v>1</v>
      </c>
      <c r="AC52" s="163" t="s">
        <v>12</v>
      </c>
      <c r="AD52" s="122" t="s">
        <v>22</v>
      </c>
      <c r="AE52" s="161" t="s">
        <v>1</v>
      </c>
      <c r="AF52" s="163" t="s">
        <v>12</v>
      </c>
      <c r="AG52" s="122" t="s">
        <v>22</v>
      </c>
      <c r="AH52" s="161" t="s">
        <v>1</v>
      </c>
      <c r="AI52" s="163" t="s">
        <v>12</v>
      </c>
      <c r="AJ52" s="122" t="s">
        <v>22</v>
      </c>
      <c r="AK52" s="282"/>
      <c r="AL52" s="282"/>
    </row>
    <row r="53" spans="1:38" ht="12.95" customHeight="1" thickBot="1" x14ac:dyDescent="0.3">
      <c r="A53" s="283" t="s">
        <v>111</v>
      </c>
      <c r="B53" s="284"/>
      <c r="C53" s="284"/>
      <c r="D53" s="284"/>
      <c r="E53" s="284"/>
      <c r="F53" s="284"/>
      <c r="G53" s="284"/>
      <c r="H53" s="284"/>
      <c r="I53" s="284"/>
      <c r="J53" s="284"/>
      <c r="K53" s="284"/>
      <c r="L53" s="284"/>
      <c r="M53" s="284"/>
      <c r="N53" s="284"/>
      <c r="O53" s="284"/>
      <c r="P53" s="284"/>
      <c r="Q53" s="284"/>
      <c r="R53" s="284"/>
      <c r="S53" s="284"/>
      <c r="T53" s="284"/>
      <c r="U53" s="284"/>
      <c r="V53" s="284"/>
      <c r="W53" s="284"/>
      <c r="X53" s="284"/>
      <c r="Y53" s="284"/>
      <c r="Z53" s="284"/>
      <c r="AA53" s="284"/>
      <c r="AB53" s="284"/>
      <c r="AC53" s="284"/>
      <c r="AD53" s="284"/>
      <c r="AE53" s="284"/>
      <c r="AF53" s="284"/>
      <c r="AG53" s="284"/>
      <c r="AH53" s="284"/>
      <c r="AI53" s="284"/>
      <c r="AJ53" s="284"/>
      <c r="AK53" s="284"/>
      <c r="AL53" s="285"/>
    </row>
    <row r="54" spans="1:38" ht="12.95" customHeight="1" x14ac:dyDescent="0.25">
      <c r="A54" s="97" t="s">
        <v>14</v>
      </c>
      <c r="B54" s="185" t="s">
        <v>112</v>
      </c>
      <c r="C54" s="108"/>
      <c r="D54" s="108" t="s">
        <v>84</v>
      </c>
      <c r="E54" s="108" t="s">
        <v>88</v>
      </c>
      <c r="F54" s="110">
        <v>45</v>
      </c>
      <c r="G54" s="109"/>
      <c r="H54" s="107"/>
      <c r="I54" s="110"/>
      <c r="J54" s="109">
        <v>2</v>
      </c>
      <c r="K54" s="107">
        <v>3</v>
      </c>
      <c r="L54" s="110" t="s">
        <v>32</v>
      </c>
      <c r="M54" s="109"/>
      <c r="N54" s="107"/>
      <c r="O54" s="110"/>
      <c r="P54" s="109"/>
      <c r="Q54" s="107"/>
      <c r="R54" s="110"/>
      <c r="S54" s="109"/>
      <c r="T54" s="107"/>
      <c r="U54" s="110"/>
      <c r="V54" s="109"/>
      <c r="W54" s="107"/>
      <c r="X54" s="110"/>
      <c r="Y54" s="109"/>
      <c r="Z54" s="107"/>
      <c r="AA54" s="110"/>
      <c r="AB54" s="109"/>
      <c r="AC54" s="107"/>
      <c r="AD54" s="110"/>
      <c r="AE54" s="109"/>
      <c r="AF54" s="107"/>
      <c r="AG54" s="110"/>
      <c r="AH54" s="111"/>
      <c r="AI54" s="112"/>
      <c r="AJ54" s="113"/>
      <c r="AK54" s="63">
        <v>30</v>
      </c>
      <c r="AL54" s="72">
        <f>SUM(H54,K54,N54,Q54,T54,W54,Z54,AC54,AF54,AI54)</f>
        <v>3</v>
      </c>
    </row>
    <row r="55" spans="1:38" ht="12.95" customHeight="1" x14ac:dyDescent="0.25">
      <c r="A55" s="95" t="s">
        <v>15</v>
      </c>
      <c r="B55" s="179" t="s">
        <v>113</v>
      </c>
      <c r="C55" s="31"/>
      <c r="D55" s="31" t="s">
        <v>84</v>
      </c>
      <c r="E55" s="31" t="s">
        <v>88</v>
      </c>
      <c r="F55" s="32">
        <v>45</v>
      </c>
      <c r="G55" s="14"/>
      <c r="H55" s="15"/>
      <c r="I55" s="16"/>
      <c r="J55" s="14"/>
      <c r="K55" s="15"/>
      <c r="L55" s="16"/>
      <c r="M55" s="14"/>
      <c r="N55" s="15"/>
      <c r="O55" s="16"/>
      <c r="P55" s="14">
        <v>2</v>
      </c>
      <c r="Q55" s="15">
        <v>3</v>
      </c>
      <c r="R55" s="16" t="s">
        <v>32</v>
      </c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>SUM(H55,K55,N55,Q55,T55,W55,Z55,AC55,AF55,AI55)</f>
        <v>3</v>
      </c>
    </row>
    <row r="56" spans="1:38" ht="12.95" customHeight="1" x14ac:dyDescent="0.25">
      <c r="A56" s="95" t="s">
        <v>13</v>
      </c>
      <c r="B56" s="179" t="s">
        <v>557</v>
      </c>
      <c r="C56" s="31"/>
      <c r="D56" s="31" t="s">
        <v>84</v>
      </c>
      <c r="E56" s="31" t="s">
        <v>88</v>
      </c>
      <c r="F56" s="32">
        <v>45</v>
      </c>
      <c r="G56" s="14"/>
      <c r="H56" s="15"/>
      <c r="I56" s="16"/>
      <c r="J56" s="14">
        <v>2</v>
      </c>
      <c r="K56" s="15">
        <v>3</v>
      </c>
      <c r="L56" s="16" t="s">
        <v>32</v>
      </c>
      <c r="M56" s="14"/>
      <c r="N56" s="15"/>
      <c r="O56" s="16"/>
      <c r="P56" s="14"/>
      <c r="Q56" s="15"/>
      <c r="R56" s="16"/>
      <c r="S56" s="14"/>
      <c r="T56" s="15"/>
      <c r="U56" s="16"/>
      <c r="V56" s="14"/>
      <c r="W56" s="15"/>
      <c r="X56" s="16"/>
      <c r="Y56" s="14"/>
      <c r="Z56" s="15"/>
      <c r="AA56" s="16"/>
      <c r="AB56" s="14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 t="shared" ref="AL56:AL64" si="15">SUM(H56,K56,N56,Q56,T56,W56,Z56,AC56,AF56,AI56)</f>
        <v>3</v>
      </c>
    </row>
    <row r="57" spans="1:38" ht="12.95" customHeight="1" x14ac:dyDescent="0.25">
      <c r="A57" s="95" t="s">
        <v>114</v>
      </c>
      <c r="B57" s="179" t="s">
        <v>115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>
        <v>2</v>
      </c>
      <c r="Q57" s="44">
        <v>2</v>
      </c>
      <c r="R57" s="43" t="s">
        <v>33</v>
      </c>
      <c r="S57" s="42"/>
      <c r="T57" s="44"/>
      <c r="U57" s="43"/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>SUM(H57,K57,N57,Q57,T57,W57,Z57,AC57,AF57,AI57)</f>
        <v>2</v>
      </c>
    </row>
    <row r="58" spans="1:38" ht="12.95" customHeight="1" x14ac:dyDescent="0.25">
      <c r="A58" s="95" t="s">
        <v>16</v>
      </c>
      <c r="B58" s="179" t="s">
        <v>589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>
        <v>2</v>
      </c>
      <c r="T58" s="44">
        <v>3</v>
      </c>
      <c r="U58" s="43" t="s">
        <v>32</v>
      </c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5"/>
        <v>3</v>
      </c>
    </row>
    <row r="59" spans="1:38" ht="12.95" customHeight="1" x14ac:dyDescent="0.25">
      <c r="A59" s="95" t="s">
        <v>116</v>
      </c>
      <c r="B59" s="179" t="s">
        <v>117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>
        <v>2</v>
      </c>
      <c r="N59" s="44">
        <v>2</v>
      </c>
      <c r="O59" s="43" t="s">
        <v>33</v>
      </c>
      <c r="P59" s="42"/>
      <c r="Q59" s="44"/>
      <c r="R59" s="43"/>
      <c r="S59" s="42"/>
      <c r="T59" s="44"/>
      <c r="U59" s="43"/>
      <c r="V59" s="42"/>
      <c r="W59" s="44"/>
      <c r="X59" s="43"/>
      <c r="Y59" s="42"/>
      <c r="Z59" s="44"/>
      <c r="AA59" s="43"/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30</v>
      </c>
      <c r="AL59" s="74">
        <f t="shared" si="15"/>
        <v>2</v>
      </c>
    </row>
    <row r="60" spans="1:38" ht="12.95" customHeight="1" x14ac:dyDescent="0.25">
      <c r="A60" s="95" t="s">
        <v>118</v>
      </c>
      <c r="B60" s="179" t="s">
        <v>119</v>
      </c>
      <c r="C60" s="38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>
        <v>2</v>
      </c>
      <c r="W60" s="44">
        <v>2</v>
      </c>
      <c r="X60" s="43" t="s">
        <v>33</v>
      </c>
      <c r="Y60" s="42">
        <v>2</v>
      </c>
      <c r="Z60" s="44">
        <v>2</v>
      </c>
      <c r="AA60" s="43" t="s">
        <v>32</v>
      </c>
      <c r="AB60" s="42"/>
      <c r="AC60" s="15"/>
      <c r="AD60" s="16"/>
      <c r="AE60" s="14"/>
      <c r="AF60" s="15"/>
      <c r="AG60" s="16"/>
      <c r="AH60" s="17"/>
      <c r="AI60" s="18"/>
      <c r="AJ60" s="19"/>
      <c r="AK60" s="64">
        <v>60</v>
      </c>
      <c r="AL60" s="74">
        <f t="shared" si="15"/>
        <v>4</v>
      </c>
    </row>
    <row r="61" spans="1:38" ht="12.95" customHeight="1" x14ac:dyDescent="0.25">
      <c r="A61" s="95" t="s">
        <v>62</v>
      </c>
      <c r="B61" s="179" t="s">
        <v>120</v>
      </c>
      <c r="C61" s="38"/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2</v>
      </c>
      <c r="AC61" s="15">
        <v>2</v>
      </c>
      <c r="AD61" s="16" t="s">
        <v>33</v>
      </c>
      <c r="AE61" s="14">
        <v>2</v>
      </c>
      <c r="AF61" s="15">
        <v>2</v>
      </c>
      <c r="AG61" s="16" t="s">
        <v>32</v>
      </c>
      <c r="AH61" s="17"/>
      <c r="AI61" s="18"/>
      <c r="AJ61" s="19"/>
      <c r="AK61" s="64">
        <v>60</v>
      </c>
      <c r="AL61" s="74">
        <f>SUM(H61,K61,N61,Q61,T61,W61,Z61,AC61,AF61,AI61)</f>
        <v>4</v>
      </c>
    </row>
    <row r="62" spans="1:38" ht="12.95" customHeight="1" x14ac:dyDescent="0.25">
      <c r="A62" s="186" t="s">
        <v>121</v>
      </c>
      <c r="B62" s="179" t="s">
        <v>122</v>
      </c>
      <c r="C62" s="38"/>
      <c r="D62" s="38" t="s">
        <v>84</v>
      </c>
      <c r="E62" s="38" t="s">
        <v>88</v>
      </c>
      <c r="F62" s="39">
        <v>45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>
        <v>1</v>
      </c>
      <c r="AC62" s="15">
        <v>1</v>
      </c>
      <c r="AD62" s="16" t="s">
        <v>33</v>
      </c>
      <c r="AE62" s="14"/>
      <c r="AF62" s="15"/>
      <c r="AG62" s="16"/>
      <c r="AH62" s="17"/>
      <c r="AI62" s="18"/>
      <c r="AJ62" s="19"/>
      <c r="AK62" s="64">
        <v>30</v>
      </c>
      <c r="AL62" s="74">
        <f t="shared" si="15"/>
        <v>1</v>
      </c>
    </row>
    <row r="63" spans="1:38" ht="12.95" customHeight="1" x14ac:dyDescent="0.25">
      <c r="A63" s="145" t="s">
        <v>123</v>
      </c>
      <c r="B63" s="179" t="s">
        <v>124</v>
      </c>
      <c r="C63" s="38"/>
      <c r="D63" s="38" t="s">
        <v>84</v>
      </c>
      <c r="E63" s="38" t="s">
        <v>88</v>
      </c>
      <c r="F63" s="39">
        <v>46</v>
      </c>
      <c r="G63" s="42"/>
      <c r="H63" s="44"/>
      <c r="I63" s="43"/>
      <c r="J63" s="42"/>
      <c r="K63" s="44"/>
      <c r="L63" s="43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>
        <v>1</v>
      </c>
      <c r="AF63" s="15">
        <v>1</v>
      </c>
      <c r="AG63" s="16" t="s">
        <v>33</v>
      </c>
      <c r="AH63" s="17"/>
      <c r="AI63" s="18"/>
      <c r="AJ63" s="19"/>
      <c r="AK63" s="64">
        <v>30</v>
      </c>
      <c r="AL63" s="74">
        <f t="shared" si="15"/>
        <v>1</v>
      </c>
    </row>
    <row r="64" spans="1:38" ht="12.95" customHeight="1" thickBot="1" x14ac:dyDescent="0.3">
      <c r="A64" s="98" t="s">
        <v>26</v>
      </c>
      <c r="B64" s="179" t="s">
        <v>590</v>
      </c>
      <c r="C64" s="38"/>
      <c r="D64" s="38" t="s">
        <v>84</v>
      </c>
      <c r="E64" s="38" t="s">
        <v>88</v>
      </c>
      <c r="F64" s="39">
        <v>45</v>
      </c>
      <c r="G64" s="14"/>
      <c r="H64" s="15"/>
      <c r="I64" s="16"/>
      <c r="J64" s="14"/>
      <c r="K64" s="15"/>
      <c r="L64" s="16"/>
      <c r="M64" s="42"/>
      <c r="N64" s="44"/>
      <c r="O64" s="43"/>
      <c r="P64" s="42"/>
      <c r="Q64" s="44"/>
      <c r="R64" s="43"/>
      <c r="S64" s="42"/>
      <c r="T64" s="44"/>
      <c r="U64" s="43"/>
      <c r="V64" s="42"/>
      <c r="W64" s="44"/>
      <c r="X64" s="43"/>
      <c r="Y64" s="42"/>
      <c r="Z64" s="44"/>
      <c r="AA64" s="43"/>
      <c r="AB64" s="42"/>
      <c r="AC64" s="15"/>
      <c r="AD64" s="16"/>
      <c r="AE64" s="14"/>
      <c r="AF64" s="15"/>
      <c r="AG64" s="16"/>
      <c r="AH64" s="17">
        <v>2</v>
      </c>
      <c r="AI64" s="18">
        <v>2</v>
      </c>
      <c r="AJ64" s="19" t="s">
        <v>33</v>
      </c>
      <c r="AK64" s="64">
        <v>30</v>
      </c>
      <c r="AL64" s="74">
        <f t="shared" si="15"/>
        <v>2</v>
      </c>
    </row>
    <row r="65" spans="1:38" ht="12.95" customHeight="1" thickBot="1" x14ac:dyDescent="0.3">
      <c r="A65" s="265" t="s">
        <v>139</v>
      </c>
      <c r="B65" s="266"/>
      <c r="C65" s="266"/>
      <c r="D65" s="266"/>
      <c r="E65" s="266"/>
      <c r="F65" s="267"/>
      <c r="G65" s="85">
        <f>SUM(G54:G64)</f>
        <v>0</v>
      </c>
      <c r="H65" s="81">
        <f>SUM(H54:H64)</f>
        <v>0</v>
      </c>
      <c r="I65" s="82"/>
      <c r="J65" s="85">
        <f>SUM(J54:J64)</f>
        <v>4</v>
      </c>
      <c r="K65" s="81">
        <f>SUM(K54:K64)</f>
        <v>6</v>
      </c>
      <c r="L65" s="82"/>
      <c r="M65" s="85">
        <f>SUM(M54:M64)</f>
        <v>2</v>
      </c>
      <c r="N65" s="81">
        <f>SUM(N54:N64)</f>
        <v>2</v>
      </c>
      <c r="O65" s="82"/>
      <c r="P65" s="85">
        <f>SUM(P54:P64)</f>
        <v>4</v>
      </c>
      <c r="Q65" s="81">
        <f>SUM(Q54:Q64)</f>
        <v>5</v>
      </c>
      <c r="R65" s="82"/>
      <c r="S65" s="85">
        <f>SUM(S54:S64)</f>
        <v>2</v>
      </c>
      <c r="T65" s="81">
        <f>SUM(T54:T64)</f>
        <v>3</v>
      </c>
      <c r="U65" s="82"/>
      <c r="V65" s="85">
        <f>SUM(V54:V64)</f>
        <v>2</v>
      </c>
      <c r="W65" s="81">
        <f>SUM(W54:W64)</f>
        <v>2</v>
      </c>
      <c r="X65" s="82"/>
      <c r="Y65" s="85">
        <f>SUM(Y54:Y64)</f>
        <v>2</v>
      </c>
      <c r="Z65" s="81">
        <f>SUM(Z54:Z64)</f>
        <v>2</v>
      </c>
      <c r="AA65" s="82"/>
      <c r="AB65" s="85">
        <f>SUM(AB54:AB64)</f>
        <v>3</v>
      </c>
      <c r="AC65" s="81">
        <f>SUM(AC54:AC64)</f>
        <v>3</v>
      </c>
      <c r="AD65" s="82"/>
      <c r="AE65" s="85">
        <f>SUM(AE54:AE64)</f>
        <v>3</v>
      </c>
      <c r="AF65" s="81">
        <f>SUM(AF54:AF64)</f>
        <v>3</v>
      </c>
      <c r="AG65" s="160"/>
      <c r="AH65" s="83">
        <f>SUM(AH54:AH64)</f>
        <v>2</v>
      </c>
      <c r="AI65" s="84">
        <f>SUM(AI54:AI64)</f>
        <v>2</v>
      </c>
      <c r="AJ65" s="123"/>
      <c r="AK65" s="120">
        <f>SUM(AK54:AK64)</f>
        <v>390</v>
      </c>
      <c r="AL65" s="121">
        <f>SUM(AL54:AL64)</f>
        <v>28</v>
      </c>
    </row>
    <row r="66" spans="1:38" ht="12.95" customHeight="1" thickBot="1" x14ac:dyDescent="0.3">
      <c r="A66" s="283" t="s">
        <v>125</v>
      </c>
      <c r="B66" s="284"/>
      <c r="C66" s="284"/>
      <c r="D66" s="284"/>
      <c r="E66" s="284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5"/>
    </row>
    <row r="67" spans="1:38" ht="12.95" customHeight="1" x14ac:dyDescent="0.25">
      <c r="A67" s="97" t="s">
        <v>207</v>
      </c>
      <c r="B67" s="178" t="s">
        <v>470</v>
      </c>
      <c r="C67" s="69"/>
      <c r="D67" s="69" t="s">
        <v>84</v>
      </c>
      <c r="E67" s="69" t="s">
        <v>88</v>
      </c>
      <c r="F67" s="70">
        <v>45</v>
      </c>
      <c r="G67" s="86"/>
      <c r="H67" s="76"/>
      <c r="I67" s="87"/>
      <c r="J67" s="86"/>
      <c r="K67" s="76"/>
      <c r="L67" s="87"/>
      <c r="M67" s="86"/>
      <c r="N67" s="76"/>
      <c r="O67" s="87"/>
      <c r="P67" s="86"/>
      <c r="Q67" s="76"/>
      <c r="R67" s="87"/>
      <c r="S67" s="86"/>
      <c r="T67" s="76"/>
      <c r="U67" s="87"/>
      <c r="V67" s="86">
        <v>1</v>
      </c>
      <c r="W67" s="76">
        <v>2</v>
      </c>
      <c r="X67" s="87" t="s">
        <v>33</v>
      </c>
      <c r="Y67" s="86"/>
      <c r="Z67" s="76"/>
      <c r="AA67" s="87"/>
      <c r="AB67" s="86"/>
      <c r="AC67" s="76"/>
      <c r="AD67" s="87"/>
      <c r="AE67" s="86"/>
      <c r="AF67" s="76"/>
      <c r="AG67" s="87"/>
      <c r="AH67" s="11"/>
      <c r="AI67" s="12"/>
      <c r="AJ67" s="13"/>
      <c r="AK67" s="63">
        <v>0</v>
      </c>
      <c r="AL67" s="72">
        <f t="shared" ref="AL67" si="16">SUM(H67,K67,N67,Q67,T67,W67,Z67,AC67,AF67,AI67)</f>
        <v>2</v>
      </c>
    </row>
    <row r="68" spans="1:38" ht="12.95" customHeight="1" x14ac:dyDescent="0.25">
      <c r="A68" s="95" t="s">
        <v>189</v>
      </c>
      <c r="B68" s="179" t="s">
        <v>352</v>
      </c>
      <c r="C68" s="38" t="s">
        <v>470</v>
      </c>
      <c r="D68" s="38" t="s">
        <v>84</v>
      </c>
      <c r="E68" s="38" t="s">
        <v>88</v>
      </c>
      <c r="F68" s="43">
        <v>45</v>
      </c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>
        <v>1</v>
      </c>
      <c r="Z68" s="44">
        <v>2</v>
      </c>
      <c r="AA68" s="43" t="s">
        <v>33</v>
      </c>
      <c r="AB68" s="42">
        <v>1</v>
      </c>
      <c r="AC68" s="44">
        <v>2</v>
      </c>
      <c r="AD68" s="43" t="s">
        <v>33</v>
      </c>
      <c r="AE68" s="42"/>
      <c r="AF68" s="44"/>
      <c r="AG68" s="43"/>
      <c r="AH68" s="17"/>
      <c r="AI68" s="18"/>
      <c r="AJ68" s="19"/>
      <c r="AK68" s="64">
        <v>60</v>
      </c>
      <c r="AL68" s="74">
        <f>SUM(H68,K68,N68,Q68,T68,W68,Z68,AC68,AF68,AI68)</f>
        <v>4</v>
      </c>
    </row>
    <row r="69" spans="1:38" ht="12.95" customHeight="1" x14ac:dyDescent="0.25">
      <c r="A69" s="95" t="s">
        <v>190</v>
      </c>
      <c r="B69" s="197" t="s">
        <v>357</v>
      </c>
      <c r="C69" s="38" t="s">
        <v>408</v>
      </c>
      <c r="D69" s="38"/>
      <c r="E69" s="38"/>
      <c r="F69" s="39"/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/>
      <c r="Z69" s="44"/>
      <c r="AA69" s="43"/>
      <c r="AB69" s="42">
        <v>0</v>
      </c>
      <c r="AC69" s="44">
        <v>2</v>
      </c>
      <c r="AD69" s="43" t="s">
        <v>34</v>
      </c>
      <c r="AE69" s="42"/>
      <c r="AF69" s="44"/>
      <c r="AG69" s="43"/>
      <c r="AH69" s="17"/>
      <c r="AI69" s="18"/>
      <c r="AJ69" s="19"/>
      <c r="AK69" s="64">
        <v>0</v>
      </c>
      <c r="AL69" s="74">
        <f>SUM(H69,K69,N69,Q69,T69,W69,Z69,AC69,AF69,AI69)</f>
        <v>2</v>
      </c>
    </row>
    <row r="70" spans="1:38" ht="12.95" customHeight="1" x14ac:dyDescent="0.25">
      <c r="A70" s="95" t="s">
        <v>191</v>
      </c>
      <c r="B70" s="197" t="s">
        <v>353</v>
      </c>
      <c r="C70" s="38"/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/>
      <c r="Z70" s="44"/>
      <c r="AA70" s="43"/>
      <c r="AB70" s="42"/>
      <c r="AC70" s="44"/>
      <c r="AD70" s="43"/>
      <c r="AE70" s="42"/>
      <c r="AF70" s="44"/>
      <c r="AG70" s="43"/>
      <c r="AH70" s="17">
        <v>1</v>
      </c>
      <c r="AI70" s="18">
        <v>2</v>
      </c>
      <c r="AJ70" s="19" t="s">
        <v>33</v>
      </c>
      <c r="AK70" s="64">
        <v>15</v>
      </c>
      <c r="AL70" s="74">
        <f t="shared" ref="AL70" si="17">SUM(H70,K70,N70,Q70,T70,W70,Z70,AC70,AF70,AI70)</f>
        <v>2</v>
      </c>
    </row>
    <row r="71" spans="1:38" ht="13.5" customHeight="1" x14ac:dyDescent="0.25">
      <c r="A71" s="95" t="s">
        <v>385</v>
      </c>
      <c r="B71" s="197" t="s">
        <v>386</v>
      </c>
      <c r="C71" s="38"/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/>
      <c r="AC71" s="44"/>
      <c r="AD71" s="43"/>
      <c r="AE71" s="42">
        <v>1</v>
      </c>
      <c r="AF71" s="44">
        <v>2</v>
      </c>
      <c r="AG71" s="43" t="s">
        <v>33</v>
      </c>
      <c r="AH71" s="17"/>
      <c r="AI71" s="18"/>
      <c r="AJ71" s="19"/>
      <c r="AK71" s="64">
        <v>60</v>
      </c>
      <c r="AL71" s="74">
        <f>SUM(H71,K71,N71,Q71,T71,W71,Z71,AC71,AF71,AI71)</f>
        <v>2</v>
      </c>
    </row>
    <row r="72" spans="1:38" ht="12.95" customHeight="1" x14ac:dyDescent="0.25">
      <c r="A72" s="95" t="s">
        <v>387</v>
      </c>
      <c r="B72" s="197" t="s">
        <v>393</v>
      </c>
      <c r="C72" s="38"/>
      <c r="D72" s="38" t="s">
        <v>84</v>
      </c>
      <c r="E72" s="38" t="s">
        <v>88</v>
      </c>
      <c r="F72" s="39">
        <v>45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>
        <v>1</v>
      </c>
      <c r="Z72" s="44">
        <v>2</v>
      </c>
      <c r="AA72" s="43" t="s">
        <v>33</v>
      </c>
      <c r="AB72" s="42"/>
      <c r="AC72" s="44"/>
      <c r="AD72" s="43"/>
      <c r="AE72" s="42"/>
      <c r="AF72" s="44"/>
      <c r="AG72" s="43"/>
      <c r="AH72" s="17"/>
      <c r="AI72" s="18"/>
      <c r="AJ72" s="19"/>
      <c r="AK72" s="64">
        <v>105</v>
      </c>
      <c r="AL72" s="74">
        <f t="shared" ref="AL72:AL76" si="18">SUM(H72,K72,N72,Q72,T72,W72,Z72,AC72,AF72,AI72)</f>
        <v>2</v>
      </c>
    </row>
    <row r="73" spans="1:38" ht="12.95" customHeight="1" x14ac:dyDescent="0.25">
      <c r="A73" s="95" t="s">
        <v>195</v>
      </c>
      <c r="B73" s="197" t="s">
        <v>282</v>
      </c>
      <c r="C73" s="38" t="s">
        <v>470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>
        <v>1</v>
      </c>
      <c r="AC73" s="44">
        <v>2</v>
      </c>
      <c r="AD73" s="43" t="s">
        <v>33</v>
      </c>
      <c r="AE73" s="42"/>
      <c r="AF73" s="44"/>
      <c r="AG73" s="43"/>
      <c r="AH73" s="17"/>
      <c r="AI73" s="18"/>
      <c r="AJ73" s="19"/>
      <c r="AK73" s="64">
        <v>150</v>
      </c>
      <c r="AL73" s="74">
        <f t="shared" si="18"/>
        <v>2</v>
      </c>
    </row>
    <row r="74" spans="1:38" ht="33.75" x14ac:dyDescent="0.25">
      <c r="A74" s="210" t="s">
        <v>389</v>
      </c>
      <c r="B74" s="197" t="s">
        <v>283</v>
      </c>
      <c r="C74" s="38" t="s">
        <v>410</v>
      </c>
      <c r="D74" s="38"/>
      <c r="E74" s="38"/>
      <c r="F74" s="39"/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>
        <v>0</v>
      </c>
      <c r="AC74" s="44">
        <v>2</v>
      </c>
      <c r="AD74" s="43" t="s">
        <v>34</v>
      </c>
      <c r="AE74" s="42"/>
      <c r="AF74" s="44"/>
      <c r="AG74" s="43"/>
      <c r="AH74" s="17"/>
      <c r="AI74" s="18"/>
      <c r="AJ74" s="19"/>
      <c r="AK74" s="64">
        <v>195</v>
      </c>
      <c r="AL74" s="74">
        <f t="shared" si="18"/>
        <v>2</v>
      </c>
    </row>
    <row r="75" spans="1:38" ht="12.95" customHeight="1" x14ac:dyDescent="0.25">
      <c r="A75" s="95" t="s">
        <v>388</v>
      </c>
      <c r="B75" s="197" t="s">
        <v>409</v>
      </c>
      <c r="C75" s="38"/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32</v>
      </c>
      <c r="AH75" s="17"/>
      <c r="AI75" s="18"/>
      <c r="AJ75" s="19"/>
      <c r="AK75" s="64">
        <v>240</v>
      </c>
      <c r="AL75" s="74">
        <f t="shared" si="18"/>
        <v>2</v>
      </c>
    </row>
    <row r="76" spans="1:38" ht="12.95" customHeight="1" x14ac:dyDescent="0.25">
      <c r="A76" s="95" t="s">
        <v>196</v>
      </c>
      <c r="B76" s="179" t="s">
        <v>284</v>
      </c>
      <c r="C76" s="38"/>
      <c r="D76" s="38" t="s">
        <v>84</v>
      </c>
      <c r="E76" s="38" t="s">
        <v>88</v>
      </c>
      <c r="F76" s="39">
        <v>45</v>
      </c>
      <c r="G76" s="42"/>
      <c r="H76" s="44"/>
      <c r="I76" s="43"/>
      <c r="J76" s="42"/>
      <c r="K76" s="44"/>
      <c r="L76" s="43"/>
      <c r="M76" s="42"/>
      <c r="N76" s="44"/>
      <c r="O76" s="43"/>
      <c r="P76" s="42"/>
      <c r="Q76" s="44"/>
      <c r="R76" s="43"/>
      <c r="S76" s="42"/>
      <c r="T76" s="44"/>
      <c r="U76" s="43"/>
      <c r="V76" s="42"/>
      <c r="W76" s="44"/>
      <c r="X76" s="43"/>
      <c r="Y76" s="42"/>
      <c r="Z76" s="44"/>
      <c r="AA76" s="43"/>
      <c r="AB76" s="42"/>
      <c r="AC76" s="44"/>
      <c r="AD76" s="43"/>
      <c r="AE76" s="42"/>
      <c r="AF76" s="44"/>
      <c r="AG76" s="43"/>
      <c r="AH76" s="17">
        <v>1</v>
      </c>
      <c r="AI76" s="18">
        <v>2</v>
      </c>
      <c r="AJ76" s="19" t="s">
        <v>33</v>
      </c>
      <c r="AK76" s="64">
        <v>285</v>
      </c>
      <c r="AL76" s="74">
        <f t="shared" si="18"/>
        <v>2</v>
      </c>
    </row>
    <row r="77" spans="1:38" ht="12.95" customHeight="1" thickBot="1" x14ac:dyDescent="0.3">
      <c r="A77" s="98" t="s">
        <v>127</v>
      </c>
      <c r="B77" s="188" t="s">
        <v>128</v>
      </c>
      <c r="C77" s="40"/>
      <c r="D77" s="40" t="s">
        <v>84</v>
      </c>
      <c r="E77" s="40" t="s">
        <v>88</v>
      </c>
      <c r="F77" s="41">
        <v>45</v>
      </c>
      <c r="G77" s="45"/>
      <c r="H77" s="46"/>
      <c r="I77" s="47"/>
      <c r="J77" s="45"/>
      <c r="K77" s="46"/>
      <c r="L77" s="47"/>
      <c r="M77" s="45">
        <v>2</v>
      </c>
      <c r="N77" s="46">
        <v>2</v>
      </c>
      <c r="O77" s="47" t="s">
        <v>33</v>
      </c>
      <c r="P77" s="45"/>
      <c r="Q77" s="46"/>
      <c r="R77" s="47"/>
      <c r="S77" s="45"/>
      <c r="T77" s="46"/>
      <c r="U77" s="47"/>
      <c r="V77" s="45"/>
      <c r="W77" s="46"/>
      <c r="X77" s="47"/>
      <c r="Y77" s="45"/>
      <c r="Z77" s="46"/>
      <c r="AA77" s="47"/>
      <c r="AB77" s="45"/>
      <c r="AC77" s="46"/>
      <c r="AD77" s="47"/>
      <c r="AE77" s="45"/>
      <c r="AF77" s="46"/>
      <c r="AG77" s="47"/>
      <c r="AH77" s="23"/>
      <c r="AI77" s="24"/>
      <c r="AJ77" s="25"/>
      <c r="AK77" s="65">
        <v>30</v>
      </c>
      <c r="AL77" s="75">
        <f t="shared" ref="AL77" si="19">SUM(H77,K77,N77,Q77,T77,W77,Z77,AC77,AF77,AI77)</f>
        <v>2</v>
      </c>
    </row>
    <row r="78" spans="1:38" ht="12.95" customHeight="1" thickBot="1" x14ac:dyDescent="0.3">
      <c r="A78" s="289" t="s">
        <v>140</v>
      </c>
      <c r="B78" s="290"/>
      <c r="C78" s="290"/>
      <c r="D78" s="290"/>
      <c r="E78" s="290"/>
      <c r="F78" s="291"/>
      <c r="G78" s="85">
        <f>SUM(G67:G77)</f>
        <v>0</v>
      </c>
      <c r="H78" s="81">
        <f>SUM(H67:H77)</f>
        <v>0</v>
      </c>
      <c r="I78" s="82"/>
      <c r="J78" s="85">
        <f>SUM(J67:J77)</f>
        <v>0</v>
      </c>
      <c r="K78" s="81">
        <f>SUM(K67:K77)</f>
        <v>0</v>
      </c>
      <c r="L78" s="82"/>
      <c r="M78" s="85">
        <f>SUM(M67:M77)</f>
        <v>2</v>
      </c>
      <c r="N78" s="81">
        <f>SUM(N67:N77)</f>
        <v>2</v>
      </c>
      <c r="O78" s="82"/>
      <c r="P78" s="85">
        <f>SUM(P67:P77)</f>
        <v>0</v>
      </c>
      <c r="Q78" s="81">
        <f>SUM(Q67:Q77)</f>
        <v>0</v>
      </c>
      <c r="R78" s="82"/>
      <c r="S78" s="85">
        <f>SUM(S67:S77)</f>
        <v>0</v>
      </c>
      <c r="T78" s="81">
        <f>SUM(T67:T77)</f>
        <v>0</v>
      </c>
      <c r="U78" s="82"/>
      <c r="V78" s="85">
        <f>SUM(V67:V77)</f>
        <v>1</v>
      </c>
      <c r="W78" s="81">
        <f>SUM(W67:W77)</f>
        <v>2</v>
      </c>
      <c r="X78" s="82"/>
      <c r="Y78" s="85">
        <f>SUM(Y67:Y77)</f>
        <v>2</v>
      </c>
      <c r="Z78" s="81">
        <f>SUM(Z67:Z77)</f>
        <v>4</v>
      </c>
      <c r="AA78" s="82"/>
      <c r="AB78" s="85">
        <f>SUM(AB67:AB77)</f>
        <v>2</v>
      </c>
      <c r="AC78" s="81">
        <f>SUM(AC67:AC77)</f>
        <v>8</v>
      </c>
      <c r="AD78" s="82"/>
      <c r="AE78" s="125">
        <f>SUM(AE67:AE77)</f>
        <v>2</v>
      </c>
      <c r="AF78" s="88">
        <f>SUM(AF67:AF77)</f>
        <v>4</v>
      </c>
      <c r="AG78" s="126"/>
      <c r="AH78" s="127">
        <f>SUM(AH67:AH77)</f>
        <v>2</v>
      </c>
      <c r="AI78" s="128">
        <f>SUM(AI67:AI77)</f>
        <v>4</v>
      </c>
      <c r="AJ78" s="129"/>
      <c r="AK78" s="89">
        <f>SUM(AK67:AK77)</f>
        <v>1140</v>
      </c>
      <c r="AL78" s="90">
        <f>SUM(AL67:AL77)</f>
        <v>24</v>
      </c>
    </row>
    <row r="79" spans="1:38" ht="12.95" customHeight="1" thickBot="1" x14ac:dyDescent="0.3">
      <c r="A79" s="283" t="s">
        <v>129</v>
      </c>
      <c r="B79" s="284"/>
      <c r="C79" s="284"/>
      <c r="D79" s="284"/>
      <c r="E79" s="284"/>
      <c r="F79" s="284"/>
      <c r="G79" s="284"/>
      <c r="H79" s="284"/>
      <c r="I79" s="284"/>
      <c r="J79" s="284"/>
      <c r="K79" s="284"/>
      <c r="L79" s="284"/>
      <c r="M79" s="284"/>
      <c r="N79" s="284"/>
      <c r="O79" s="284"/>
      <c r="P79" s="284"/>
      <c r="Q79" s="284"/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5"/>
    </row>
    <row r="80" spans="1:38" ht="12.95" customHeight="1" x14ac:dyDescent="0.25">
      <c r="A80" s="71" t="s">
        <v>208</v>
      </c>
      <c r="B80" s="187" t="s">
        <v>130</v>
      </c>
      <c r="C80" s="30"/>
      <c r="D80" s="30" t="s">
        <v>84</v>
      </c>
      <c r="E80" s="30" t="s">
        <v>33</v>
      </c>
      <c r="F80" s="10" t="s">
        <v>98</v>
      </c>
      <c r="G80" s="8"/>
      <c r="H80" s="9"/>
      <c r="I80" s="10"/>
      <c r="J80" s="8">
        <v>2</v>
      </c>
      <c r="K80" s="9">
        <v>1</v>
      </c>
      <c r="L80" s="10" t="s">
        <v>33</v>
      </c>
      <c r="M80" s="8"/>
      <c r="N80" s="9"/>
      <c r="O80" s="10"/>
      <c r="P80" s="8"/>
      <c r="Q80" s="9"/>
      <c r="R80" s="10"/>
      <c r="S80" s="8"/>
      <c r="T80" s="9"/>
      <c r="U80" s="10"/>
      <c r="V80" s="8"/>
      <c r="W80" s="9"/>
      <c r="X80" s="10"/>
      <c r="Y80" s="8"/>
      <c r="Z80" s="9"/>
      <c r="AA80" s="10"/>
      <c r="AB80" s="8"/>
      <c r="AC80" s="9"/>
      <c r="AD80" s="10"/>
      <c r="AE80" s="8"/>
      <c r="AF80" s="9"/>
      <c r="AG80" s="10"/>
      <c r="AH80" s="11"/>
      <c r="AI80" s="12"/>
      <c r="AJ80" s="13"/>
      <c r="AK80" s="63">
        <v>30</v>
      </c>
      <c r="AL80" s="72">
        <f>SUM(H80,K80,N80,Q80,T80,W80,Z80,AC80,AF80,AI80)</f>
        <v>1</v>
      </c>
    </row>
    <row r="81" spans="1:38" ht="12.95" customHeight="1" x14ac:dyDescent="0.25">
      <c r="A81" s="73" t="s">
        <v>23</v>
      </c>
      <c r="B81" s="179" t="s">
        <v>131</v>
      </c>
      <c r="C81" s="31"/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>
        <v>2</v>
      </c>
      <c r="N81" s="15">
        <v>1</v>
      </c>
      <c r="O81" s="16" t="s">
        <v>33</v>
      </c>
      <c r="P81" s="14"/>
      <c r="Q81" s="15"/>
      <c r="R81" s="16"/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>SUM(H81,K81,N81,Q81,T81,W81,Z81,AC81,AF81,AI81)</f>
        <v>1</v>
      </c>
    </row>
    <row r="82" spans="1:38" ht="12.95" customHeight="1" x14ac:dyDescent="0.25">
      <c r="A82" s="73" t="s">
        <v>17</v>
      </c>
      <c r="B82" s="179" t="s">
        <v>132</v>
      </c>
      <c r="C82" s="38"/>
      <c r="D82" s="31" t="s">
        <v>84</v>
      </c>
      <c r="E82" s="31" t="s">
        <v>33</v>
      </c>
      <c r="F82" s="32" t="s">
        <v>98</v>
      </c>
      <c r="G82" s="14"/>
      <c r="H82" s="15"/>
      <c r="I82" s="16"/>
      <c r="J82" s="14"/>
      <c r="K82" s="15"/>
      <c r="L82" s="16"/>
      <c r="M82" s="14"/>
      <c r="N82" s="15"/>
      <c r="O82" s="16"/>
      <c r="P82" s="14">
        <v>2</v>
      </c>
      <c r="Q82" s="15">
        <v>1</v>
      </c>
      <c r="R82" s="16" t="s">
        <v>33</v>
      </c>
      <c r="S82" s="14"/>
      <c r="T82" s="15"/>
      <c r="U82" s="16"/>
      <c r="V82" s="14"/>
      <c r="W82" s="15"/>
      <c r="X82" s="16"/>
      <c r="Y82" s="14"/>
      <c r="Z82" s="15"/>
      <c r="AA82" s="16"/>
      <c r="AB82" s="14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ref="AL82:AL90" si="20">SUM(H82,K82,N82,Q82,T82,W82,Z82,AC82,AF82,AI82)</f>
        <v>1</v>
      </c>
    </row>
    <row r="83" spans="1:38" ht="12.95" customHeight="1" x14ac:dyDescent="0.25">
      <c r="A83" s="95" t="s">
        <v>25</v>
      </c>
      <c r="B83" s="179" t="s">
        <v>133</v>
      </c>
      <c r="C83" s="38"/>
      <c r="D83" s="38" t="s">
        <v>84</v>
      </c>
      <c r="E83" s="38" t="s">
        <v>33</v>
      </c>
      <c r="F83" s="39" t="s">
        <v>98</v>
      </c>
      <c r="G83" s="42"/>
      <c r="H83" s="44"/>
      <c r="I83" s="43"/>
      <c r="J83" s="42"/>
      <c r="K83" s="44"/>
      <c r="L83" s="43"/>
      <c r="M83" s="42"/>
      <c r="N83" s="44"/>
      <c r="O83" s="43"/>
      <c r="P83" s="42"/>
      <c r="Q83" s="44"/>
      <c r="R83" s="43"/>
      <c r="S83" s="42">
        <v>2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30</v>
      </c>
      <c r="AL83" s="74">
        <f t="shared" si="20"/>
        <v>1</v>
      </c>
    </row>
    <row r="84" spans="1:38" ht="12.95" customHeight="1" x14ac:dyDescent="0.25">
      <c r="A84" s="95" t="s">
        <v>134</v>
      </c>
      <c r="B84" s="179" t="s">
        <v>135</v>
      </c>
      <c r="C84" s="38"/>
      <c r="D84" s="38" t="s">
        <v>84</v>
      </c>
      <c r="E84" s="38" t="s">
        <v>33</v>
      </c>
      <c r="F84" s="39" t="s">
        <v>98</v>
      </c>
      <c r="G84" s="14"/>
      <c r="H84" s="15"/>
      <c r="I84" s="16"/>
      <c r="J84" s="14">
        <v>1</v>
      </c>
      <c r="K84" s="15">
        <v>1</v>
      </c>
      <c r="L84" s="16" t="s">
        <v>33</v>
      </c>
      <c r="M84" s="42">
        <v>1</v>
      </c>
      <c r="N84" s="44">
        <v>1</v>
      </c>
      <c r="O84" s="43" t="s">
        <v>33</v>
      </c>
      <c r="P84" s="42">
        <v>1</v>
      </c>
      <c r="Q84" s="44">
        <v>1</v>
      </c>
      <c r="R84" s="43" t="s">
        <v>33</v>
      </c>
      <c r="S84" s="42">
        <v>1</v>
      </c>
      <c r="T84" s="44">
        <v>1</v>
      </c>
      <c r="U84" s="43" t="s">
        <v>33</v>
      </c>
      <c r="V84" s="42"/>
      <c r="W84" s="44"/>
      <c r="X84" s="43"/>
      <c r="Y84" s="42"/>
      <c r="Z84" s="44"/>
      <c r="AA84" s="43"/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60</v>
      </c>
      <c r="AL84" s="74">
        <f t="shared" si="20"/>
        <v>4</v>
      </c>
    </row>
    <row r="85" spans="1:38" ht="12.95" customHeight="1" x14ac:dyDescent="0.25">
      <c r="A85" s="95" t="s">
        <v>192</v>
      </c>
      <c r="B85" s="179" t="s">
        <v>354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>
        <v>2</v>
      </c>
      <c r="T85" s="44">
        <v>1</v>
      </c>
      <c r="U85" s="43" t="s">
        <v>33</v>
      </c>
      <c r="V85" s="42">
        <v>2</v>
      </c>
      <c r="W85" s="44">
        <v>1</v>
      </c>
      <c r="X85" s="43" t="s">
        <v>33</v>
      </c>
      <c r="Y85" s="42">
        <v>2</v>
      </c>
      <c r="Z85" s="44">
        <v>1</v>
      </c>
      <c r="AA85" s="43" t="s">
        <v>33</v>
      </c>
      <c r="AB85" s="42"/>
      <c r="AC85" s="15"/>
      <c r="AD85" s="16"/>
      <c r="AE85" s="14"/>
      <c r="AF85" s="15"/>
      <c r="AG85" s="16"/>
      <c r="AH85" s="17"/>
      <c r="AI85" s="18"/>
      <c r="AJ85" s="19"/>
      <c r="AK85" s="64">
        <v>90</v>
      </c>
      <c r="AL85" s="74">
        <f>SUM(H85,K85,N85,Q85,T85,W85,Z85,AC85,AF85,AI85)</f>
        <v>3</v>
      </c>
    </row>
    <row r="86" spans="1:38" ht="12.95" customHeight="1" x14ac:dyDescent="0.25">
      <c r="A86" s="95" t="s">
        <v>193</v>
      </c>
      <c r="B86" s="179" t="s">
        <v>355</v>
      </c>
      <c r="C86" s="38"/>
      <c r="D86" s="38" t="s">
        <v>84</v>
      </c>
      <c r="E86" s="38" t="s">
        <v>33</v>
      </c>
      <c r="F86" s="39" t="s">
        <v>98</v>
      </c>
      <c r="G86" s="42"/>
      <c r="H86" s="44"/>
      <c r="I86" s="43"/>
      <c r="J86" s="42"/>
      <c r="K86" s="44"/>
      <c r="L86" s="43"/>
      <c r="M86" s="42"/>
      <c r="N86" s="44"/>
      <c r="O86" s="43"/>
      <c r="P86" s="42"/>
      <c r="Q86" s="44"/>
      <c r="R86" s="43"/>
      <c r="S86" s="42"/>
      <c r="T86" s="44"/>
      <c r="U86" s="43"/>
      <c r="V86" s="42"/>
      <c r="W86" s="44"/>
      <c r="X86" s="43"/>
      <c r="Y86" s="42"/>
      <c r="Z86" s="44"/>
      <c r="AA86" s="43"/>
      <c r="AB86" s="42">
        <v>2</v>
      </c>
      <c r="AC86" s="15">
        <v>1</v>
      </c>
      <c r="AD86" s="16" t="s">
        <v>33</v>
      </c>
      <c r="AE86" s="14">
        <v>2</v>
      </c>
      <c r="AF86" s="15">
        <v>1</v>
      </c>
      <c r="AG86" s="16" t="s">
        <v>33</v>
      </c>
      <c r="AH86" s="17"/>
      <c r="AI86" s="18"/>
      <c r="AJ86" s="19"/>
      <c r="AK86" s="64">
        <v>60</v>
      </c>
      <c r="AL86" s="74">
        <f t="shared" si="20"/>
        <v>2</v>
      </c>
    </row>
    <row r="87" spans="1:38" ht="12.95" customHeight="1" x14ac:dyDescent="0.25">
      <c r="A87" s="95" t="s">
        <v>395</v>
      </c>
      <c r="B87" s="180" t="s">
        <v>399</v>
      </c>
      <c r="C87" s="143"/>
      <c r="D87" s="38" t="s">
        <v>84</v>
      </c>
      <c r="E87" s="38" t="s">
        <v>33</v>
      </c>
      <c r="F87" s="39" t="s">
        <v>98</v>
      </c>
      <c r="G87" s="141"/>
      <c r="H87" s="140"/>
      <c r="I87" s="142"/>
      <c r="J87" s="141"/>
      <c r="K87" s="140"/>
      <c r="L87" s="142"/>
      <c r="M87" s="141"/>
      <c r="N87" s="140"/>
      <c r="O87" s="142"/>
      <c r="P87" s="141"/>
      <c r="Q87" s="140"/>
      <c r="R87" s="142"/>
      <c r="S87" s="42">
        <v>2</v>
      </c>
      <c r="T87" s="44">
        <v>1</v>
      </c>
      <c r="U87" s="43" t="s">
        <v>33</v>
      </c>
      <c r="V87" s="141"/>
      <c r="W87" s="140"/>
      <c r="X87" s="142"/>
      <c r="Y87" s="141"/>
      <c r="Z87" s="140"/>
      <c r="AA87" s="142"/>
      <c r="AB87" s="141"/>
      <c r="AC87" s="140"/>
      <c r="AD87" s="142"/>
      <c r="AE87" s="57"/>
      <c r="AF87" s="58"/>
      <c r="AG87" s="59"/>
      <c r="AH87" s="52"/>
      <c r="AI87" s="53"/>
      <c r="AJ87" s="54"/>
      <c r="AK87" s="64">
        <v>61</v>
      </c>
      <c r="AL87" s="74">
        <f t="shared" si="20"/>
        <v>1</v>
      </c>
    </row>
    <row r="88" spans="1:38" ht="12.95" customHeight="1" x14ac:dyDescent="0.25">
      <c r="A88" s="95" t="s">
        <v>197</v>
      </c>
      <c r="B88" s="179" t="s">
        <v>313</v>
      </c>
      <c r="C88" s="38"/>
      <c r="D88" s="38" t="s">
        <v>84</v>
      </c>
      <c r="E88" s="38" t="s">
        <v>33</v>
      </c>
      <c r="F88" s="39" t="s">
        <v>98</v>
      </c>
      <c r="G88" s="42"/>
      <c r="H88" s="44"/>
      <c r="I88" s="43"/>
      <c r="J88" s="42"/>
      <c r="K88" s="44"/>
      <c r="L88" s="43"/>
      <c r="M88" s="42"/>
      <c r="N88" s="44"/>
      <c r="O88" s="43"/>
      <c r="P88" s="42"/>
      <c r="Q88" s="44"/>
      <c r="R88" s="43"/>
      <c r="S88" s="42"/>
      <c r="T88" s="44"/>
      <c r="U88" s="43"/>
      <c r="V88" s="42">
        <v>2</v>
      </c>
      <c r="W88" s="44">
        <v>1</v>
      </c>
      <c r="X88" s="43" t="s">
        <v>33</v>
      </c>
      <c r="Y88" s="42">
        <v>2</v>
      </c>
      <c r="Z88" s="44">
        <v>1</v>
      </c>
      <c r="AA88" s="43" t="s">
        <v>33</v>
      </c>
      <c r="AB88" s="42"/>
      <c r="AC88" s="44"/>
      <c r="AD88" s="43"/>
      <c r="AE88" s="14"/>
      <c r="AF88" s="15"/>
      <c r="AG88" s="16"/>
      <c r="AH88" s="17"/>
      <c r="AI88" s="18"/>
      <c r="AJ88" s="19"/>
      <c r="AK88" s="64">
        <v>62</v>
      </c>
      <c r="AL88" s="74">
        <f>SUM(H88,K88,N88,Q88,T88,W88,Z88,AC88,AF88,AI88)</f>
        <v>2</v>
      </c>
    </row>
    <row r="89" spans="1:38" ht="12.95" customHeight="1" x14ac:dyDescent="0.25">
      <c r="A89" s="145" t="s">
        <v>396</v>
      </c>
      <c r="B89" s="180" t="s">
        <v>397</v>
      </c>
      <c r="C89" s="143"/>
      <c r="D89" s="38" t="s">
        <v>84</v>
      </c>
      <c r="E89" s="38" t="s">
        <v>33</v>
      </c>
      <c r="F89" s="39" t="s">
        <v>98</v>
      </c>
      <c r="G89" s="141"/>
      <c r="H89" s="140"/>
      <c r="I89" s="142"/>
      <c r="J89" s="141"/>
      <c r="K89" s="140"/>
      <c r="L89" s="142"/>
      <c r="M89" s="141"/>
      <c r="N89" s="140"/>
      <c r="O89" s="142"/>
      <c r="P89" s="141"/>
      <c r="Q89" s="140"/>
      <c r="R89" s="142"/>
      <c r="S89" s="141"/>
      <c r="T89" s="140"/>
      <c r="U89" s="142"/>
      <c r="V89" s="141"/>
      <c r="W89" s="140"/>
      <c r="X89" s="142"/>
      <c r="Y89" s="141"/>
      <c r="Z89" s="140"/>
      <c r="AA89" s="142"/>
      <c r="AB89" s="141">
        <v>2</v>
      </c>
      <c r="AC89" s="140">
        <v>1</v>
      </c>
      <c r="AD89" s="142" t="s">
        <v>33</v>
      </c>
      <c r="AE89" s="57"/>
      <c r="AF89" s="58"/>
      <c r="AG89" s="59"/>
      <c r="AH89" s="52"/>
      <c r="AI89" s="53"/>
      <c r="AJ89" s="54"/>
      <c r="AK89" s="64">
        <v>63</v>
      </c>
      <c r="AL89" s="74">
        <f t="shared" si="20"/>
        <v>1</v>
      </c>
    </row>
    <row r="90" spans="1:38" ht="12.95" customHeight="1" thickBot="1" x14ac:dyDescent="0.3">
      <c r="A90" s="98" t="s">
        <v>198</v>
      </c>
      <c r="B90" s="188" t="s">
        <v>314</v>
      </c>
      <c r="C90" s="40"/>
      <c r="D90" s="40" t="s">
        <v>84</v>
      </c>
      <c r="E90" s="40" t="s">
        <v>33</v>
      </c>
      <c r="F90" s="41" t="s">
        <v>98</v>
      </c>
      <c r="G90" s="45"/>
      <c r="H90" s="46"/>
      <c r="I90" s="47"/>
      <c r="J90" s="45"/>
      <c r="K90" s="46"/>
      <c r="L90" s="47"/>
      <c r="M90" s="45"/>
      <c r="N90" s="46"/>
      <c r="O90" s="47"/>
      <c r="P90" s="45"/>
      <c r="Q90" s="46"/>
      <c r="R90" s="47"/>
      <c r="S90" s="45"/>
      <c r="T90" s="46"/>
      <c r="U90" s="47"/>
      <c r="V90" s="45"/>
      <c r="W90" s="46"/>
      <c r="X90" s="47"/>
      <c r="Y90" s="45"/>
      <c r="Z90" s="46"/>
      <c r="AA90" s="47"/>
      <c r="AB90" s="45"/>
      <c r="AC90" s="21"/>
      <c r="AD90" s="22"/>
      <c r="AE90" s="20">
        <v>2</v>
      </c>
      <c r="AF90" s="21">
        <v>1</v>
      </c>
      <c r="AG90" s="22" t="s">
        <v>33</v>
      </c>
      <c r="AH90" s="23"/>
      <c r="AI90" s="24"/>
      <c r="AJ90" s="25"/>
      <c r="AK90" s="64">
        <v>64</v>
      </c>
      <c r="AL90" s="74">
        <f t="shared" si="20"/>
        <v>1</v>
      </c>
    </row>
    <row r="91" spans="1:38" ht="12.95" customHeight="1" thickBot="1" x14ac:dyDescent="0.3">
      <c r="A91" s="283" t="s">
        <v>136</v>
      </c>
      <c r="B91" s="284"/>
      <c r="C91" s="284"/>
      <c r="D91" s="284"/>
      <c r="E91" s="284"/>
      <c r="F91" s="284"/>
      <c r="G91" s="284"/>
      <c r="H91" s="284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4"/>
      <c r="T91" s="284"/>
      <c r="U91" s="284"/>
      <c r="V91" s="284"/>
      <c r="W91" s="284"/>
      <c r="X91" s="284"/>
      <c r="Y91" s="284"/>
      <c r="Z91" s="284"/>
      <c r="AA91" s="284"/>
      <c r="AB91" s="284"/>
      <c r="AC91" s="284"/>
      <c r="AD91" s="284"/>
      <c r="AE91" s="284"/>
      <c r="AF91" s="284"/>
      <c r="AG91" s="284"/>
      <c r="AH91" s="284"/>
      <c r="AI91" s="284"/>
      <c r="AJ91" s="284"/>
      <c r="AK91" s="284"/>
      <c r="AL91" s="285"/>
    </row>
    <row r="92" spans="1:38" ht="12.95" customHeight="1" x14ac:dyDescent="0.25">
      <c r="A92" s="71" t="s">
        <v>194</v>
      </c>
      <c r="B92" s="185" t="s">
        <v>356</v>
      </c>
      <c r="C92" s="108" t="s">
        <v>97</v>
      </c>
      <c r="D92" s="108" t="s">
        <v>83</v>
      </c>
      <c r="E92" s="108" t="s">
        <v>33</v>
      </c>
      <c r="F92" s="110" t="s">
        <v>98</v>
      </c>
      <c r="G92" s="109"/>
      <c r="H92" s="107"/>
      <c r="I92" s="110"/>
      <c r="J92" s="109"/>
      <c r="K92" s="107"/>
      <c r="L92" s="110"/>
      <c r="M92" s="109"/>
      <c r="N92" s="107"/>
      <c r="O92" s="110"/>
      <c r="P92" s="109"/>
      <c r="Q92" s="107"/>
      <c r="R92" s="110"/>
      <c r="S92" s="109"/>
      <c r="T92" s="107"/>
      <c r="U92" s="110"/>
      <c r="V92" s="109"/>
      <c r="W92" s="107"/>
      <c r="X92" s="110"/>
      <c r="Y92" s="109"/>
      <c r="Z92" s="107"/>
      <c r="AA92" s="110"/>
      <c r="AB92" s="109"/>
      <c r="AC92" s="107"/>
      <c r="AD92" s="110"/>
      <c r="AE92" s="109"/>
      <c r="AF92" s="107"/>
      <c r="AG92" s="110"/>
      <c r="AH92" s="111">
        <v>4</v>
      </c>
      <c r="AI92" s="112">
        <v>8</v>
      </c>
      <c r="AJ92" s="113" t="s">
        <v>33</v>
      </c>
      <c r="AK92" s="91">
        <v>60</v>
      </c>
      <c r="AL92" s="72">
        <f>SUM(H92,K92,N92,Q92,T92,W92,Z92,AC92,AF92,AI92)</f>
        <v>8</v>
      </c>
    </row>
    <row r="93" spans="1:38" ht="12.95" customHeight="1" x14ac:dyDescent="0.25">
      <c r="A93" s="95" t="s">
        <v>199</v>
      </c>
      <c r="B93" s="179" t="s">
        <v>246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2</v>
      </c>
      <c r="AI93" s="18">
        <v>4</v>
      </c>
      <c r="AJ93" s="19" t="s">
        <v>33</v>
      </c>
      <c r="AK93" s="64">
        <v>60</v>
      </c>
      <c r="AL93" s="74">
        <f>SUM(H93,K93,N93,Q93,T93,W93,Z93,AC93,AF93,AI93)</f>
        <v>4</v>
      </c>
    </row>
    <row r="94" spans="1:38" ht="12.95" customHeight="1" x14ac:dyDescent="0.25">
      <c r="A94" s="95" t="s">
        <v>390</v>
      </c>
      <c r="B94" s="179" t="s">
        <v>398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61</v>
      </c>
      <c r="AL94" s="74">
        <f t="shared" ref="AL94:AL95" si="21">SUM(H94,K94,N94,Q94,T94,W94,Z94,AC94,AF94,AI94)</f>
        <v>2</v>
      </c>
    </row>
    <row r="95" spans="1:38" ht="12.95" customHeight="1" x14ac:dyDescent="0.25">
      <c r="A95" s="95" t="s">
        <v>391</v>
      </c>
      <c r="B95" s="179" t="s">
        <v>400</v>
      </c>
      <c r="C95" s="38" t="s">
        <v>97</v>
      </c>
      <c r="D95" s="38" t="s">
        <v>83</v>
      </c>
      <c r="E95" s="38" t="s">
        <v>33</v>
      </c>
      <c r="F95" s="39" t="s">
        <v>98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44"/>
      <c r="AD95" s="43"/>
      <c r="AE95" s="42"/>
      <c r="AF95" s="44"/>
      <c r="AG95" s="43"/>
      <c r="AH95" s="17">
        <v>1</v>
      </c>
      <c r="AI95" s="18">
        <v>2</v>
      </c>
      <c r="AJ95" s="19" t="s">
        <v>33</v>
      </c>
      <c r="AK95" s="64">
        <v>62</v>
      </c>
      <c r="AL95" s="74">
        <f t="shared" si="21"/>
        <v>2</v>
      </c>
    </row>
    <row r="96" spans="1:38" ht="12.95" customHeight="1" x14ac:dyDescent="0.25">
      <c r="A96" s="95" t="s">
        <v>24</v>
      </c>
      <c r="B96" s="179" t="s">
        <v>209</v>
      </c>
      <c r="C96" s="38" t="s">
        <v>97</v>
      </c>
      <c r="D96" s="38" t="s">
        <v>84</v>
      </c>
      <c r="E96" s="38" t="s">
        <v>88</v>
      </c>
      <c r="F96" s="39">
        <v>45</v>
      </c>
      <c r="G96" s="42"/>
      <c r="H96" s="44"/>
      <c r="I96" s="43"/>
      <c r="J96" s="42"/>
      <c r="K96" s="44"/>
      <c r="L96" s="43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2</v>
      </c>
      <c r="AI96" s="18">
        <v>2</v>
      </c>
      <c r="AJ96" s="19" t="s">
        <v>33</v>
      </c>
      <c r="AK96" s="64">
        <v>30</v>
      </c>
      <c r="AL96" s="74">
        <f t="shared" ref="AL96:AL97" si="22">SUM(H96,K96,N96,Q96,T96,W96,Z96,AC96,AF96,AI96)</f>
        <v>2</v>
      </c>
    </row>
    <row r="97" spans="1:41" ht="12.95" customHeight="1" thickBot="1" x14ac:dyDescent="0.3">
      <c r="A97" s="98" t="s">
        <v>18</v>
      </c>
      <c r="B97" s="179" t="s">
        <v>210</v>
      </c>
      <c r="C97" s="38" t="s">
        <v>97</v>
      </c>
      <c r="D97" s="38" t="s">
        <v>83</v>
      </c>
      <c r="E97" s="38" t="s">
        <v>33</v>
      </c>
      <c r="F97" s="39"/>
      <c r="G97" s="14"/>
      <c r="H97" s="15"/>
      <c r="I97" s="16"/>
      <c r="J97" s="14"/>
      <c r="K97" s="15"/>
      <c r="L97" s="16"/>
      <c r="M97" s="42"/>
      <c r="N97" s="44"/>
      <c r="O97" s="43"/>
      <c r="P97" s="42"/>
      <c r="Q97" s="44"/>
      <c r="R97" s="43"/>
      <c r="S97" s="42"/>
      <c r="T97" s="44"/>
      <c r="U97" s="43"/>
      <c r="V97" s="42"/>
      <c r="W97" s="44"/>
      <c r="X97" s="43"/>
      <c r="Y97" s="42"/>
      <c r="Z97" s="44"/>
      <c r="AA97" s="43"/>
      <c r="AB97" s="42"/>
      <c r="AC97" s="15"/>
      <c r="AD97" s="16"/>
      <c r="AE97" s="14"/>
      <c r="AF97" s="15"/>
      <c r="AG97" s="16"/>
      <c r="AH97" s="17">
        <v>0</v>
      </c>
      <c r="AI97" s="18">
        <v>2</v>
      </c>
      <c r="AJ97" s="19" t="s">
        <v>33</v>
      </c>
      <c r="AK97" s="65">
        <v>0</v>
      </c>
      <c r="AL97" s="74">
        <f t="shared" si="22"/>
        <v>2</v>
      </c>
    </row>
    <row r="98" spans="1:41" ht="12.95" customHeight="1" thickBot="1" x14ac:dyDescent="0.3">
      <c r="A98" s="265" t="s">
        <v>137</v>
      </c>
      <c r="B98" s="266"/>
      <c r="C98" s="266"/>
      <c r="D98" s="266"/>
      <c r="E98" s="266"/>
      <c r="F98" s="267"/>
      <c r="G98" s="85">
        <f>SUM(G80:G97)</f>
        <v>0</v>
      </c>
      <c r="H98" s="81">
        <f>SUM(H80:H97)</f>
        <v>0</v>
      </c>
      <c r="I98" s="82"/>
      <c r="J98" s="85">
        <f>SUM(J80:J97)</f>
        <v>3</v>
      </c>
      <c r="K98" s="81">
        <f>SUM(K80:K97)</f>
        <v>2</v>
      </c>
      <c r="L98" s="82"/>
      <c r="M98" s="85">
        <f>SUM(M80:M97)</f>
        <v>3</v>
      </c>
      <c r="N98" s="81">
        <f>SUM(N80:N97)</f>
        <v>2</v>
      </c>
      <c r="O98" s="82"/>
      <c r="P98" s="85">
        <f>SUM(P80:P97)</f>
        <v>3</v>
      </c>
      <c r="Q98" s="81">
        <f>SUM(Q80:Q97)</f>
        <v>2</v>
      </c>
      <c r="R98" s="82"/>
      <c r="S98" s="85">
        <f>SUM(S80:S97)</f>
        <v>7</v>
      </c>
      <c r="T98" s="81">
        <f>SUM(T80:T97)</f>
        <v>4</v>
      </c>
      <c r="U98" s="82"/>
      <c r="V98" s="85">
        <f>SUM(V80:V97)</f>
        <v>4</v>
      </c>
      <c r="W98" s="81">
        <f>SUM(W80:W97)</f>
        <v>2</v>
      </c>
      <c r="X98" s="82"/>
      <c r="Y98" s="85">
        <f>SUM(Y80:Y97)</f>
        <v>4</v>
      </c>
      <c r="Z98" s="81">
        <f>SUM(Z80:Z97)</f>
        <v>2</v>
      </c>
      <c r="AA98" s="82"/>
      <c r="AB98" s="85">
        <f>SUM(AB80:AB97)</f>
        <v>4</v>
      </c>
      <c r="AC98" s="81">
        <f>SUM(AC80:AC97)</f>
        <v>2</v>
      </c>
      <c r="AD98" s="82"/>
      <c r="AE98" s="125">
        <f>SUM(AE80:AE97)</f>
        <v>4</v>
      </c>
      <c r="AF98" s="88">
        <f>SUM(AF80:AF97)</f>
        <v>2</v>
      </c>
      <c r="AG98" s="126"/>
      <c r="AH98" s="127">
        <f>SUM(AH80:AH97)</f>
        <v>10</v>
      </c>
      <c r="AI98" s="128">
        <f>SUM(AI80:AI97)</f>
        <v>20</v>
      </c>
      <c r="AJ98" s="129"/>
      <c r="AK98" s="89">
        <f>SUM(AK80:AK97)</f>
        <v>853</v>
      </c>
      <c r="AL98" s="90">
        <f>SUM(AL80:AL97)</f>
        <v>38</v>
      </c>
    </row>
    <row r="99" spans="1:41" ht="12.95" customHeight="1" thickBot="1" x14ac:dyDescent="0.3">
      <c r="A99" s="292" t="s">
        <v>138</v>
      </c>
      <c r="B99" s="293"/>
      <c r="C99" s="293"/>
      <c r="D99" s="293"/>
      <c r="E99" s="293"/>
      <c r="F99" s="294"/>
      <c r="G99" s="85">
        <f>SUM(G65,G78,G98)</f>
        <v>0</v>
      </c>
      <c r="H99" s="81">
        <f>SUM(H65,H78,H98)</f>
        <v>0</v>
      </c>
      <c r="I99" s="82"/>
      <c r="J99" s="85">
        <f>SUM(J65,J78,J98)</f>
        <v>7</v>
      </c>
      <c r="K99" s="81">
        <f>SUM(K65,K78,K98)</f>
        <v>8</v>
      </c>
      <c r="L99" s="82"/>
      <c r="M99" s="85">
        <f>SUM(M65,M78,M98)</f>
        <v>7</v>
      </c>
      <c r="N99" s="81">
        <f>SUM(N65,N78,N98)</f>
        <v>6</v>
      </c>
      <c r="O99" s="82"/>
      <c r="P99" s="85">
        <f>SUM(P65,P78,P98)</f>
        <v>7</v>
      </c>
      <c r="Q99" s="81">
        <f>SUM(Q65,Q78,Q98)</f>
        <v>7</v>
      </c>
      <c r="R99" s="82"/>
      <c r="S99" s="85">
        <f>SUM(S65,S78,S98)</f>
        <v>9</v>
      </c>
      <c r="T99" s="81">
        <f>SUM(T65,T78,T98)</f>
        <v>7</v>
      </c>
      <c r="U99" s="82"/>
      <c r="V99" s="85">
        <f>SUM(V65,V78,V98)</f>
        <v>7</v>
      </c>
      <c r="W99" s="81">
        <f>SUM(W65,W78,W98)</f>
        <v>6</v>
      </c>
      <c r="X99" s="82"/>
      <c r="Y99" s="85">
        <f>SUM(Y65,Y78,Y98)</f>
        <v>8</v>
      </c>
      <c r="Z99" s="81">
        <f>SUM(Z65,Z78,Z98)</f>
        <v>8</v>
      </c>
      <c r="AA99" s="82"/>
      <c r="AB99" s="85">
        <f>SUM(AB65,AB78,AB98)</f>
        <v>9</v>
      </c>
      <c r="AC99" s="81">
        <f>SUM(AC65,AC78,AC98)</f>
        <v>13</v>
      </c>
      <c r="AD99" s="82"/>
      <c r="AE99" s="85">
        <f>SUM(AE65,AE78,AE98)</f>
        <v>9</v>
      </c>
      <c r="AF99" s="81">
        <f>SUM(AF65,AF78,AF98)</f>
        <v>9</v>
      </c>
      <c r="AG99" s="160"/>
      <c r="AH99" s="83">
        <f>SUM(AH65,AH78,AH98)</f>
        <v>14</v>
      </c>
      <c r="AI99" s="84">
        <f>SUM(AI65,AI78,AI98)</f>
        <v>26</v>
      </c>
      <c r="AJ99" s="123"/>
      <c r="AK99" s="120">
        <f>SUM(AK65,AK78,AK98)</f>
        <v>2383</v>
      </c>
      <c r="AL99" s="120">
        <f>SUM(AL65,AL78,AL98)</f>
        <v>90</v>
      </c>
    </row>
    <row r="100" spans="1:41" s="1" customFormat="1" ht="12.95" customHeight="1" thickBot="1" x14ac:dyDescent="0.3">
      <c r="A100" s="286" t="s">
        <v>30</v>
      </c>
      <c r="B100" s="287"/>
      <c r="C100" s="287"/>
      <c r="D100" s="287"/>
      <c r="E100" s="287"/>
      <c r="F100" s="288"/>
      <c r="G100" s="85">
        <f>SUM(G48,G99)</f>
        <v>25</v>
      </c>
      <c r="H100" s="81">
        <f>SUM(H48,H99)</f>
        <v>29</v>
      </c>
      <c r="I100" s="82"/>
      <c r="J100" s="85">
        <f>SUM(J48,J99)</f>
        <v>32</v>
      </c>
      <c r="K100" s="81">
        <f>SUM(K48,K99)</f>
        <v>37</v>
      </c>
      <c r="L100" s="82"/>
      <c r="M100" s="85">
        <f>SUM(M48,M99)</f>
        <v>32</v>
      </c>
      <c r="N100" s="81">
        <f>SUM(N48,N99)</f>
        <v>34</v>
      </c>
      <c r="O100" s="82"/>
      <c r="P100" s="85">
        <f>SUM(P48,P99)</f>
        <v>30</v>
      </c>
      <c r="Q100" s="81">
        <f>SUM(Q48,Q99)</f>
        <v>33</v>
      </c>
      <c r="R100" s="82"/>
      <c r="S100" s="85">
        <f>SUM(S48,S99)</f>
        <v>27</v>
      </c>
      <c r="T100" s="81">
        <f>SUM(T48,T99)</f>
        <v>30</v>
      </c>
      <c r="U100" s="82"/>
      <c r="V100" s="85">
        <f>SUM(V48,V99)</f>
        <v>26</v>
      </c>
      <c r="W100" s="81">
        <f>SUM(W48,W99)</f>
        <v>32</v>
      </c>
      <c r="X100" s="82"/>
      <c r="Y100" s="85">
        <f>SUM(Y48,Y99)</f>
        <v>23</v>
      </c>
      <c r="Z100" s="81">
        <f>SUM(Z48,Z99)</f>
        <v>31</v>
      </c>
      <c r="AA100" s="82"/>
      <c r="AB100" s="85">
        <f>SUM(AB48,AB99)</f>
        <v>24</v>
      </c>
      <c r="AC100" s="81">
        <f>SUM(AC48,AC99)</f>
        <v>33</v>
      </c>
      <c r="AD100" s="82"/>
      <c r="AE100" s="85">
        <f>SUM(AE48,AE99)</f>
        <v>9</v>
      </c>
      <c r="AF100" s="81">
        <f>SUM(AF48,AF99)</f>
        <v>19</v>
      </c>
      <c r="AG100" s="160"/>
      <c r="AH100" s="83">
        <f>SUM(AH48,AH99)</f>
        <v>14</v>
      </c>
      <c r="AI100" s="84">
        <f>SUM(AI48,AI99)</f>
        <v>28</v>
      </c>
      <c r="AJ100" s="123"/>
      <c r="AK100" s="92">
        <f>SUM(AK48,AK99)</f>
        <v>4678</v>
      </c>
      <c r="AL100" s="167">
        <f>SUM(AL48,AL99)</f>
        <v>300</v>
      </c>
    </row>
    <row r="101" spans="1:41" s="1" customFormat="1" ht="12.6" customHeight="1" x14ac:dyDescent="0.25">
      <c r="A101" s="130"/>
      <c r="B101" s="130"/>
      <c r="C101" s="152"/>
      <c r="D101" s="130"/>
      <c r="E101" s="130"/>
      <c r="F101" s="130"/>
      <c r="G101" s="131"/>
      <c r="H101" s="132"/>
      <c r="I101" s="132"/>
      <c r="J101" s="131"/>
      <c r="K101" s="132"/>
      <c r="L101" s="132"/>
      <c r="M101" s="131"/>
      <c r="N101" s="132"/>
      <c r="O101" s="132"/>
      <c r="P101" s="131"/>
      <c r="Q101" s="132"/>
      <c r="R101" s="132"/>
      <c r="S101" s="131"/>
      <c r="T101" s="132"/>
      <c r="U101" s="132"/>
      <c r="V101" s="131"/>
      <c r="W101" s="132"/>
      <c r="X101" s="132"/>
      <c r="Y101" s="131"/>
      <c r="Z101" s="132"/>
      <c r="AA101" s="132"/>
      <c r="AB101" s="131"/>
      <c r="AC101" s="132"/>
      <c r="AD101" s="132"/>
      <c r="AE101" s="131"/>
      <c r="AF101" s="132"/>
      <c r="AG101" s="132"/>
      <c r="AH101" s="131"/>
      <c r="AI101" s="132"/>
      <c r="AJ101" s="132"/>
      <c r="AK101" s="131"/>
      <c r="AL101" s="132"/>
    </row>
    <row r="102" spans="1:41" x14ac:dyDescent="0.25">
      <c r="A102" s="133" t="s">
        <v>211</v>
      </c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25">
      <c r="A103" s="134"/>
      <c r="B103" s="134"/>
      <c r="C103" s="138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25">
      <c r="A104" s="135" t="s">
        <v>99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x14ac:dyDescent="0.25">
      <c r="A105" s="135" t="s">
        <v>212</v>
      </c>
      <c r="B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</row>
    <row r="106" spans="1:41" s="124" customFormat="1" x14ac:dyDescent="0.25">
      <c r="A106" s="135" t="s">
        <v>213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25">
      <c r="A107" s="135" t="s">
        <v>214</v>
      </c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25">
      <c r="A108" s="135"/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25">
      <c r="A109" s="137" t="s">
        <v>100</v>
      </c>
      <c r="B109" s="135"/>
      <c r="C109" s="139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6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25">
      <c r="A110" s="135" t="s">
        <v>215</v>
      </c>
      <c r="B110" s="135"/>
      <c r="C110" s="139"/>
      <c r="D110" s="134"/>
      <c r="E110" s="134"/>
      <c r="F110" s="134"/>
      <c r="G110" s="133" t="s">
        <v>101</v>
      </c>
      <c r="H110" s="135"/>
      <c r="I110" s="135"/>
      <c r="J110" s="134"/>
      <c r="K110" s="134"/>
      <c r="L110" s="134"/>
      <c r="M110" s="133" t="s">
        <v>102</v>
      </c>
      <c r="N110" s="135"/>
      <c r="O110" s="135"/>
      <c r="P110" s="135"/>
      <c r="Q110" s="135"/>
      <c r="R110" s="135"/>
      <c r="S110" s="134"/>
      <c r="T110" s="133" t="s">
        <v>103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25">
      <c r="A111" s="133" t="s">
        <v>216</v>
      </c>
      <c r="B111" s="135"/>
      <c r="C111" s="139"/>
      <c r="D111" s="134"/>
      <c r="E111" s="134"/>
      <c r="F111" s="134"/>
      <c r="G111" s="133" t="s">
        <v>217</v>
      </c>
      <c r="H111" s="135"/>
      <c r="I111" s="135"/>
      <c r="J111" s="134"/>
      <c r="K111" s="134"/>
      <c r="L111" s="134"/>
      <c r="M111" s="133" t="s">
        <v>218</v>
      </c>
      <c r="N111" s="135"/>
      <c r="O111" s="135"/>
      <c r="P111" s="135"/>
      <c r="Q111" s="135"/>
      <c r="R111" s="135"/>
      <c r="S111" s="134"/>
      <c r="T111" s="133" t="s">
        <v>219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25">
      <c r="A112" s="133" t="s">
        <v>220</v>
      </c>
      <c r="B112" s="135"/>
      <c r="C112" s="139"/>
      <c r="D112" s="134"/>
      <c r="E112" s="134"/>
      <c r="F112" s="134"/>
      <c r="G112" s="133" t="s">
        <v>221</v>
      </c>
      <c r="H112" s="135"/>
      <c r="I112" s="135"/>
      <c r="J112" s="134"/>
      <c r="K112" s="134"/>
      <c r="L112" s="134"/>
      <c r="M112" s="133" t="s">
        <v>222</v>
      </c>
      <c r="N112" s="135"/>
      <c r="O112" s="135"/>
      <c r="P112" s="135"/>
      <c r="Q112" s="135"/>
      <c r="R112" s="135"/>
      <c r="S112" s="134"/>
      <c r="T112" s="133" t="s">
        <v>223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25">
      <c r="A113" s="133" t="s">
        <v>224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225</v>
      </c>
      <c r="N113" s="135"/>
      <c r="O113" s="135"/>
      <c r="P113" s="135"/>
      <c r="Q113" s="135"/>
      <c r="R113" s="135"/>
      <c r="S113" s="134"/>
      <c r="T113" s="133" t="s">
        <v>226</v>
      </c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25">
      <c r="A114" s="133" t="s">
        <v>227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3" t="s">
        <v>228</v>
      </c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25">
      <c r="A115" s="133" t="s">
        <v>229</v>
      </c>
      <c r="B115" s="135"/>
      <c r="C115" s="139"/>
      <c r="D115" s="134"/>
      <c r="E115" s="134"/>
      <c r="F115" s="134"/>
      <c r="G115" s="135"/>
      <c r="H115" s="135"/>
      <c r="I115" s="135"/>
      <c r="J115" s="134"/>
      <c r="K115" s="134"/>
      <c r="L115" s="134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6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25">
      <c r="A116" s="133" t="s">
        <v>230</v>
      </c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6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25">
      <c r="A117" s="135"/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25">
      <c r="A118" s="137" t="s">
        <v>104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6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25">
      <c r="A119" s="133" t="s">
        <v>231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25">
      <c r="A120" s="133" t="s">
        <v>232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25">
      <c r="A121" s="133" t="s">
        <v>233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25">
      <c r="A122" s="133" t="s">
        <v>106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25">
      <c r="A123" s="133" t="s">
        <v>235</v>
      </c>
      <c r="B123" s="135"/>
      <c r="C123" s="139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6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/>
      <c r="AN123"/>
      <c r="AO123"/>
    </row>
    <row r="124" spans="1:41" s="124" customFormat="1" x14ac:dyDescent="0.25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25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25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25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25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25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25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25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25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25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25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25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25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25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25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25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25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25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25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25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25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25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25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25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25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25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25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25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25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25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25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25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25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25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25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25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25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25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25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25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25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25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25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25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25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25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25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25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25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25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25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25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25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25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25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25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25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25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25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25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25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25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25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25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25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25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25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25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25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25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25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25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25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25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25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25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25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25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25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25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25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25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25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25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25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25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25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25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25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25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25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25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25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25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25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25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25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25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25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25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25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25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25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25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25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25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25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25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25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25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25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25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25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25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25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25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25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25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25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25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25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25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25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25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25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25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25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25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25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25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25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25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25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25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25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25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25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25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25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25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25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25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25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25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25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25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25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25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25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25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25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25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25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25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25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25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25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25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25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25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25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25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25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25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25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25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25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25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25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25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25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25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25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25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25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25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25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25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25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25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25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25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25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25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25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25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25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25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25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25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25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25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25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25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25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25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25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25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25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25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25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25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25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25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25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25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25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25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25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25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25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25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25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25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25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25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25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25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25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25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25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25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25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25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25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25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25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25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25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25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25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25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25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25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25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25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25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25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25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25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25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25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25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25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25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25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25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25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25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25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25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25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25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25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25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25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25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25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25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25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25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25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25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25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25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25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25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25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25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25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25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25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25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25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25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25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25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25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25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25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25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25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25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25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25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25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25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25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25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25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25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25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25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25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25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25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25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25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25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25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25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25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25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25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25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25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25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25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25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25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25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25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25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25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25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25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25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25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25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25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25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25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25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25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25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25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25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25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25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25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25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25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25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25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25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25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25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25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25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25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25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25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25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25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25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25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25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25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25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25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25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25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25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25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25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25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25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25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25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25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25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25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25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25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25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25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25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25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25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25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25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25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25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25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25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25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25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25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25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25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25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25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25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25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25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25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25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25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25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25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25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25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25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25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25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25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25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25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25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25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25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25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25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25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25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25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25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25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25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25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25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25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25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25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25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25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25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25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25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25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25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25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25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25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25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25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25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25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25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25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25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25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25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25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25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25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25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25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25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25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25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25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25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25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25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25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25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25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25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25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25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25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25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25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25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25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25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25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25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25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25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25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25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25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25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25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25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25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25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25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25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25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25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25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25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25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25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25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25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25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25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25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25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25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25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25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25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25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25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25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25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25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25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25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25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25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25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25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25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25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25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25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25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25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25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25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25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25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25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25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25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25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25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25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25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25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25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25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25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25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25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25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25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25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25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25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25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25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25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25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25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25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25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25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25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25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25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25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25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25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25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25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25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25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25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25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25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25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25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25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25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25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25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25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25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25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25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25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25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25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25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25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25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25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25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25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25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25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25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25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25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25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25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25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25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25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25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25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25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25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25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25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25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25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25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25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25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25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25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25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25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25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25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25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25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25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25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25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25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25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25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25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25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25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25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25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25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25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25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25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25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25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25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25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25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25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25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25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25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25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25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25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25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25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25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25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25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25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25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25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25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25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25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25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25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25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25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25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25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25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25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25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25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25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25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25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25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25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25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25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25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25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25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25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25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25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25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25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25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25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25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25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25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25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25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25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25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25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25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25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25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25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25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25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25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25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25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25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25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25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25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25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25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25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25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25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25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25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25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25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25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25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25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25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25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25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25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25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25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25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25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25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25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25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25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25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25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25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25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25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25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25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25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25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25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25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25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25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25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25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25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25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25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25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25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25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25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25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25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25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25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25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25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25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25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25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25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25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25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25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25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25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25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25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25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25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25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25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25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25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25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25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25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25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25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25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25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25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25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25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25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25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25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25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25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25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25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25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25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25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25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25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25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25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25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25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25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25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25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25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25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25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25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25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25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25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25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25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25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25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25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25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25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25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25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25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25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25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25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25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25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25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25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25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25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25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25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25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25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25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25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25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25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25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25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25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25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25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25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25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25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25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25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25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25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25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25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25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25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25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25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25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25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25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25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25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25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25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25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25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25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25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25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25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25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25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25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25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25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25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25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25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25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25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25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25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25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25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25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25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25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25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25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25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25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25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25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25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25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25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25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25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25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25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25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25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25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25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25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25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25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25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25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25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25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25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25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25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25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25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25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25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25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25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25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25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25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25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25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25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25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25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25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25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25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25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25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25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25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25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25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25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25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25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25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25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25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25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25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25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25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25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25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25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25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25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25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25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25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25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25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25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25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25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25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25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25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25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  <row r="1062" spans="1:41" s="124" customFormat="1" x14ac:dyDescent="0.25">
      <c r="A1062" s="136"/>
      <c r="B1062" s="136"/>
      <c r="C1062" s="139"/>
      <c r="D1062" s="136"/>
      <c r="E1062" s="136"/>
      <c r="F1062" s="136"/>
      <c r="G1062" s="136"/>
      <c r="H1062" s="136"/>
      <c r="I1062" s="136"/>
      <c r="J1062" s="136"/>
      <c r="K1062" s="136"/>
      <c r="L1062" s="136"/>
      <c r="M1062" s="136"/>
      <c r="N1062" s="136"/>
      <c r="O1062" s="136"/>
      <c r="P1062" s="136"/>
      <c r="Q1062" s="136"/>
      <c r="R1062" s="136"/>
      <c r="S1062" s="136"/>
      <c r="T1062" s="136"/>
      <c r="U1062" s="136"/>
      <c r="V1062" s="136"/>
      <c r="W1062" s="136"/>
      <c r="X1062" s="136"/>
      <c r="Y1062" s="136"/>
      <c r="Z1062" s="136"/>
      <c r="AA1062" s="136"/>
      <c r="AB1062" s="136"/>
      <c r="AC1062" s="136"/>
      <c r="AD1062" s="136"/>
      <c r="AE1062" s="136"/>
      <c r="AF1062" s="136"/>
      <c r="AG1062" s="136"/>
      <c r="AH1062" s="136"/>
      <c r="AI1062" s="136"/>
      <c r="AJ1062" s="136"/>
      <c r="AK1062" s="136"/>
      <c r="AL1062" s="136"/>
      <c r="AM1062"/>
      <c r="AN1062"/>
      <c r="AO1062"/>
    </row>
  </sheetData>
  <sheetProtection algorithmName="SHA-512" hashValue="m03AmPDb9cVjnSwg21rraCp3F4LkkR1g7NALBvlSb2ZbRvT1ujGhQaVus27YFd+k2H7dMolDRMoLihNhLXBf/A==" saltValue="YszLHgxVf1o7q08g9LzvaA==" spinCount="100000" sheet="1" objects="1" scenarios="1"/>
  <mergeCells count="69">
    <mergeCell ref="A100:F100"/>
    <mergeCell ref="A66:AL66"/>
    <mergeCell ref="A78:F78"/>
    <mergeCell ref="A79:AL79"/>
    <mergeCell ref="A91:AL91"/>
    <mergeCell ref="A98:F98"/>
    <mergeCell ref="A99:F99"/>
    <mergeCell ref="AE51:AG51"/>
    <mergeCell ref="AH51:AJ51"/>
    <mergeCell ref="AK51:AK52"/>
    <mergeCell ref="AL51:AL52"/>
    <mergeCell ref="A53:AL53"/>
    <mergeCell ref="F50:F52"/>
    <mergeCell ref="A65:F65"/>
    <mergeCell ref="G50:AJ50"/>
    <mergeCell ref="AK50:AL50"/>
    <mergeCell ref="G51:I51"/>
    <mergeCell ref="J51:L51"/>
    <mergeCell ref="M51:O51"/>
    <mergeCell ref="P51:R51"/>
    <mergeCell ref="S51:U51"/>
    <mergeCell ref="V51:X51"/>
    <mergeCell ref="Y51:AA51"/>
    <mergeCell ref="AB51:AD51"/>
    <mergeCell ref="A50:A52"/>
    <mergeCell ref="B50:B52"/>
    <mergeCell ref="C50:C52"/>
    <mergeCell ref="D50:D52"/>
    <mergeCell ref="E50:E52"/>
    <mergeCell ref="A49:AL49"/>
    <mergeCell ref="A16:AJ16"/>
    <mergeCell ref="A17:F17"/>
    <mergeCell ref="G17:AJ17"/>
    <mergeCell ref="AK17:AL17"/>
    <mergeCell ref="A27:AJ27"/>
    <mergeCell ref="A28:F28"/>
    <mergeCell ref="G28:AJ28"/>
    <mergeCell ref="AK28:AL28"/>
    <mergeCell ref="A44:AJ44"/>
    <mergeCell ref="A45:F45"/>
    <mergeCell ref="G45:AJ45"/>
    <mergeCell ref="AK45:AL45"/>
    <mergeCell ref="A48:F48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</mergeCells>
  <pageMargins left="0.70866141732283472" right="0.70866141732283472" top="0.74803149606299213" bottom="0.74803149606299213" header="0.31496062992125984" footer="0.31496062992125984"/>
  <pageSetup paperSize="8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AO1047"/>
  <sheetViews>
    <sheetView zoomScaleNormal="100" workbookViewId="0">
      <selection sqref="A1:AL1"/>
    </sheetView>
  </sheetViews>
  <sheetFormatPr defaultColWidth="9.140625" defaultRowHeight="15" x14ac:dyDescent="0.25"/>
  <cols>
    <col min="1" max="1" width="42.7109375" customWidth="1"/>
    <col min="2" max="2" width="14" customWidth="1"/>
    <col min="3" max="3" width="16.42578125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5" customHeight="1" thickBot="1" x14ac:dyDescent="0.3">
      <c r="A1" s="236" t="s">
        <v>411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8"/>
    </row>
    <row r="2" spans="1:41" ht="15" customHeight="1" thickBot="1" x14ac:dyDescent="0.3">
      <c r="A2" s="239" t="s">
        <v>583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1"/>
    </row>
    <row r="3" spans="1:41" ht="15" customHeight="1" thickBot="1" x14ac:dyDescent="0.3">
      <c r="A3" s="242" t="s">
        <v>27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4"/>
    </row>
    <row r="4" spans="1:41" ht="15" customHeight="1" thickBot="1" x14ac:dyDescent="0.3">
      <c r="A4" s="245" t="s">
        <v>86</v>
      </c>
      <c r="B4" s="248" t="s">
        <v>87</v>
      </c>
      <c r="C4" s="251" t="s">
        <v>85</v>
      </c>
      <c r="D4" s="254" t="s">
        <v>82</v>
      </c>
      <c r="E4" s="254" t="s">
        <v>37</v>
      </c>
      <c r="F4" s="257" t="s">
        <v>105</v>
      </c>
      <c r="G4" s="236" t="s">
        <v>0</v>
      </c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8"/>
      <c r="AK4" s="236"/>
      <c r="AL4" s="238"/>
    </row>
    <row r="5" spans="1:41" ht="15" customHeight="1" x14ac:dyDescent="0.25">
      <c r="A5" s="246"/>
      <c r="B5" s="249"/>
      <c r="C5" s="252"/>
      <c r="D5" s="255"/>
      <c r="E5" s="255"/>
      <c r="F5" s="258"/>
      <c r="G5" s="260" t="s">
        <v>2</v>
      </c>
      <c r="H5" s="261"/>
      <c r="I5" s="262"/>
      <c r="J5" s="260" t="s">
        <v>3</v>
      </c>
      <c r="K5" s="261"/>
      <c r="L5" s="262"/>
      <c r="M5" s="260" t="s">
        <v>4</v>
      </c>
      <c r="N5" s="261"/>
      <c r="O5" s="262"/>
      <c r="P5" s="260" t="s">
        <v>5</v>
      </c>
      <c r="Q5" s="261"/>
      <c r="R5" s="262"/>
      <c r="S5" s="260" t="s">
        <v>6</v>
      </c>
      <c r="T5" s="261"/>
      <c r="U5" s="262"/>
      <c r="V5" s="260" t="s">
        <v>7</v>
      </c>
      <c r="W5" s="261"/>
      <c r="X5" s="262"/>
      <c r="Y5" s="260" t="s">
        <v>8</v>
      </c>
      <c r="Z5" s="261"/>
      <c r="AA5" s="262"/>
      <c r="AB5" s="260" t="s">
        <v>9</v>
      </c>
      <c r="AC5" s="261"/>
      <c r="AD5" s="262"/>
      <c r="AE5" s="260" t="s">
        <v>10</v>
      </c>
      <c r="AF5" s="261"/>
      <c r="AG5" s="262"/>
      <c r="AH5" s="260" t="s">
        <v>11</v>
      </c>
      <c r="AI5" s="261"/>
      <c r="AJ5" s="262"/>
      <c r="AK5" s="263" t="s">
        <v>91</v>
      </c>
      <c r="AL5" s="263" t="s">
        <v>38</v>
      </c>
    </row>
    <row r="6" spans="1:41" ht="15" customHeight="1" thickBot="1" x14ac:dyDescent="0.3">
      <c r="A6" s="247"/>
      <c r="B6" s="250"/>
      <c r="C6" s="253"/>
      <c r="D6" s="256"/>
      <c r="E6" s="256"/>
      <c r="F6" s="25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264"/>
      <c r="AL6" s="264"/>
    </row>
    <row r="7" spans="1:41" ht="15" customHeight="1" thickBot="1" x14ac:dyDescent="0.3">
      <c r="A7" s="265" t="s">
        <v>200</v>
      </c>
      <c r="B7" s="266"/>
      <c r="C7" s="266"/>
      <c r="D7" s="266"/>
      <c r="E7" s="266"/>
      <c r="F7" s="267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ht="15" customHeight="1" x14ac:dyDescent="0.25">
      <c r="A8" s="97" t="s">
        <v>412</v>
      </c>
      <c r="B8" s="195" t="s">
        <v>413</v>
      </c>
      <c r="C8" s="76" t="s">
        <v>96</v>
      </c>
      <c r="D8" s="69" t="s">
        <v>83</v>
      </c>
      <c r="E8" s="69" t="s">
        <v>33</v>
      </c>
      <c r="F8" s="87">
        <v>60</v>
      </c>
      <c r="G8" s="86">
        <v>2</v>
      </c>
      <c r="H8" s="76">
        <v>5</v>
      </c>
      <c r="I8" s="87" t="s">
        <v>32</v>
      </c>
      <c r="J8" s="86">
        <v>2</v>
      </c>
      <c r="K8" s="76">
        <v>5</v>
      </c>
      <c r="L8" s="87" t="s">
        <v>32</v>
      </c>
      <c r="M8" s="86">
        <v>2</v>
      </c>
      <c r="N8" s="76">
        <v>5</v>
      </c>
      <c r="O8" s="87" t="s">
        <v>32</v>
      </c>
      <c r="P8" s="86">
        <v>2</v>
      </c>
      <c r="Q8" s="76">
        <v>5</v>
      </c>
      <c r="R8" s="87" t="s">
        <v>32</v>
      </c>
      <c r="S8" s="86">
        <v>2</v>
      </c>
      <c r="T8" s="76">
        <v>5</v>
      </c>
      <c r="U8" s="87" t="s">
        <v>32</v>
      </c>
      <c r="V8" s="86">
        <v>2</v>
      </c>
      <c r="W8" s="76">
        <v>5</v>
      </c>
      <c r="X8" s="87" t="s">
        <v>32</v>
      </c>
      <c r="Y8" s="86">
        <v>2</v>
      </c>
      <c r="Z8" s="76">
        <v>5</v>
      </c>
      <c r="AA8" s="87" t="s">
        <v>33</v>
      </c>
      <c r="AB8" s="86">
        <v>2</v>
      </c>
      <c r="AC8" s="76">
        <v>5</v>
      </c>
      <c r="AD8" s="87" t="s">
        <v>33</v>
      </c>
      <c r="AE8" s="86"/>
      <c r="AF8" s="9"/>
      <c r="AG8" s="10"/>
      <c r="AH8" s="11"/>
      <c r="AI8" s="12"/>
      <c r="AJ8" s="13"/>
      <c r="AK8" s="63">
        <f>SUM(G8,J8,M8,P8,S8,V8,Y8,AB8,AE8,AH8)*15</f>
        <v>240</v>
      </c>
      <c r="AL8" s="72">
        <f>SUM(H8,K8,N8,Q8,T8,W8,Z8,AC8,AF8,AI8)</f>
        <v>40</v>
      </c>
    </row>
    <row r="9" spans="1:41" ht="15" customHeight="1" x14ac:dyDescent="0.25">
      <c r="A9" s="95" t="s">
        <v>414</v>
      </c>
      <c r="B9" s="196" t="s">
        <v>415</v>
      </c>
      <c r="C9" s="44" t="s">
        <v>416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42"/>
      <c r="AF9" s="15"/>
      <c r="AG9" s="16"/>
      <c r="AH9" s="17"/>
      <c r="AI9" s="18"/>
      <c r="AJ9" s="19"/>
      <c r="AK9" s="64">
        <f t="shared" ref="AK9:AK29" si="0">SUM(G9,J9,M9,P9,S9,V9,Y9,AB9,AE9,AH9)*15</f>
        <v>0</v>
      </c>
      <c r="AL9" s="74">
        <f>SUM(H9,K9,N9,Q9,T9,W9,Z9,AC9,AF9,AI9)</f>
        <v>2</v>
      </c>
    </row>
    <row r="10" spans="1:41" ht="15" customHeight="1" x14ac:dyDescent="0.25">
      <c r="A10" s="73" t="s">
        <v>417</v>
      </c>
      <c r="B10" s="196" t="s">
        <v>463</v>
      </c>
      <c r="C10" s="44" t="s">
        <v>96</v>
      </c>
      <c r="D10" s="38" t="s">
        <v>84</v>
      </c>
      <c r="E10" s="38" t="s">
        <v>88</v>
      </c>
      <c r="F10" s="39">
        <v>45</v>
      </c>
      <c r="G10" s="42">
        <v>1</v>
      </c>
      <c r="H10" s="44">
        <v>3</v>
      </c>
      <c r="I10" s="43" t="s">
        <v>33</v>
      </c>
      <c r="J10" s="42">
        <v>1</v>
      </c>
      <c r="K10" s="44">
        <v>3</v>
      </c>
      <c r="L10" s="43" t="s">
        <v>33</v>
      </c>
      <c r="M10" s="42"/>
      <c r="N10" s="44"/>
      <c r="O10" s="43"/>
      <c r="P10" s="42"/>
      <c r="Q10" s="44"/>
      <c r="R10" s="43"/>
      <c r="S10" s="14"/>
      <c r="T10" s="15"/>
      <c r="U10" s="16"/>
      <c r="V10" s="14"/>
      <c r="W10" s="15"/>
      <c r="X10" s="16"/>
      <c r="Y10" s="14"/>
      <c r="Z10" s="15"/>
      <c r="AA10" s="16"/>
      <c r="AB10" s="14"/>
      <c r="AC10" s="15"/>
      <c r="AD10" s="16"/>
      <c r="AE10" s="14"/>
      <c r="AF10" s="15"/>
      <c r="AG10" s="16"/>
      <c r="AH10" s="17"/>
      <c r="AI10" s="18"/>
      <c r="AJ10" s="19"/>
      <c r="AK10" s="64">
        <f>SUM(G10,J10,M10,P10,S10,V10,Y10,AB10,AE10,AH10)*15</f>
        <v>30</v>
      </c>
      <c r="AL10" s="74">
        <f>SUM(H10,K10,N10,Q10,T10,W10,Z10,AC10,AF10,AI10)</f>
        <v>6</v>
      </c>
    </row>
    <row r="11" spans="1:41" ht="15" customHeight="1" x14ac:dyDescent="0.25">
      <c r="A11" s="95" t="s">
        <v>554</v>
      </c>
      <c r="B11" s="196" t="s">
        <v>462</v>
      </c>
      <c r="C11" s="44" t="s">
        <v>96</v>
      </c>
      <c r="D11" s="38" t="s">
        <v>84</v>
      </c>
      <c r="E11" s="38" t="s">
        <v>88</v>
      </c>
      <c r="F11" s="39">
        <v>45</v>
      </c>
      <c r="G11" s="42"/>
      <c r="H11" s="44"/>
      <c r="I11" s="43"/>
      <c r="J11" s="42"/>
      <c r="K11" s="44"/>
      <c r="L11" s="43"/>
      <c r="M11" s="42">
        <v>1</v>
      </c>
      <c r="N11" s="44">
        <v>3</v>
      </c>
      <c r="O11" s="43" t="s">
        <v>33</v>
      </c>
      <c r="P11" s="42">
        <v>1</v>
      </c>
      <c r="Q11" s="44">
        <v>3</v>
      </c>
      <c r="R11" s="43" t="s">
        <v>33</v>
      </c>
      <c r="S11" s="14"/>
      <c r="T11" s="15"/>
      <c r="U11" s="16"/>
      <c r="V11" s="14"/>
      <c r="W11" s="15"/>
      <c r="X11" s="16"/>
      <c r="Y11" s="14"/>
      <c r="Z11" s="15"/>
      <c r="AA11" s="16"/>
      <c r="AB11" s="14"/>
      <c r="AC11" s="15"/>
      <c r="AD11" s="16"/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 t="shared" ref="AL11:AL27" si="1">SUM(H11,K11,N11,Q11,T11,W11,Z11,AC11,AF11,AI11)</f>
        <v>6</v>
      </c>
    </row>
    <row r="12" spans="1:41" ht="15" customHeight="1" x14ac:dyDescent="0.25">
      <c r="A12" s="95" t="s">
        <v>418</v>
      </c>
      <c r="B12" s="196" t="s">
        <v>464</v>
      </c>
      <c r="C12" s="44" t="s">
        <v>96</v>
      </c>
      <c r="D12" s="38" t="s">
        <v>84</v>
      </c>
      <c r="E12" s="38" t="s">
        <v>33</v>
      </c>
      <c r="F12" s="39">
        <v>60</v>
      </c>
      <c r="G12" s="42"/>
      <c r="H12" s="44"/>
      <c r="I12" s="43"/>
      <c r="J12" s="42"/>
      <c r="K12" s="44"/>
      <c r="L12" s="43"/>
      <c r="M12" s="42"/>
      <c r="N12" s="44"/>
      <c r="O12" s="43"/>
      <c r="P12" s="42"/>
      <c r="Q12" s="44"/>
      <c r="R12" s="43"/>
      <c r="S12" s="42"/>
      <c r="T12" s="44"/>
      <c r="U12" s="43"/>
      <c r="V12" s="42">
        <v>1</v>
      </c>
      <c r="W12" s="44">
        <v>2</v>
      </c>
      <c r="X12" s="43" t="s">
        <v>33</v>
      </c>
      <c r="Y12" s="42">
        <v>1</v>
      </c>
      <c r="Z12" s="44">
        <v>2</v>
      </c>
      <c r="AA12" s="43" t="s">
        <v>33</v>
      </c>
      <c r="AB12" s="42">
        <v>1</v>
      </c>
      <c r="AC12" s="44">
        <v>2</v>
      </c>
      <c r="AD12" s="43" t="s">
        <v>33</v>
      </c>
      <c r="AE12" s="42">
        <v>1</v>
      </c>
      <c r="AF12" s="44">
        <v>2</v>
      </c>
      <c r="AG12" s="43" t="s">
        <v>33</v>
      </c>
      <c r="AH12" s="17"/>
      <c r="AI12" s="18"/>
      <c r="AJ12" s="19"/>
      <c r="AK12" s="64">
        <f t="shared" si="0"/>
        <v>60</v>
      </c>
      <c r="AL12" s="74">
        <f t="shared" si="1"/>
        <v>8</v>
      </c>
    </row>
    <row r="13" spans="1:41" ht="15" customHeight="1" thickBot="1" x14ac:dyDescent="0.3">
      <c r="A13" s="145" t="s">
        <v>419</v>
      </c>
      <c r="B13" s="175" t="s">
        <v>483</v>
      </c>
      <c r="C13" s="140"/>
      <c r="D13" s="38" t="s">
        <v>84</v>
      </c>
      <c r="E13" s="38" t="s">
        <v>33</v>
      </c>
      <c r="F13" s="39">
        <v>60</v>
      </c>
      <c r="G13" s="141"/>
      <c r="H13" s="140"/>
      <c r="I13" s="142"/>
      <c r="J13" s="141"/>
      <c r="K13" s="140"/>
      <c r="L13" s="142"/>
      <c r="M13" s="141"/>
      <c r="N13" s="140"/>
      <c r="O13" s="142"/>
      <c r="P13" s="141"/>
      <c r="Q13" s="140"/>
      <c r="R13" s="142"/>
      <c r="S13" s="141"/>
      <c r="T13" s="140"/>
      <c r="U13" s="142"/>
      <c r="V13" s="141"/>
      <c r="W13" s="140"/>
      <c r="X13" s="142"/>
      <c r="Y13" s="141"/>
      <c r="Z13" s="140"/>
      <c r="AA13" s="142"/>
      <c r="AB13" s="141">
        <v>1</v>
      </c>
      <c r="AC13" s="140">
        <v>3</v>
      </c>
      <c r="AD13" s="142" t="s">
        <v>33</v>
      </c>
      <c r="AE13" s="141">
        <v>1</v>
      </c>
      <c r="AF13" s="140">
        <v>3</v>
      </c>
      <c r="AG13" s="142" t="s">
        <v>33</v>
      </c>
      <c r="AH13" s="52"/>
      <c r="AI13" s="53"/>
      <c r="AJ13" s="54"/>
      <c r="AK13" s="67">
        <f t="shared" si="0"/>
        <v>30</v>
      </c>
      <c r="AL13" s="77">
        <f t="shared" si="1"/>
        <v>6</v>
      </c>
    </row>
    <row r="14" spans="1:41" ht="15" customHeight="1" thickBot="1" x14ac:dyDescent="0.3">
      <c r="A14" s="276" t="s">
        <v>201</v>
      </c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8"/>
      <c r="AK14" s="115">
        <f>SUM(AK8:AK13)</f>
        <v>390</v>
      </c>
      <c r="AL14" s="80">
        <f>SUM(AL8:AL13)</f>
        <v>68</v>
      </c>
    </row>
    <row r="15" spans="1:41" ht="15" customHeight="1" thickBot="1" x14ac:dyDescent="0.3">
      <c r="A15" s="265" t="s">
        <v>202</v>
      </c>
      <c r="B15" s="266"/>
      <c r="C15" s="266"/>
      <c r="D15" s="266"/>
      <c r="E15" s="266"/>
      <c r="F15" s="267"/>
      <c r="G15" s="268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70"/>
      <c r="AK15" s="271"/>
      <c r="AL15" s="272"/>
    </row>
    <row r="16" spans="1:41" s="1" customFormat="1" ht="15" customHeight="1" x14ac:dyDescent="0.25">
      <c r="A16" s="97" t="s">
        <v>420</v>
      </c>
      <c r="B16" s="195" t="s">
        <v>421</v>
      </c>
      <c r="C16" s="76" t="s">
        <v>96</v>
      </c>
      <c r="D16" s="69" t="s">
        <v>83</v>
      </c>
      <c r="E16" s="69" t="s">
        <v>33</v>
      </c>
      <c r="F16" s="70">
        <v>60</v>
      </c>
      <c r="G16" s="86">
        <v>2</v>
      </c>
      <c r="H16" s="76">
        <v>5</v>
      </c>
      <c r="I16" s="87" t="s">
        <v>32</v>
      </c>
      <c r="J16" s="86">
        <v>2</v>
      </c>
      <c r="K16" s="76">
        <v>5</v>
      </c>
      <c r="L16" s="87" t="s">
        <v>32</v>
      </c>
      <c r="M16" s="86">
        <v>2</v>
      </c>
      <c r="N16" s="76">
        <v>5</v>
      </c>
      <c r="O16" s="87" t="s">
        <v>32</v>
      </c>
      <c r="P16" s="86">
        <v>2</v>
      </c>
      <c r="Q16" s="76">
        <v>5</v>
      </c>
      <c r="R16" s="87" t="s">
        <v>32</v>
      </c>
      <c r="S16" s="86">
        <v>2</v>
      </c>
      <c r="T16" s="76">
        <v>5</v>
      </c>
      <c r="U16" s="87" t="s">
        <v>32</v>
      </c>
      <c r="V16" s="86">
        <v>2</v>
      </c>
      <c r="W16" s="76">
        <v>5</v>
      </c>
      <c r="X16" s="87" t="s">
        <v>32</v>
      </c>
      <c r="Y16" s="86">
        <v>2</v>
      </c>
      <c r="Z16" s="76">
        <v>5</v>
      </c>
      <c r="AA16" s="87" t="s">
        <v>33</v>
      </c>
      <c r="AB16" s="86">
        <v>2</v>
      </c>
      <c r="AC16" s="76">
        <v>5</v>
      </c>
      <c r="AD16" s="87" t="s">
        <v>33</v>
      </c>
      <c r="AE16" s="8"/>
      <c r="AF16" s="9"/>
      <c r="AG16" s="10"/>
      <c r="AH16" s="11"/>
      <c r="AI16" s="12"/>
      <c r="AJ16" s="13"/>
      <c r="AK16" s="63">
        <f>SUM(G16,J16,M16,P16,S16,V16,Y16,AB16,AE16,AH16)*15</f>
        <v>240</v>
      </c>
      <c r="AL16" s="72">
        <f>SUM(H16,K16,N16,Q16,T16,W16,Z16,AC16,AF16,AI16)</f>
        <v>40</v>
      </c>
      <c r="AM16" s="4"/>
      <c r="AN16" s="4"/>
      <c r="AO16" s="4"/>
    </row>
    <row r="17" spans="1:38" s="1" customFormat="1" ht="15" customHeight="1" x14ac:dyDescent="0.25">
      <c r="A17" s="95" t="s">
        <v>422</v>
      </c>
      <c r="B17" s="196" t="s">
        <v>423</v>
      </c>
      <c r="C17" s="44" t="s">
        <v>424</v>
      </c>
      <c r="D17" s="38"/>
      <c r="E17" s="38"/>
      <c r="F17" s="39"/>
      <c r="G17" s="42"/>
      <c r="H17" s="44"/>
      <c r="I17" s="43"/>
      <c r="J17" s="42"/>
      <c r="K17" s="44"/>
      <c r="L17" s="43"/>
      <c r="M17" s="42"/>
      <c r="N17" s="44"/>
      <c r="O17" s="43"/>
      <c r="P17" s="42"/>
      <c r="Q17" s="44"/>
      <c r="R17" s="43"/>
      <c r="S17" s="42"/>
      <c r="T17" s="44"/>
      <c r="U17" s="43"/>
      <c r="V17" s="42"/>
      <c r="W17" s="44"/>
      <c r="X17" s="43"/>
      <c r="Y17" s="42"/>
      <c r="Z17" s="44"/>
      <c r="AA17" s="43"/>
      <c r="AB17" s="42">
        <v>0</v>
      </c>
      <c r="AC17" s="44">
        <v>2</v>
      </c>
      <c r="AD17" s="43" t="s">
        <v>40</v>
      </c>
      <c r="AE17" s="14"/>
      <c r="AF17" s="15"/>
      <c r="AG17" s="16"/>
      <c r="AH17" s="17"/>
      <c r="AI17" s="18"/>
      <c r="AJ17" s="19"/>
      <c r="AK17" s="64">
        <f t="shared" ref="AK17:AK20" si="2">SUM(G17,J17,M17,P17,S17,V17,Y17,AB17,AE17,AH17)*15</f>
        <v>0</v>
      </c>
      <c r="AL17" s="74">
        <f t="shared" ref="AL17:AL20" si="3">SUM(H17,K17,N17,Q17,T17,W17,Z17,AC17,AF17,AI17)</f>
        <v>2</v>
      </c>
    </row>
    <row r="18" spans="1:38" s="1" customFormat="1" ht="15" customHeight="1" x14ac:dyDescent="0.25">
      <c r="A18" s="95" t="s">
        <v>425</v>
      </c>
      <c r="B18" s="196" t="s">
        <v>480</v>
      </c>
      <c r="C18" s="44" t="s">
        <v>96</v>
      </c>
      <c r="D18" s="38" t="s">
        <v>84</v>
      </c>
      <c r="E18" s="38" t="s">
        <v>88</v>
      </c>
      <c r="F18" s="39">
        <v>45</v>
      </c>
      <c r="G18" s="42">
        <v>1</v>
      </c>
      <c r="H18" s="44">
        <v>2</v>
      </c>
      <c r="I18" s="43" t="s">
        <v>33</v>
      </c>
      <c r="J18" s="42">
        <v>1</v>
      </c>
      <c r="K18" s="44">
        <v>2</v>
      </c>
      <c r="L18" s="43" t="s">
        <v>33</v>
      </c>
      <c r="M18" s="42">
        <v>1</v>
      </c>
      <c r="N18" s="44">
        <v>2</v>
      </c>
      <c r="O18" s="43" t="s">
        <v>33</v>
      </c>
      <c r="P18" s="42">
        <v>1</v>
      </c>
      <c r="Q18" s="44">
        <v>2</v>
      </c>
      <c r="R18" s="43" t="s">
        <v>33</v>
      </c>
      <c r="S18" s="14"/>
      <c r="T18" s="15"/>
      <c r="U18" s="16"/>
      <c r="V18" s="14"/>
      <c r="W18" s="15"/>
      <c r="X18" s="16"/>
      <c r="Y18" s="14"/>
      <c r="Z18" s="15"/>
      <c r="AA18" s="16"/>
      <c r="AB18" s="14"/>
      <c r="AC18" s="15"/>
      <c r="AD18" s="16"/>
      <c r="AE18" s="14"/>
      <c r="AF18" s="15"/>
      <c r="AG18" s="16"/>
      <c r="AH18" s="17"/>
      <c r="AI18" s="18"/>
      <c r="AJ18" s="19"/>
      <c r="AK18" s="64">
        <f t="shared" si="2"/>
        <v>60</v>
      </c>
      <c r="AL18" s="74">
        <f t="shared" si="3"/>
        <v>8</v>
      </c>
    </row>
    <row r="19" spans="1:38" s="1" customFormat="1" ht="15" customHeight="1" x14ac:dyDescent="0.25">
      <c r="A19" s="73" t="s">
        <v>426</v>
      </c>
      <c r="B19" s="196" t="s">
        <v>481</v>
      </c>
      <c r="C19" s="44" t="s">
        <v>96</v>
      </c>
      <c r="D19" s="38" t="s">
        <v>83</v>
      </c>
      <c r="E19" s="38" t="s">
        <v>33</v>
      </c>
      <c r="F19" s="39">
        <v>45</v>
      </c>
      <c r="G19" s="42">
        <v>0.5</v>
      </c>
      <c r="H19" s="44">
        <v>2</v>
      </c>
      <c r="I19" s="43" t="s">
        <v>33</v>
      </c>
      <c r="J19" s="42">
        <v>0.5</v>
      </c>
      <c r="K19" s="44">
        <v>2</v>
      </c>
      <c r="L19" s="43" t="s">
        <v>33</v>
      </c>
      <c r="M19" s="42">
        <v>0.5</v>
      </c>
      <c r="N19" s="44">
        <v>2</v>
      </c>
      <c r="O19" s="43" t="s">
        <v>33</v>
      </c>
      <c r="P19" s="42">
        <v>0.5</v>
      </c>
      <c r="Q19" s="44">
        <v>2</v>
      </c>
      <c r="R19" s="43" t="s">
        <v>33</v>
      </c>
      <c r="S19" s="42">
        <v>0.5</v>
      </c>
      <c r="T19" s="44">
        <v>2</v>
      </c>
      <c r="U19" s="43" t="s">
        <v>33</v>
      </c>
      <c r="V19" s="42">
        <v>0.5</v>
      </c>
      <c r="W19" s="44">
        <v>2</v>
      </c>
      <c r="X19" s="43" t="s">
        <v>33</v>
      </c>
      <c r="Y19" s="172"/>
      <c r="Z19" s="173"/>
      <c r="AA19" s="174"/>
      <c r="AB19" s="172"/>
      <c r="AC19" s="173"/>
      <c r="AD19" s="174"/>
      <c r="AE19" s="14"/>
      <c r="AF19" s="15"/>
      <c r="AG19" s="16"/>
      <c r="AH19" s="17"/>
      <c r="AI19" s="18"/>
      <c r="AJ19" s="19"/>
      <c r="AK19" s="64">
        <f t="shared" si="2"/>
        <v>45</v>
      </c>
      <c r="AL19" s="74">
        <f t="shared" si="3"/>
        <v>12</v>
      </c>
    </row>
    <row r="20" spans="1:38" s="1" customFormat="1" ht="15" customHeight="1" thickBot="1" x14ac:dyDescent="0.3">
      <c r="A20" s="95" t="s">
        <v>427</v>
      </c>
      <c r="B20" s="179" t="s">
        <v>560</v>
      </c>
      <c r="C20" s="44" t="s">
        <v>96</v>
      </c>
      <c r="D20" s="38" t="s">
        <v>84</v>
      </c>
      <c r="E20" s="38" t="s">
        <v>33</v>
      </c>
      <c r="F20" s="39">
        <v>45</v>
      </c>
      <c r="G20" s="42">
        <v>1</v>
      </c>
      <c r="H20" s="44">
        <v>2</v>
      </c>
      <c r="I20" s="43" t="s">
        <v>33</v>
      </c>
      <c r="J20" s="42">
        <v>1</v>
      </c>
      <c r="K20" s="44">
        <v>2</v>
      </c>
      <c r="L20" s="43" t="s">
        <v>32</v>
      </c>
      <c r="M20" s="141"/>
      <c r="N20" s="140"/>
      <c r="O20" s="142"/>
      <c r="P20" s="141"/>
      <c r="Q20" s="140"/>
      <c r="R20" s="142"/>
      <c r="S20" s="141"/>
      <c r="T20" s="140"/>
      <c r="U20" s="142"/>
      <c r="V20" s="141"/>
      <c r="W20" s="140"/>
      <c r="X20" s="142"/>
      <c r="Y20" s="141"/>
      <c r="Z20" s="140"/>
      <c r="AA20" s="142"/>
      <c r="AB20" s="141"/>
      <c r="AC20" s="58"/>
      <c r="AD20" s="59"/>
      <c r="AE20" s="57"/>
      <c r="AF20" s="58"/>
      <c r="AG20" s="59"/>
      <c r="AH20" s="52"/>
      <c r="AI20" s="53"/>
      <c r="AJ20" s="54"/>
      <c r="AK20" s="67">
        <f t="shared" si="2"/>
        <v>30</v>
      </c>
      <c r="AL20" s="77">
        <f t="shared" si="3"/>
        <v>4</v>
      </c>
    </row>
    <row r="21" spans="1:38" ht="15" customHeight="1" thickBot="1" x14ac:dyDescent="0.3">
      <c r="A21" s="276" t="s">
        <v>203</v>
      </c>
      <c r="B21" s="277"/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8"/>
      <c r="AK21" s="115">
        <f>SUM(AK16:AK20)</f>
        <v>375</v>
      </c>
      <c r="AL21" s="80">
        <f>SUM(AL16:AL20)</f>
        <v>66</v>
      </c>
    </row>
    <row r="22" spans="1:38" ht="15" customHeight="1" thickBot="1" x14ac:dyDescent="0.3">
      <c r="A22" s="265" t="s">
        <v>204</v>
      </c>
      <c r="B22" s="266"/>
      <c r="C22" s="266"/>
      <c r="D22" s="266"/>
      <c r="E22" s="266"/>
      <c r="F22" s="267"/>
      <c r="G22" s="268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70"/>
      <c r="AK22" s="271"/>
      <c r="AL22" s="272"/>
    </row>
    <row r="23" spans="1:38" ht="15" customHeight="1" x14ac:dyDescent="0.25">
      <c r="A23" s="97" t="s">
        <v>428</v>
      </c>
      <c r="B23" s="179" t="s">
        <v>466</v>
      </c>
      <c r="C23" s="44" t="s">
        <v>96</v>
      </c>
      <c r="D23" s="38" t="s">
        <v>84</v>
      </c>
      <c r="E23" s="38" t="s">
        <v>88</v>
      </c>
      <c r="F23" s="39">
        <v>45</v>
      </c>
      <c r="G23" s="42">
        <v>2</v>
      </c>
      <c r="H23" s="44">
        <v>2</v>
      </c>
      <c r="I23" s="43" t="s">
        <v>33</v>
      </c>
      <c r="J23" s="42">
        <v>2</v>
      </c>
      <c r="K23" s="44">
        <v>2</v>
      </c>
      <c r="L23" s="43" t="s">
        <v>32</v>
      </c>
      <c r="M23" s="42">
        <v>1</v>
      </c>
      <c r="N23" s="44">
        <v>1</v>
      </c>
      <c r="O23" s="43" t="s">
        <v>33</v>
      </c>
      <c r="P23" s="42">
        <v>1</v>
      </c>
      <c r="Q23" s="44">
        <v>1</v>
      </c>
      <c r="R23" s="43" t="s">
        <v>32</v>
      </c>
      <c r="S23" s="42">
        <v>1</v>
      </c>
      <c r="T23" s="44">
        <v>1</v>
      </c>
      <c r="U23" s="43" t="s">
        <v>33</v>
      </c>
      <c r="V23" s="42">
        <v>1</v>
      </c>
      <c r="W23" s="44">
        <v>1</v>
      </c>
      <c r="X23" s="43" t="s">
        <v>32</v>
      </c>
      <c r="Y23" s="42"/>
      <c r="Z23" s="44"/>
      <c r="AA23" s="43"/>
      <c r="AB23" s="42"/>
      <c r="AC23" s="15"/>
      <c r="AD23" s="16"/>
      <c r="AE23" s="14"/>
      <c r="AF23" s="15"/>
      <c r="AG23" s="16"/>
      <c r="AH23" s="17"/>
      <c r="AI23" s="18"/>
      <c r="AJ23" s="19"/>
      <c r="AK23" s="64">
        <f t="shared" si="0"/>
        <v>120</v>
      </c>
      <c r="AL23" s="74">
        <f t="shared" si="1"/>
        <v>8</v>
      </c>
    </row>
    <row r="24" spans="1:38" ht="15" customHeight="1" x14ac:dyDescent="0.25">
      <c r="A24" s="295" t="s">
        <v>429</v>
      </c>
      <c r="B24" s="296" t="s">
        <v>467</v>
      </c>
      <c r="C24" s="231" t="s">
        <v>96</v>
      </c>
      <c r="D24" s="297" t="s">
        <v>84</v>
      </c>
      <c r="E24" s="297" t="s">
        <v>88</v>
      </c>
      <c r="F24" s="298">
        <v>45</v>
      </c>
      <c r="G24" s="221">
        <v>2</v>
      </c>
      <c r="H24" s="231">
        <v>2</v>
      </c>
      <c r="I24" s="232" t="s">
        <v>33</v>
      </c>
      <c r="J24" s="221">
        <v>2</v>
      </c>
      <c r="K24" s="231">
        <v>2</v>
      </c>
      <c r="L24" s="232" t="s">
        <v>32</v>
      </c>
      <c r="M24" s="221">
        <v>1</v>
      </c>
      <c r="N24" s="231">
        <v>1</v>
      </c>
      <c r="O24" s="232" t="s">
        <v>33</v>
      </c>
      <c r="P24" s="221">
        <v>1</v>
      </c>
      <c r="Q24" s="231">
        <v>1</v>
      </c>
      <c r="R24" s="232" t="s">
        <v>32</v>
      </c>
      <c r="S24" s="42">
        <v>1</v>
      </c>
      <c r="T24" s="44">
        <v>1</v>
      </c>
      <c r="U24" s="43" t="s">
        <v>33</v>
      </c>
      <c r="V24" s="42">
        <v>1</v>
      </c>
      <c r="W24" s="44">
        <v>1</v>
      </c>
      <c r="X24" s="43" t="s">
        <v>32</v>
      </c>
      <c r="Y24" s="42"/>
      <c r="Z24" s="44"/>
      <c r="AA24" s="43"/>
      <c r="AB24" s="42"/>
      <c r="AC24" s="15"/>
      <c r="AD24" s="16"/>
      <c r="AE24" s="14"/>
      <c r="AF24" s="15"/>
      <c r="AG24" s="16"/>
      <c r="AH24" s="17"/>
      <c r="AI24" s="18"/>
      <c r="AJ24" s="19"/>
      <c r="AK24" s="64">
        <f t="shared" si="0"/>
        <v>120</v>
      </c>
      <c r="AL24" s="74">
        <f t="shared" si="1"/>
        <v>8</v>
      </c>
    </row>
    <row r="25" spans="1:38" ht="15" customHeight="1" x14ac:dyDescent="0.25">
      <c r="A25" s="295" t="s">
        <v>35</v>
      </c>
      <c r="B25" s="296" t="s">
        <v>266</v>
      </c>
      <c r="C25" s="231" t="s">
        <v>482</v>
      </c>
      <c r="D25" s="297" t="s">
        <v>84</v>
      </c>
      <c r="E25" s="297" t="s">
        <v>88</v>
      </c>
      <c r="F25" s="298">
        <v>45</v>
      </c>
      <c r="G25" s="221"/>
      <c r="H25" s="231"/>
      <c r="I25" s="232"/>
      <c r="J25" s="221"/>
      <c r="K25" s="231"/>
      <c r="L25" s="232"/>
      <c r="M25" s="221"/>
      <c r="N25" s="231"/>
      <c r="O25" s="232"/>
      <c r="P25" s="221"/>
      <c r="Q25" s="231"/>
      <c r="R25" s="232"/>
      <c r="S25" s="42"/>
      <c r="T25" s="44"/>
      <c r="U25" s="43"/>
      <c r="V25" s="42"/>
      <c r="W25" s="44"/>
      <c r="X25" s="43"/>
      <c r="Y25" s="42">
        <v>2</v>
      </c>
      <c r="Z25" s="44">
        <v>2</v>
      </c>
      <c r="AA25" s="43" t="s">
        <v>33</v>
      </c>
      <c r="AB25" s="42">
        <v>2</v>
      </c>
      <c r="AC25" s="15">
        <v>2</v>
      </c>
      <c r="AD25" s="16" t="s">
        <v>33</v>
      </c>
      <c r="AE25" s="14"/>
      <c r="AF25" s="15"/>
      <c r="AG25" s="16"/>
      <c r="AH25" s="17"/>
      <c r="AI25" s="18"/>
      <c r="AJ25" s="19"/>
      <c r="AK25" s="64">
        <f t="shared" si="0"/>
        <v>60</v>
      </c>
      <c r="AL25" s="74">
        <f t="shared" si="1"/>
        <v>4</v>
      </c>
    </row>
    <row r="26" spans="1:38" ht="15" customHeight="1" x14ac:dyDescent="0.25">
      <c r="A26" s="295" t="s">
        <v>20</v>
      </c>
      <c r="B26" s="296" t="s">
        <v>274</v>
      </c>
      <c r="C26" s="231"/>
      <c r="D26" s="297" t="s">
        <v>84</v>
      </c>
      <c r="E26" s="297" t="s">
        <v>89</v>
      </c>
      <c r="F26" s="298">
        <v>45</v>
      </c>
      <c r="G26" s="221">
        <v>2</v>
      </c>
      <c r="H26" s="231">
        <v>2</v>
      </c>
      <c r="I26" s="232" t="s">
        <v>32</v>
      </c>
      <c r="J26" s="221">
        <v>2</v>
      </c>
      <c r="K26" s="231">
        <v>2</v>
      </c>
      <c r="L26" s="232" t="s">
        <v>32</v>
      </c>
      <c r="M26" s="221">
        <v>2</v>
      </c>
      <c r="N26" s="231">
        <v>2</v>
      </c>
      <c r="O26" s="232" t="s">
        <v>32</v>
      </c>
      <c r="P26" s="221">
        <v>2</v>
      </c>
      <c r="Q26" s="231">
        <v>2</v>
      </c>
      <c r="R26" s="232" t="s">
        <v>32</v>
      </c>
      <c r="S26" s="42">
        <v>2</v>
      </c>
      <c r="T26" s="44">
        <v>2</v>
      </c>
      <c r="U26" s="43" t="s">
        <v>32</v>
      </c>
      <c r="V26" s="42">
        <v>2</v>
      </c>
      <c r="W26" s="44">
        <v>2</v>
      </c>
      <c r="X26" s="43" t="s">
        <v>32</v>
      </c>
      <c r="Y26" s="42"/>
      <c r="Z26" s="44"/>
      <c r="AA26" s="43"/>
      <c r="AB26" s="42"/>
      <c r="AC26" s="15"/>
      <c r="AD26" s="16"/>
      <c r="AE26" s="14"/>
      <c r="AF26" s="15"/>
      <c r="AG26" s="16"/>
      <c r="AH26" s="17"/>
      <c r="AI26" s="18"/>
      <c r="AJ26" s="19"/>
      <c r="AK26" s="64">
        <f t="shared" si="0"/>
        <v>180</v>
      </c>
      <c r="AL26" s="74">
        <f t="shared" si="1"/>
        <v>12</v>
      </c>
    </row>
    <row r="27" spans="1:38" ht="15" customHeight="1" x14ac:dyDescent="0.25">
      <c r="A27" s="295" t="s">
        <v>28</v>
      </c>
      <c r="B27" s="296" t="s">
        <v>484</v>
      </c>
      <c r="C27" s="231"/>
      <c r="D27" s="297" t="s">
        <v>84</v>
      </c>
      <c r="E27" s="297" t="s">
        <v>89</v>
      </c>
      <c r="F27" s="298">
        <v>45</v>
      </c>
      <c r="G27" s="221"/>
      <c r="H27" s="231"/>
      <c r="I27" s="232"/>
      <c r="J27" s="221"/>
      <c r="K27" s="231"/>
      <c r="L27" s="232"/>
      <c r="M27" s="221"/>
      <c r="N27" s="231"/>
      <c r="O27" s="232"/>
      <c r="P27" s="221"/>
      <c r="Q27" s="231"/>
      <c r="R27" s="232"/>
      <c r="S27" s="42"/>
      <c r="T27" s="44"/>
      <c r="U27" s="43"/>
      <c r="V27" s="42">
        <v>1</v>
      </c>
      <c r="W27" s="44">
        <v>2</v>
      </c>
      <c r="X27" s="43" t="s">
        <v>32</v>
      </c>
      <c r="Y27" s="42"/>
      <c r="Z27" s="44"/>
      <c r="AA27" s="43"/>
      <c r="AB27" s="42"/>
      <c r="AC27" s="15"/>
      <c r="AD27" s="16"/>
      <c r="AE27" s="14"/>
      <c r="AF27" s="15"/>
      <c r="AG27" s="16"/>
      <c r="AH27" s="17"/>
      <c r="AI27" s="18"/>
      <c r="AJ27" s="19"/>
      <c r="AK27" s="64">
        <f t="shared" si="0"/>
        <v>15</v>
      </c>
      <c r="AL27" s="74">
        <f t="shared" si="1"/>
        <v>2</v>
      </c>
    </row>
    <row r="28" spans="1:38" ht="15" customHeight="1" x14ac:dyDescent="0.25">
      <c r="A28" s="295" t="s">
        <v>29</v>
      </c>
      <c r="B28" s="296" t="s">
        <v>276</v>
      </c>
      <c r="C28" s="231" t="s">
        <v>96</v>
      </c>
      <c r="D28" s="297" t="s">
        <v>84</v>
      </c>
      <c r="E28" s="297" t="s">
        <v>89</v>
      </c>
      <c r="F28" s="298">
        <v>45</v>
      </c>
      <c r="G28" s="221">
        <v>1</v>
      </c>
      <c r="H28" s="231">
        <v>2</v>
      </c>
      <c r="I28" s="232" t="s">
        <v>33</v>
      </c>
      <c r="J28" s="221">
        <v>1</v>
      </c>
      <c r="K28" s="231">
        <v>2</v>
      </c>
      <c r="L28" s="232" t="s">
        <v>33</v>
      </c>
      <c r="M28" s="221"/>
      <c r="N28" s="231"/>
      <c r="O28" s="232"/>
      <c r="P28" s="221"/>
      <c r="Q28" s="231"/>
      <c r="R28" s="232"/>
      <c r="S28" s="42"/>
      <c r="T28" s="44"/>
      <c r="U28" s="43"/>
      <c r="V28" s="42"/>
      <c r="W28" s="44"/>
      <c r="X28" s="43"/>
      <c r="Y28" s="42"/>
      <c r="Z28" s="44"/>
      <c r="AA28" s="43"/>
      <c r="AB28" s="42"/>
      <c r="AC28" s="15"/>
      <c r="AD28" s="16"/>
      <c r="AE28" s="14"/>
      <c r="AF28" s="15"/>
      <c r="AG28" s="16"/>
      <c r="AH28" s="17"/>
      <c r="AI28" s="18"/>
      <c r="AJ28" s="19"/>
      <c r="AK28" s="64">
        <f t="shared" si="0"/>
        <v>30</v>
      </c>
      <c r="AL28" s="74">
        <f>SUM(H28,K28,N28,Q28,T28,W28,Z28,AC28,AF28,AI28)</f>
        <v>4</v>
      </c>
    </row>
    <row r="29" spans="1:38" ht="15" customHeight="1" x14ac:dyDescent="0.25">
      <c r="A29" s="304" t="s">
        <v>21</v>
      </c>
      <c r="B29" s="306" t="s">
        <v>599</v>
      </c>
      <c r="C29" s="299"/>
      <c r="D29" s="300" t="s">
        <v>84</v>
      </c>
      <c r="E29" s="300" t="s">
        <v>89</v>
      </c>
      <c r="F29" s="301">
        <v>45</v>
      </c>
      <c r="G29" s="302"/>
      <c r="H29" s="299"/>
      <c r="I29" s="303"/>
      <c r="J29" s="302"/>
      <c r="K29" s="299"/>
      <c r="L29" s="303"/>
      <c r="M29" s="302">
        <v>1</v>
      </c>
      <c r="N29" s="299">
        <v>1</v>
      </c>
      <c r="O29" s="303" t="s">
        <v>32</v>
      </c>
      <c r="P29" s="302"/>
      <c r="Q29" s="299"/>
      <c r="R29" s="303"/>
      <c r="S29" s="141"/>
      <c r="T29" s="140"/>
      <c r="U29" s="142"/>
      <c r="V29" s="141"/>
      <c r="W29" s="140"/>
      <c r="X29" s="142"/>
      <c r="Y29" s="141"/>
      <c r="Z29" s="140"/>
      <c r="AA29" s="142"/>
      <c r="AB29" s="141"/>
      <c r="AC29" s="58"/>
      <c r="AD29" s="59"/>
      <c r="AE29" s="57"/>
      <c r="AF29" s="58"/>
      <c r="AG29" s="59"/>
      <c r="AH29" s="52"/>
      <c r="AI29" s="53"/>
      <c r="AJ29" s="54"/>
      <c r="AK29" s="67">
        <f t="shared" si="0"/>
        <v>15</v>
      </c>
      <c r="AL29" s="77">
        <f>SUM(H29,K29,N29,Q29,T29,W29,Z29,AC29,AF29,AI29)</f>
        <v>1</v>
      </c>
    </row>
    <row r="30" spans="1:38" ht="15" customHeight="1" x14ac:dyDescent="0.25">
      <c r="A30" s="304" t="s">
        <v>39</v>
      </c>
      <c r="B30" s="305" t="s">
        <v>278</v>
      </c>
      <c r="C30" s="299" t="s">
        <v>96</v>
      </c>
      <c r="D30" s="300" t="s">
        <v>84</v>
      </c>
      <c r="E30" s="300" t="s">
        <v>89</v>
      </c>
      <c r="F30" s="301">
        <v>45</v>
      </c>
      <c r="G30" s="302"/>
      <c r="H30" s="299"/>
      <c r="I30" s="303"/>
      <c r="J30" s="302"/>
      <c r="K30" s="299"/>
      <c r="L30" s="303"/>
      <c r="M30" s="302"/>
      <c r="N30" s="299"/>
      <c r="O30" s="303"/>
      <c r="P30" s="302"/>
      <c r="Q30" s="299"/>
      <c r="R30" s="303"/>
      <c r="S30" s="141">
        <v>1</v>
      </c>
      <c r="T30" s="140">
        <v>1</v>
      </c>
      <c r="U30" s="142" t="s">
        <v>33</v>
      </c>
      <c r="V30" s="141">
        <v>1</v>
      </c>
      <c r="W30" s="140">
        <v>1</v>
      </c>
      <c r="X30" s="142" t="s">
        <v>33</v>
      </c>
      <c r="Y30" s="141"/>
      <c r="Z30" s="140"/>
      <c r="AA30" s="142"/>
      <c r="AB30" s="141"/>
      <c r="AC30" s="58"/>
      <c r="AD30" s="59"/>
      <c r="AE30" s="57"/>
      <c r="AF30" s="58"/>
      <c r="AG30" s="59"/>
      <c r="AH30" s="52"/>
      <c r="AI30" s="53"/>
      <c r="AJ30" s="54"/>
      <c r="AK30" s="67">
        <v>30</v>
      </c>
      <c r="AL30" s="77">
        <v>2</v>
      </c>
    </row>
    <row r="31" spans="1:38" s="1" customFormat="1" ht="15" customHeight="1" x14ac:dyDescent="0.25">
      <c r="A31" s="95" t="s">
        <v>430</v>
      </c>
      <c r="B31" s="196" t="s">
        <v>556</v>
      </c>
      <c r="C31" s="44"/>
      <c r="D31" s="38" t="s">
        <v>83</v>
      </c>
      <c r="E31" s="38" t="s">
        <v>33</v>
      </c>
      <c r="F31" s="39">
        <v>60</v>
      </c>
      <c r="G31" s="141"/>
      <c r="H31" s="140"/>
      <c r="I31" s="142"/>
      <c r="J31" s="141"/>
      <c r="K31" s="140"/>
      <c r="L31" s="142"/>
      <c r="M31" s="141"/>
      <c r="N31" s="140"/>
      <c r="O31" s="142"/>
      <c r="P31" s="141"/>
      <c r="Q31" s="140"/>
      <c r="R31" s="142"/>
      <c r="S31" s="42">
        <v>0.5</v>
      </c>
      <c r="T31" s="44">
        <v>1</v>
      </c>
      <c r="U31" s="43" t="s">
        <v>33</v>
      </c>
      <c r="V31" s="42">
        <v>0.5</v>
      </c>
      <c r="W31" s="44">
        <v>1</v>
      </c>
      <c r="X31" s="43" t="s">
        <v>33</v>
      </c>
      <c r="Y31" s="42">
        <v>0.5</v>
      </c>
      <c r="Z31" s="44">
        <v>1</v>
      </c>
      <c r="AA31" s="43" t="s">
        <v>33</v>
      </c>
      <c r="AB31" s="141"/>
      <c r="AC31" s="58"/>
      <c r="AD31" s="59"/>
      <c r="AE31" s="57"/>
      <c r="AF31" s="58"/>
      <c r="AG31" s="59"/>
      <c r="AH31" s="52"/>
      <c r="AI31" s="53"/>
      <c r="AJ31" s="54"/>
      <c r="AK31" s="146">
        <f>SUM(G31,J31,M31,P31,S31,V31,Y31,AB31,AE31,AH31)*15</f>
        <v>22.5</v>
      </c>
      <c r="AL31" s="147">
        <f>SUM(H31,K31,N31,Q31,T31,W31,Z31,AC31,AF31,AI31)</f>
        <v>3</v>
      </c>
    </row>
    <row r="32" spans="1:38" s="1" customFormat="1" ht="15" customHeight="1" x14ac:dyDescent="0.25">
      <c r="A32" s="145" t="s">
        <v>431</v>
      </c>
      <c r="B32" s="175" t="s">
        <v>521</v>
      </c>
      <c r="C32" s="140"/>
      <c r="D32" s="143" t="s">
        <v>84</v>
      </c>
      <c r="E32" s="143" t="s">
        <v>33</v>
      </c>
      <c r="F32" s="144">
        <v>60</v>
      </c>
      <c r="G32" s="141"/>
      <c r="H32" s="140"/>
      <c r="I32" s="142"/>
      <c r="J32" s="141"/>
      <c r="K32" s="140"/>
      <c r="L32" s="142"/>
      <c r="M32" s="141">
        <v>1</v>
      </c>
      <c r="N32" s="140">
        <v>2</v>
      </c>
      <c r="O32" s="142" t="s">
        <v>33</v>
      </c>
      <c r="P32" s="141">
        <v>1</v>
      </c>
      <c r="Q32" s="140">
        <v>2</v>
      </c>
      <c r="R32" s="142" t="s">
        <v>32</v>
      </c>
      <c r="S32" s="141">
        <v>1</v>
      </c>
      <c r="T32" s="140">
        <v>2</v>
      </c>
      <c r="U32" s="142" t="s">
        <v>33</v>
      </c>
      <c r="V32" s="141">
        <v>1</v>
      </c>
      <c r="W32" s="140">
        <v>2</v>
      </c>
      <c r="X32" s="142" t="s">
        <v>32</v>
      </c>
      <c r="Y32" s="141">
        <v>1</v>
      </c>
      <c r="Z32" s="140">
        <v>2</v>
      </c>
      <c r="AA32" s="142" t="s">
        <v>33</v>
      </c>
      <c r="AB32" s="141">
        <v>1</v>
      </c>
      <c r="AC32" s="140">
        <v>2</v>
      </c>
      <c r="AD32" s="142" t="s">
        <v>33</v>
      </c>
      <c r="AE32" s="141"/>
      <c r="AF32" s="140"/>
      <c r="AG32" s="142"/>
      <c r="AH32" s="52"/>
      <c r="AI32" s="53"/>
      <c r="AJ32" s="54"/>
      <c r="AK32" s="176">
        <f>SUM(G32,J32,M32,P32,S32,V32,Y32,AB32,AE32,AH32)*15</f>
        <v>90</v>
      </c>
      <c r="AL32" s="177">
        <f>SUM(H32,K32,N32,Q32,T32,W32,Z32,AC32,AF32,AI32)</f>
        <v>12</v>
      </c>
    </row>
    <row r="33" spans="1:38" ht="15" customHeight="1" thickBot="1" x14ac:dyDescent="0.3">
      <c r="A33" s="145" t="s">
        <v>432</v>
      </c>
      <c r="B33" s="175" t="s">
        <v>469</v>
      </c>
      <c r="C33" s="140" t="s">
        <v>96</v>
      </c>
      <c r="D33" s="143" t="s">
        <v>84</v>
      </c>
      <c r="E33" s="143" t="s">
        <v>33</v>
      </c>
      <c r="F33" s="144">
        <v>45</v>
      </c>
      <c r="G33" s="141">
        <v>3</v>
      </c>
      <c r="H33" s="140">
        <v>2</v>
      </c>
      <c r="I33" s="142" t="s">
        <v>33</v>
      </c>
      <c r="J33" s="141">
        <v>3</v>
      </c>
      <c r="K33" s="140">
        <v>2</v>
      </c>
      <c r="L33" s="142" t="s">
        <v>33</v>
      </c>
      <c r="M33" s="172"/>
      <c r="N33" s="173"/>
      <c r="O33" s="174"/>
      <c r="P33" s="172"/>
      <c r="Q33" s="173"/>
      <c r="R33" s="174"/>
      <c r="S33" s="141"/>
      <c r="T33" s="140"/>
      <c r="U33" s="142"/>
      <c r="V33" s="141"/>
      <c r="W33" s="140"/>
      <c r="X33" s="142"/>
      <c r="Y33" s="141"/>
      <c r="Z33" s="140"/>
      <c r="AA33" s="142"/>
      <c r="AB33" s="141"/>
      <c r="AC33" s="58"/>
      <c r="AD33" s="59"/>
      <c r="AE33" s="57"/>
      <c r="AF33" s="58"/>
      <c r="AG33" s="59"/>
      <c r="AH33" s="52"/>
      <c r="AI33" s="53"/>
      <c r="AJ33" s="54"/>
      <c r="AK33" s="67">
        <f>SUM(G33,J33,M33,P33,S33,V33,Y33,AB33,AE33,AH33)*15</f>
        <v>90</v>
      </c>
      <c r="AL33" s="77">
        <f>SUM(H33,K33,N33,Q33,T33,W33,Z33,AC33,AF33,AI33)</f>
        <v>4</v>
      </c>
    </row>
    <row r="34" spans="1:38" ht="15" customHeight="1" thickBot="1" x14ac:dyDescent="0.3">
      <c r="A34" s="276" t="s">
        <v>205</v>
      </c>
      <c r="B34" s="277"/>
      <c r="C34" s="277"/>
      <c r="D34" s="277"/>
      <c r="E34" s="277"/>
      <c r="F34" s="277"/>
      <c r="G34" s="277"/>
      <c r="H34" s="277"/>
      <c r="I34" s="277"/>
      <c r="J34" s="277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  <c r="AJ34" s="278"/>
      <c r="AK34" s="115">
        <f>SUM(AK23:AK33)</f>
        <v>772.5</v>
      </c>
      <c r="AL34" s="80">
        <f>SUM(AL23:AL33)</f>
        <v>60</v>
      </c>
    </row>
    <row r="35" spans="1:38" ht="15" customHeight="1" thickBot="1" x14ac:dyDescent="0.3">
      <c r="A35" s="276" t="s">
        <v>31</v>
      </c>
      <c r="B35" s="277"/>
      <c r="C35" s="277"/>
      <c r="D35" s="277"/>
      <c r="E35" s="277"/>
      <c r="F35" s="278"/>
      <c r="G35" s="279"/>
      <c r="H35" s="280"/>
      <c r="I35" s="280"/>
      <c r="J35" s="280"/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1"/>
      <c r="AK35" s="271"/>
      <c r="AL35" s="272"/>
    </row>
    <row r="36" spans="1:38" ht="15" customHeight="1" thickBot="1" x14ac:dyDescent="0.3">
      <c r="A36" s="116" t="s">
        <v>108</v>
      </c>
      <c r="B36" s="61" t="s">
        <v>107</v>
      </c>
      <c r="C36" s="162"/>
      <c r="D36" s="164"/>
      <c r="E36" s="164"/>
      <c r="F36" s="159"/>
      <c r="G36" s="7"/>
      <c r="H36" s="162"/>
      <c r="I36" s="6"/>
      <c r="J36" s="7"/>
      <c r="K36" s="162"/>
      <c r="L36" s="6"/>
      <c r="M36" s="7"/>
      <c r="N36" s="162"/>
      <c r="O36" s="6"/>
      <c r="P36" s="7"/>
      <c r="Q36" s="162"/>
      <c r="R36" s="6"/>
      <c r="S36" s="7"/>
      <c r="T36" s="162">
        <v>2</v>
      </c>
      <c r="U36" s="6"/>
      <c r="V36" s="7"/>
      <c r="W36" s="162"/>
      <c r="X36" s="6"/>
      <c r="Y36" s="7"/>
      <c r="Z36" s="162">
        <v>2</v>
      </c>
      <c r="AA36" s="6"/>
      <c r="AB36" s="7"/>
      <c r="AC36" s="162"/>
      <c r="AD36" s="6"/>
      <c r="AE36" s="7"/>
      <c r="AF36" s="162">
        <v>8</v>
      </c>
      <c r="AG36" s="6"/>
      <c r="AH36" s="56"/>
      <c r="AI36" s="55"/>
      <c r="AJ36" s="5"/>
      <c r="AK36" s="66"/>
      <c r="AL36" s="117">
        <f>SUM(H36,K36,N36,Q36,T36,W36,Z36,AC36,AF36,AI36)</f>
        <v>12</v>
      </c>
    </row>
    <row r="37" spans="1:38" ht="15" customHeight="1" thickBot="1" x14ac:dyDescent="0.3">
      <c r="A37" s="79" t="s">
        <v>19</v>
      </c>
      <c r="B37" s="184" t="s">
        <v>588</v>
      </c>
      <c r="C37" s="49"/>
      <c r="D37" s="35"/>
      <c r="E37" s="36" t="s">
        <v>90</v>
      </c>
      <c r="F37" s="37"/>
      <c r="G37" s="48"/>
      <c r="H37" s="49"/>
      <c r="I37" s="50"/>
      <c r="J37" s="48"/>
      <c r="K37" s="49"/>
      <c r="L37" s="50"/>
      <c r="M37" s="48"/>
      <c r="N37" s="49"/>
      <c r="O37" s="50"/>
      <c r="P37" s="48"/>
      <c r="Q37" s="49"/>
      <c r="R37" s="50"/>
      <c r="S37" s="48"/>
      <c r="T37" s="49"/>
      <c r="U37" s="50"/>
      <c r="V37" s="48"/>
      <c r="W37" s="49"/>
      <c r="X37" s="50"/>
      <c r="Y37" s="48"/>
      <c r="Z37" s="49"/>
      <c r="AA37" s="50"/>
      <c r="AB37" s="48"/>
      <c r="AC37" s="2"/>
      <c r="AD37" s="26"/>
      <c r="AE37" s="3">
        <v>0</v>
      </c>
      <c r="AF37" s="2">
        <v>2</v>
      </c>
      <c r="AG37" s="26" t="s">
        <v>33</v>
      </c>
      <c r="AH37" s="27">
        <v>0</v>
      </c>
      <c r="AI37" s="28">
        <v>2</v>
      </c>
      <c r="AJ37" s="29" t="s">
        <v>33</v>
      </c>
      <c r="AK37" s="68">
        <f>SUM(G37,J37,M37,P37,S37,V37,Y37,AB37,AE37,AH37)*15</f>
        <v>0</v>
      </c>
      <c r="AL37" s="80">
        <f>SUM(H37,K37,N37,Q37,T37,W37,Z37,AC37,AF37,AI37)</f>
        <v>4</v>
      </c>
    </row>
    <row r="38" spans="1:38" ht="15" customHeight="1" thickBot="1" x14ac:dyDescent="0.3">
      <c r="A38" s="276" t="s">
        <v>110</v>
      </c>
      <c r="B38" s="277"/>
      <c r="C38" s="277"/>
      <c r="D38" s="277"/>
      <c r="E38" s="277"/>
      <c r="F38" s="278"/>
      <c r="G38" s="85">
        <f>SUM(G8:G33,G36,G37)</f>
        <v>17.5</v>
      </c>
      <c r="H38" s="118">
        <f>SUM(H8:H33,H36,H37)</f>
        <v>29</v>
      </c>
      <c r="I38" s="119"/>
      <c r="J38" s="85">
        <f>SUM(J8:J33,J36,J37)</f>
        <v>17.5</v>
      </c>
      <c r="K38" s="118">
        <f>SUM(K8:K33,K36,K37)</f>
        <v>29</v>
      </c>
      <c r="L38" s="119"/>
      <c r="M38" s="85">
        <f>SUM(M8:M33,M36,M37)</f>
        <v>12.5</v>
      </c>
      <c r="N38" s="118">
        <f>SUM(N8:N33,N36,N37)</f>
        <v>24</v>
      </c>
      <c r="O38" s="119"/>
      <c r="P38" s="85">
        <f>SUM(P8:P33,P36,P37)</f>
        <v>11.5</v>
      </c>
      <c r="Q38" s="118">
        <f>SUM(Q8:Q33,Q36,Q37)</f>
        <v>23</v>
      </c>
      <c r="R38" s="119"/>
      <c r="S38" s="85">
        <f>SUM(S8:S33,S36,S37)</f>
        <v>11</v>
      </c>
      <c r="T38" s="118">
        <f>SUM(T8:T33,T36,T37)</f>
        <v>22</v>
      </c>
      <c r="U38" s="119"/>
      <c r="V38" s="85">
        <f>SUM(V8:V33,V36,V37)</f>
        <v>13</v>
      </c>
      <c r="W38" s="118">
        <f>SUM(W8:W33,W36,W37)</f>
        <v>24</v>
      </c>
      <c r="X38" s="119"/>
      <c r="Y38" s="85">
        <f>SUM(Y8:Y33,Y36,Y37)</f>
        <v>8.5</v>
      </c>
      <c r="Z38" s="118">
        <f>SUM(Z8:Z33,Z36,Z37)</f>
        <v>19</v>
      </c>
      <c r="AA38" s="119"/>
      <c r="AB38" s="85">
        <f>SUM(AB8:AB33,AB36,AB37)</f>
        <v>9</v>
      </c>
      <c r="AC38" s="118">
        <f>SUM(AC8:AC33,AC36,AC37)</f>
        <v>23</v>
      </c>
      <c r="AD38" s="119"/>
      <c r="AE38" s="85">
        <f>SUM(AE8:AE33,AE36,AE37)</f>
        <v>2</v>
      </c>
      <c r="AF38" s="118">
        <f>SUM(AF8:AF33,AF36,AF37)</f>
        <v>15</v>
      </c>
      <c r="AG38" s="119"/>
      <c r="AH38" s="85">
        <f>SUM(AH8:AH33,AH36,AH37)</f>
        <v>0</v>
      </c>
      <c r="AI38" s="118">
        <f>SUM(AI8:AI33,AI36,AI37)</f>
        <v>2</v>
      </c>
      <c r="AJ38" s="119"/>
      <c r="AK38" s="120">
        <f>SUM(AK14,AK21,AK34,AK36,AK37)</f>
        <v>1537.5</v>
      </c>
      <c r="AL38" s="121">
        <f>SUM(AL14,AL21,AL34,AL36,AL37)</f>
        <v>210</v>
      </c>
    </row>
    <row r="39" spans="1:38" ht="15" customHeight="1" thickBot="1" x14ac:dyDescent="0.3">
      <c r="A39" s="273" t="s">
        <v>206</v>
      </c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274"/>
      <c r="AH39" s="274"/>
      <c r="AI39" s="274"/>
      <c r="AJ39" s="274"/>
      <c r="AK39" s="274"/>
      <c r="AL39" s="275"/>
    </row>
    <row r="40" spans="1:38" ht="15" customHeight="1" thickBot="1" x14ac:dyDescent="0.3">
      <c r="A40" s="245" t="s">
        <v>86</v>
      </c>
      <c r="B40" s="248" t="s">
        <v>87</v>
      </c>
      <c r="C40" s="251" t="s">
        <v>85</v>
      </c>
      <c r="D40" s="254" t="s">
        <v>82</v>
      </c>
      <c r="E40" s="254" t="s">
        <v>37</v>
      </c>
      <c r="F40" s="257" t="s">
        <v>81</v>
      </c>
      <c r="G40" s="236" t="s">
        <v>0</v>
      </c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8"/>
      <c r="AK40" s="236"/>
      <c r="AL40" s="238"/>
    </row>
    <row r="41" spans="1:38" ht="15" customHeight="1" x14ac:dyDescent="0.25">
      <c r="A41" s="246"/>
      <c r="B41" s="249"/>
      <c r="C41" s="252"/>
      <c r="D41" s="255"/>
      <c r="E41" s="255"/>
      <c r="F41" s="258"/>
      <c r="G41" s="260" t="s">
        <v>2</v>
      </c>
      <c r="H41" s="261"/>
      <c r="I41" s="262"/>
      <c r="J41" s="260" t="s">
        <v>3</v>
      </c>
      <c r="K41" s="261"/>
      <c r="L41" s="262"/>
      <c r="M41" s="260" t="s">
        <v>4</v>
      </c>
      <c r="N41" s="261"/>
      <c r="O41" s="262"/>
      <c r="P41" s="260" t="s">
        <v>5</v>
      </c>
      <c r="Q41" s="261"/>
      <c r="R41" s="262"/>
      <c r="S41" s="260" t="s">
        <v>6</v>
      </c>
      <c r="T41" s="261"/>
      <c r="U41" s="262"/>
      <c r="V41" s="260" t="s">
        <v>7</v>
      </c>
      <c r="W41" s="261"/>
      <c r="X41" s="262"/>
      <c r="Y41" s="260" t="s">
        <v>8</v>
      </c>
      <c r="Z41" s="261"/>
      <c r="AA41" s="262"/>
      <c r="AB41" s="260" t="s">
        <v>9</v>
      </c>
      <c r="AC41" s="261"/>
      <c r="AD41" s="262"/>
      <c r="AE41" s="260" t="s">
        <v>10</v>
      </c>
      <c r="AF41" s="261"/>
      <c r="AG41" s="262"/>
      <c r="AH41" s="260" t="s">
        <v>11</v>
      </c>
      <c r="AI41" s="261"/>
      <c r="AJ41" s="262"/>
      <c r="AK41" s="263" t="s">
        <v>91</v>
      </c>
      <c r="AL41" s="263" t="s">
        <v>38</v>
      </c>
    </row>
    <row r="42" spans="1:38" ht="15" customHeight="1" thickBot="1" x14ac:dyDescent="0.3">
      <c r="A42" s="247"/>
      <c r="B42" s="249"/>
      <c r="C42" s="252"/>
      <c r="D42" s="255"/>
      <c r="E42" s="255"/>
      <c r="F42" s="258"/>
      <c r="G42" s="161" t="s">
        <v>1</v>
      </c>
      <c r="H42" s="163" t="s">
        <v>12</v>
      </c>
      <c r="I42" s="122" t="s">
        <v>22</v>
      </c>
      <c r="J42" s="161" t="s">
        <v>1</v>
      </c>
      <c r="K42" s="163" t="s">
        <v>12</v>
      </c>
      <c r="L42" s="122" t="s">
        <v>22</v>
      </c>
      <c r="M42" s="161" t="s">
        <v>1</v>
      </c>
      <c r="N42" s="163" t="s">
        <v>12</v>
      </c>
      <c r="O42" s="122" t="s">
        <v>22</v>
      </c>
      <c r="P42" s="161" t="s">
        <v>1</v>
      </c>
      <c r="Q42" s="163" t="s">
        <v>12</v>
      </c>
      <c r="R42" s="122" t="s">
        <v>22</v>
      </c>
      <c r="S42" s="161" t="s">
        <v>1</v>
      </c>
      <c r="T42" s="163" t="s">
        <v>12</v>
      </c>
      <c r="U42" s="122" t="s">
        <v>22</v>
      </c>
      <c r="V42" s="161" t="s">
        <v>1</v>
      </c>
      <c r="W42" s="163" t="s">
        <v>12</v>
      </c>
      <c r="X42" s="122" t="s">
        <v>22</v>
      </c>
      <c r="Y42" s="161" t="s">
        <v>1</v>
      </c>
      <c r="Z42" s="163" t="s">
        <v>12</v>
      </c>
      <c r="AA42" s="122" t="s">
        <v>22</v>
      </c>
      <c r="AB42" s="161" t="s">
        <v>1</v>
      </c>
      <c r="AC42" s="163" t="s">
        <v>12</v>
      </c>
      <c r="AD42" s="122" t="s">
        <v>22</v>
      </c>
      <c r="AE42" s="161" t="s">
        <v>1</v>
      </c>
      <c r="AF42" s="163" t="s">
        <v>12</v>
      </c>
      <c r="AG42" s="122" t="s">
        <v>22</v>
      </c>
      <c r="AH42" s="161" t="s">
        <v>1</v>
      </c>
      <c r="AI42" s="163" t="s">
        <v>12</v>
      </c>
      <c r="AJ42" s="122" t="s">
        <v>22</v>
      </c>
      <c r="AK42" s="282"/>
      <c r="AL42" s="282"/>
    </row>
    <row r="43" spans="1:38" ht="15" customHeight="1" thickBot="1" x14ac:dyDescent="0.3">
      <c r="A43" s="283" t="s">
        <v>111</v>
      </c>
      <c r="B43" s="284"/>
      <c r="C43" s="284"/>
      <c r="D43" s="284"/>
      <c r="E43" s="284"/>
      <c r="F43" s="284"/>
      <c r="G43" s="284"/>
      <c r="H43" s="284"/>
      <c r="I43" s="284"/>
      <c r="J43" s="284"/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  <c r="AH43" s="284"/>
      <c r="AI43" s="284"/>
      <c r="AJ43" s="284"/>
      <c r="AK43" s="284"/>
      <c r="AL43" s="285"/>
    </row>
    <row r="44" spans="1:38" ht="15" customHeight="1" x14ac:dyDescent="0.25">
      <c r="A44" s="97" t="s">
        <v>14</v>
      </c>
      <c r="B44" s="185" t="s">
        <v>112</v>
      </c>
      <c r="C44" s="107"/>
      <c r="D44" s="108" t="s">
        <v>84</v>
      </c>
      <c r="E44" s="108" t="s">
        <v>88</v>
      </c>
      <c r="F44" s="110">
        <v>45</v>
      </c>
      <c r="G44" s="109"/>
      <c r="H44" s="107"/>
      <c r="I44" s="110"/>
      <c r="J44" s="109">
        <v>2</v>
      </c>
      <c r="K44" s="107">
        <v>3</v>
      </c>
      <c r="L44" s="110" t="s">
        <v>32</v>
      </c>
      <c r="M44" s="109"/>
      <c r="N44" s="107"/>
      <c r="O44" s="110"/>
      <c r="P44" s="109"/>
      <c r="Q44" s="107"/>
      <c r="R44" s="110"/>
      <c r="S44" s="109"/>
      <c r="T44" s="107"/>
      <c r="U44" s="110"/>
      <c r="V44" s="109"/>
      <c r="W44" s="107"/>
      <c r="X44" s="110"/>
      <c r="Y44" s="109"/>
      <c r="Z44" s="107"/>
      <c r="AA44" s="110"/>
      <c r="AB44" s="109"/>
      <c r="AC44" s="107"/>
      <c r="AD44" s="110"/>
      <c r="AE44" s="109"/>
      <c r="AF44" s="107"/>
      <c r="AG44" s="110"/>
      <c r="AH44" s="111"/>
      <c r="AI44" s="112"/>
      <c r="AJ44" s="113"/>
      <c r="AK44" s="63">
        <v>30</v>
      </c>
      <c r="AL44" s="72">
        <f>SUM(H44,K44,N44,Q44,T44,W44,Z44,AC44,AF44,AI44)</f>
        <v>3</v>
      </c>
    </row>
    <row r="45" spans="1:38" ht="15" customHeight="1" x14ac:dyDescent="0.25">
      <c r="A45" s="95" t="s">
        <v>15</v>
      </c>
      <c r="B45" s="179" t="s">
        <v>113</v>
      </c>
      <c r="C45" s="15"/>
      <c r="D45" s="31" t="s">
        <v>84</v>
      </c>
      <c r="E45" s="31" t="s">
        <v>88</v>
      </c>
      <c r="F45" s="32">
        <v>45</v>
      </c>
      <c r="G45" s="14"/>
      <c r="H45" s="15"/>
      <c r="I45" s="16"/>
      <c r="J45" s="14"/>
      <c r="K45" s="15"/>
      <c r="L45" s="16"/>
      <c r="M45" s="14"/>
      <c r="N45" s="15"/>
      <c r="O45" s="16"/>
      <c r="P45" s="14">
        <v>2</v>
      </c>
      <c r="Q45" s="15">
        <v>3</v>
      </c>
      <c r="R45" s="16" t="s">
        <v>32</v>
      </c>
      <c r="S45" s="14"/>
      <c r="T45" s="15"/>
      <c r="U45" s="16"/>
      <c r="V45" s="14"/>
      <c r="W45" s="15"/>
      <c r="X45" s="16"/>
      <c r="Y45" s="14"/>
      <c r="Z45" s="15"/>
      <c r="AA45" s="16"/>
      <c r="AB45" s="14"/>
      <c r="AC45" s="15"/>
      <c r="AD45" s="16"/>
      <c r="AE45" s="14"/>
      <c r="AF45" s="15"/>
      <c r="AG45" s="16"/>
      <c r="AH45" s="17"/>
      <c r="AI45" s="18"/>
      <c r="AJ45" s="19"/>
      <c r="AK45" s="64">
        <v>30</v>
      </c>
      <c r="AL45" s="74">
        <f>SUM(H45,K45,N45,Q45,T45,W45,Z45,AC45,AF45,AI45)</f>
        <v>3</v>
      </c>
    </row>
    <row r="46" spans="1:38" ht="15" customHeight="1" x14ac:dyDescent="0.25">
      <c r="A46" s="95" t="s">
        <v>13</v>
      </c>
      <c r="B46" s="179" t="s">
        <v>557</v>
      </c>
      <c r="C46" s="15"/>
      <c r="D46" s="31" t="s">
        <v>84</v>
      </c>
      <c r="E46" s="31" t="s">
        <v>88</v>
      </c>
      <c r="F46" s="32">
        <v>45</v>
      </c>
      <c r="G46" s="14"/>
      <c r="H46" s="15"/>
      <c r="I46" s="16"/>
      <c r="J46" s="14">
        <v>2</v>
      </c>
      <c r="K46" s="15">
        <v>3</v>
      </c>
      <c r="L46" s="16" t="s">
        <v>32</v>
      </c>
      <c r="M46" s="14"/>
      <c r="N46" s="15"/>
      <c r="O46" s="16"/>
      <c r="P46" s="14"/>
      <c r="Q46" s="15"/>
      <c r="R46" s="16"/>
      <c r="S46" s="14"/>
      <c r="T46" s="15"/>
      <c r="U46" s="16"/>
      <c r="V46" s="14"/>
      <c r="W46" s="15"/>
      <c r="X46" s="16"/>
      <c r="Y46" s="14"/>
      <c r="Z46" s="15"/>
      <c r="AA46" s="16"/>
      <c r="AB46" s="14"/>
      <c r="AC46" s="15"/>
      <c r="AD46" s="16"/>
      <c r="AE46" s="14"/>
      <c r="AF46" s="15"/>
      <c r="AG46" s="16"/>
      <c r="AH46" s="17"/>
      <c r="AI46" s="18"/>
      <c r="AJ46" s="19"/>
      <c r="AK46" s="64">
        <v>30</v>
      </c>
      <c r="AL46" s="74">
        <f t="shared" ref="AL46:AL54" si="4">SUM(H46,K46,N46,Q46,T46,W46,Z46,AC46,AF46,AI46)</f>
        <v>3</v>
      </c>
    </row>
    <row r="47" spans="1:38" ht="15" customHeight="1" x14ac:dyDescent="0.25">
      <c r="A47" s="95" t="s">
        <v>114</v>
      </c>
      <c r="B47" s="179" t="s">
        <v>115</v>
      </c>
      <c r="C47" s="44"/>
      <c r="D47" s="38" t="s">
        <v>84</v>
      </c>
      <c r="E47" s="38" t="s">
        <v>88</v>
      </c>
      <c r="F47" s="39">
        <v>45</v>
      </c>
      <c r="G47" s="42"/>
      <c r="H47" s="44"/>
      <c r="I47" s="43"/>
      <c r="J47" s="42"/>
      <c r="K47" s="44"/>
      <c r="L47" s="43"/>
      <c r="M47" s="42"/>
      <c r="N47" s="44"/>
      <c r="O47" s="43"/>
      <c r="P47" s="42">
        <v>2</v>
      </c>
      <c r="Q47" s="44">
        <v>2</v>
      </c>
      <c r="R47" s="43" t="s">
        <v>33</v>
      </c>
      <c r="S47" s="42"/>
      <c r="T47" s="44"/>
      <c r="U47" s="43"/>
      <c r="V47" s="42"/>
      <c r="W47" s="44"/>
      <c r="X47" s="43"/>
      <c r="Y47" s="42"/>
      <c r="Z47" s="44"/>
      <c r="AA47" s="43"/>
      <c r="AB47" s="42"/>
      <c r="AC47" s="15"/>
      <c r="AD47" s="16"/>
      <c r="AE47" s="14"/>
      <c r="AF47" s="15"/>
      <c r="AG47" s="16"/>
      <c r="AH47" s="17"/>
      <c r="AI47" s="18"/>
      <c r="AJ47" s="19"/>
      <c r="AK47" s="64">
        <v>30</v>
      </c>
      <c r="AL47" s="74">
        <f>SUM(H47,K47,N47,Q47,T47,W47,Z47,AC47,AF47,AI47)</f>
        <v>2</v>
      </c>
    </row>
    <row r="48" spans="1:38" ht="15" customHeight="1" x14ac:dyDescent="0.25">
      <c r="A48" s="95" t="s">
        <v>16</v>
      </c>
      <c r="B48" s="179" t="s">
        <v>589</v>
      </c>
      <c r="C48" s="44"/>
      <c r="D48" s="38" t="s">
        <v>84</v>
      </c>
      <c r="E48" s="38" t="s">
        <v>88</v>
      </c>
      <c r="F48" s="39">
        <v>45</v>
      </c>
      <c r="G48" s="42"/>
      <c r="H48" s="44"/>
      <c r="I48" s="43"/>
      <c r="J48" s="42"/>
      <c r="K48" s="44"/>
      <c r="L48" s="43"/>
      <c r="M48" s="42"/>
      <c r="N48" s="44"/>
      <c r="O48" s="43"/>
      <c r="P48" s="42"/>
      <c r="Q48" s="44"/>
      <c r="R48" s="43"/>
      <c r="S48" s="42">
        <v>2</v>
      </c>
      <c r="T48" s="44">
        <v>3</v>
      </c>
      <c r="U48" s="43" t="s">
        <v>32</v>
      </c>
      <c r="V48" s="42"/>
      <c r="W48" s="44"/>
      <c r="X48" s="43"/>
      <c r="Y48" s="42"/>
      <c r="Z48" s="44"/>
      <c r="AA48" s="43"/>
      <c r="AB48" s="42"/>
      <c r="AC48" s="15"/>
      <c r="AD48" s="16"/>
      <c r="AE48" s="14"/>
      <c r="AF48" s="15"/>
      <c r="AG48" s="16"/>
      <c r="AH48" s="17"/>
      <c r="AI48" s="18"/>
      <c r="AJ48" s="19"/>
      <c r="AK48" s="64">
        <v>30</v>
      </c>
      <c r="AL48" s="74">
        <f t="shared" si="4"/>
        <v>3</v>
      </c>
    </row>
    <row r="49" spans="1:38" ht="15" customHeight="1" x14ac:dyDescent="0.25">
      <c r="A49" s="95" t="s">
        <v>116</v>
      </c>
      <c r="B49" s="179" t="s">
        <v>117</v>
      </c>
      <c r="C49" s="44"/>
      <c r="D49" s="38" t="s">
        <v>84</v>
      </c>
      <c r="E49" s="38" t="s">
        <v>88</v>
      </c>
      <c r="F49" s="39">
        <v>45</v>
      </c>
      <c r="G49" s="42"/>
      <c r="H49" s="44"/>
      <c r="I49" s="43"/>
      <c r="J49" s="42"/>
      <c r="K49" s="44"/>
      <c r="L49" s="43"/>
      <c r="M49" s="42">
        <v>2</v>
      </c>
      <c r="N49" s="44">
        <v>2</v>
      </c>
      <c r="O49" s="43" t="s">
        <v>33</v>
      </c>
      <c r="P49" s="42"/>
      <c r="Q49" s="44"/>
      <c r="R49" s="43"/>
      <c r="S49" s="42"/>
      <c r="T49" s="44"/>
      <c r="U49" s="43"/>
      <c r="V49" s="42"/>
      <c r="W49" s="44"/>
      <c r="X49" s="43"/>
      <c r="Y49" s="42"/>
      <c r="Z49" s="44"/>
      <c r="AA49" s="43"/>
      <c r="AB49" s="42"/>
      <c r="AC49" s="15"/>
      <c r="AD49" s="16"/>
      <c r="AE49" s="14"/>
      <c r="AF49" s="15"/>
      <c r="AG49" s="16"/>
      <c r="AH49" s="17"/>
      <c r="AI49" s="18"/>
      <c r="AJ49" s="19"/>
      <c r="AK49" s="64">
        <v>30</v>
      </c>
      <c r="AL49" s="74">
        <f t="shared" si="4"/>
        <v>2</v>
      </c>
    </row>
    <row r="50" spans="1:38" ht="15" customHeight="1" x14ac:dyDescent="0.25">
      <c r="A50" s="95" t="s">
        <v>118</v>
      </c>
      <c r="B50" s="179" t="s">
        <v>119</v>
      </c>
      <c r="C50" s="44"/>
      <c r="D50" s="38" t="s">
        <v>84</v>
      </c>
      <c r="E50" s="38" t="s">
        <v>88</v>
      </c>
      <c r="F50" s="39">
        <v>45</v>
      </c>
      <c r="G50" s="42"/>
      <c r="H50" s="44"/>
      <c r="I50" s="43"/>
      <c r="J50" s="42"/>
      <c r="K50" s="44"/>
      <c r="L50" s="43"/>
      <c r="M50" s="42"/>
      <c r="N50" s="44"/>
      <c r="O50" s="43"/>
      <c r="P50" s="42"/>
      <c r="Q50" s="44"/>
      <c r="R50" s="43"/>
      <c r="S50" s="42"/>
      <c r="T50" s="44"/>
      <c r="U50" s="43"/>
      <c r="V50" s="42">
        <v>2</v>
      </c>
      <c r="W50" s="44">
        <v>2</v>
      </c>
      <c r="X50" s="43" t="s">
        <v>33</v>
      </c>
      <c r="Y50" s="42">
        <v>2</v>
      </c>
      <c r="Z50" s="44">
        <v>2</v>
      </c>
      <c r="AA50" s="43" t="s">
        <v>32</v>
      </c>
      <c r="AB50" s="42"/>
      <c r="AC50" s="15"/>
      <c r="AD50" s="16"/>
      <c r="AE50" s="14"/>
      <c r="AF50" s="15"/>
      <c r="AG50" s="16"/>
      <c r="AH50" s="17"/>
      <c r="AI50" s="18"/>
      <c r="AJ50" s="19"/>
      <c r="AK50" s="64">
        <v>60</v>
      </c>
      <c r="AL50" s="74">
        <f t="shared" si="4"/>
        <v>4</v>
      </c>
    </row>
    <row r="51" spans="1:38" ht="15" customHeight="1" x14ac:dyDescent="0.25">
      <c r="A51" s="95" t="s">
        <v>62</v>
      </c>
      <c r="B51" s="179" t="s">
        <v>120</v>
      </c>
      <c r="C51" s="44"/>
      <c r="D51" s="38" t="s">
        <v>84</v>
      </c>
      <c r="E51" s="38" t="s">
        <v>88</v>
      </c>
      <c r="F51" s="39">
        <v>45</v>
      </c>
      <c r="G51" s="42"/>
      <c r="H51" s="44"/>
      <c r="I51" s="43"/>
      <c r="J51" s="42"/>
      <c r="K51" s="44"/>
      <c r="L51" s="43"/>
      <c r="M51" s="42"/>
      <c r="N51" s="44"/>
      <c r="O51" s="43"/>
      <c r="P51" s="42"/>
      <c r="Q51" s="44"/>
      <c r="R51" s="43"/>
      <c r="S51" s="42"/>
      <c r="T51" s="44"/>
      <c r="U51" s="43"/>
      <c r="V51" s="42"/>
      <c r="W51" s="44"/>
      <c r="X51" s="43"/>
      <c r="Y51" s="42"/>
      <c r="Z51" s="44"/>
      <c r="AA51" s="43"/>
      <c r="AB51" s="42">
        <v>2</v>
      </c>
      <c r="AC51" s="15">
        <v>2</v>
      </c>
      <c r="AD51" s="16" t="s">
        <v>33</v>
      </c>
      <c r="AE51" s="14">
        <v>2</v>
      </c>
      <c r="AF51" s="15">
        <v>2</v>
      </c>
      <c r="AG51" s="16" t="s">
        <v>32</v>
      </c>
      <c r="AH51" s="17"/>
      <c r="AI51" s="18"/>
      <c r="AJ51" s="19"/>
      <c r="AK51" s="64">
        <v>60</v>
      </c>
      <c r="AL51" s="74">
        <f>SUM(H51,K51,N51,Q51,T51,W51,Z51,AC51,AF51,AI51)</f>
        <v>4</v>
      </c>
    </row>
    <row r="52" spans="1:38" ht="15" customHeight="1" x14ac:dyDescent="0.25">
      <c r="A52" s="186" t="s">
        <v>121</v>
      </c>
      <c r="B52" s="179" t="s">
        <v>122</v>
      </c>
      <c r="C52" s="44"/>
      <c r="D52" s="38" t="s">
        <v>84</v>
      </c>
      <c r="E52" s="38" t="s">
        <v>88</v>
      </c>
      <c r="F52" s="39">
        <v>45</v>
      </c>
      <c r="G52" s="42"/>
      <c r="H52" s="44"/>
      <c r="I52" s="43"/>
      <c r="J52" s="42"/>
      <c r="K52" s="44"/>
      <c r="L52" s="43"/>
      <c r="M52" s="42"/>
      <c r="N52" s="44"/>
      <c r="O52" s="43"/>
      <c r="P52" s="42"/>
      <c r="Q52" s="44"/>
      <c r="R52" s="43"/>
      <c r="S52" s="42"/>
      <c r="T52" s="44"/>
      <c r="U52" s="43"/>
      <c r="V52" s="42"/>
      <c r="W52" s="44"/>
      <c r="X52" s="43"/>
      <c r="Y52" s="42"/>
      <c r="Z52" s="44"/>
      <c r="AA52" s="43"/>
      <c r="AB52" s="42">
        <v>1</v>
      </c>
      <c r="AC52" s="15">
        <v>1</v>
      </c>
      <c r="AD52" s="16" t="s">
        <v>33</v>
      </c>
      <c r="AE52" s="14"/>
      <c r="AF52" s="15"/>
      <c r="AG52" s="16"/>
      <c r="AH52" s="17"/>
      <c r="AI52" s="18"/>
      <c r="AJ52" s="19"/>
      <c r="AK52" s="64">
        <v>30</v>
      </c>
      <c r="AL52" s="74">
        <f t="shared" si="4"/>
        <v>1</v>
      </c>
    </row>
    <row r="53" spans="1:38" ht="15" customHeight="1" x14ac:dyDescent="0.25">
      <c r="A53" s="145" t="s">
        <v>123</v>
      </c>
      <c r="B53" s="179" t="s">
        <v>124</v>
      </c>
      <c r="C53" s="44"/>
      <c r="D53" s="38" t="s">
        <v>84</v>
      </c>
      <c r="E53" s="38" t="s">
        <v>88</v>
      </c>
      <c r="F53" s="39">
        <v>46</v>
      </c>
      <c r="G53" s="42"/>
      <c r="H53" s="44"/>
      <c r="I53" s="43"/>
      <c r="J53" s="42"/>
      <c r="K53" s="44"/>
      <c r="L53" s="43"/>
      <c r="M53" s="42"/>
      <c r="N53" s="44"/>
      <c r="O53" s="43"/>
      <c r="P53" s="42"/>
      <c r="Q53" s="44"/>
      <c r="R53" s="43"/>
      <c r="S53" s="42"/>
      <c r="T53" s="44"/>
      <c r="U53" s="43"/>
      <c r="V53" s="42"/>
      <c r="W53" s="44"/>
      <c r="X53" s="43"/>
      <c r="Y53" s="42"/>
      <c r="Z53" s="44"/>
      <c r="AA53" s="43"/>
      <c r="AB53" s="42"/>
      <c r="AC53" s="15"/>
      <c r="AD53" s="16"/>
      <c r="AE53" s="14">
        <v>1</v>
      </c>
      <c r="AF53" s="15">
        <v>1</v>
      </c>
      <c r="AG53" s="16" t="s">
        <v>33</v>
      </c>
      <c r="AH53" s="17"/>
      <c r="AI53" s="18"/>
      <c r="AJ53" s="19"/>
      <c r="AK53" s="64">
        <v>30</v>
      </c>
      <c r="AL53" s="74">
        <f t="shared" si="4"/>
        <v>1</v>
      </c>
    </row>
    <row r="54" spans="1:38" ht="15" customHeight="1" thickBot="1" x14ac:dyDescent="0.3">
      <c r="A54" s="98" t="s">
        <v>26</v>
      </c>
      <c r="B54" s="179" t="s">
        <v>590</v>
      </c>
      <c r="C54" s="44"/>
      <c r="D54" s="38" t="s">
        <v>84</v>
      </c>
      <c r="E54" s="38" t="s">
        <v>88</v>
      </c>
      <c r="F54" s="39">
        <v>45</v>
      </c>
      <c r="G54" s="14"/>
      <c r="H54" s="15"/>
      <c r="I54" s="16"/>
      <c r="J54" s="14"/>
      <c r="K54" s="15"/>
      <c r="L54" s="16"/>
      <c r="M54" s="42"/>
      <c r="N54" s="44"/>
      <c r="O54" s="43"/>
      <c r="P54" s="42"/>
      <c r="Q54" s="44"/>
      <c r="R54" s="43"/>
      <c r="S54" s="42"/>
      <c r="T54" s="44"/>
      <c r="U54" s="43"/>
      <c r="V54" s="42"/>
      <c r="W54" s="44"/>
      <c r="X54" s="43"/>
      <c r="Y54" s="42"/>
      <c r="Z54" s="44"/>
      <c r="AA54" s="43"/>
      <c r="AB54" s="42"/>
      <c r="AC54" s="15"/>
      <c r="AD54" s="16"/>
      <c r="AE54" s="14"/>
      <c r="AF54" s="15"/>
      <c r="AG54" s="16"/>
      <c r="AH54" s="17">
        <v>2</v>
      </c>
      <c r="AI54" s="18">
        <v>2</v>
      </c>
      <c r="AJ54" s="19" t="s">
        <v>33</v>
      </c>
      <c r="AK54" s="64">
        <v>30</v>
      </c>
      <c r="AL54" s="74">
        <f t="shared" si="4"/>
        <v>2</v>
      </c>
    </row>
    <row r="55" spans="1:38" ht="15" customHeight="1" thickBot="1" x14ac:dyDescent="0.3">
      <c r="A55" s="265" t="s">
        <v>139</v>
      </c>
      <c r="B55" s="266"/>
      <c r="C55" s="266"/>
      <c r="D55" s="266"/>
      <c r="E55" s="266"/>
      <c r="F55" s="267"/>
      <c r="G55" s="85">
        <f>SUM(G44:G54)</f>
        <v>0</v>
      </c>
      <c r="H55" s="81">
        <f>SUM(H44:H54)</f>
        <v>0</v>
      </c>
      <c r="I55" s="82"/>
      <c r="J55" s="85">
        <f>SUM(J44:J54)</f>
        <v>4</v>
      </c>
      <c r="K55" s="81">
        <f>SUM(K44:K54)</f>
        <v>6</v>
      </c>
      <c r="L55" s="82"/>
      <c r="M55" s="85">
        <f>SUM(M44:M54)</f>
        <v>2</v>
      </c>
      <c r="N55" s="81">
        <f>SUM(N44:N54)</f>
        <v>2</v>
      </c>
      <c r="O55" s="82"/>
      <c r="P55" s="85">
        <f>SUM(P44:P54)</f>
        <v>4</v>
      </c>
      <c r="Q55" s="81">
        <f>SUM(Q44:Q54)</f>
        <v>5</v>
      </c>
      <c r="R55" s="82"/>
      <c r="S55" s="85">
        <f>SUM(S44:S54)</f>
        <v>2</v>
      </c>
      <c r="T55" s="81">
        <f>SUM(T44:T54)</f>
        <v>3</v>
      </c>
      <c r="U55" s="82"/>
      <c r="V55" s="85">
        <f>SUM(V44:V54)</f>
        <v>2</v>
      </c>
      <c r="W55" s="81">
        <f>SUM(W44:W54)</f>
        <v>2</v>
      </c>
      <c r="X55" s="82"/>
      <c r="Y55" s="85">
        <f>SUM(Y44:Y54)</f>
        <v>2</v>
      </c>
      <c r="Z55" s="81">
        <f>SUM(Z44:Z54)</f>
        <v>2</v>
      </c>
      <c r="AA55" s="82"/>
      <c r="AB55" s="85">
        <f>SUM(AB44:AB54)</f>
        <v>3</v>
      </c>
      <c r="AC55" s="81">
        <f>SUM(AC44:AC54)</f>
        <v>3</v>
      </c>
      <c r="AD55" s="82"/>
      <c r="AE55" s="85">
        <f>SUM(AE44:AE54)</f>
        <v>3</v>
      </c>
      <c r="AF55" s="81">
        <f>SUM(AF44:AF54)</f>
        <v>3</v>
      </c>
      <c r="AG55" s="160"/>
      <c r="AH55" s="83">
        <f>SUM(AH44:AH54)</f>
        <v>2</v>
      </c>
      <c r="AI55" s="84">
        <f>SUM(AI44:AI54)</f>
        <v>2</v>
      </c>
      <c r="AJ55" s="123"/>
      <c r="AK55" s="120">
        <f>SUM(AK44:AK54)</f>
        <v>390</v>
      </c>
      <c r="AL55" s="121">
        <f>SUM(AL44:AL54)</f>
        <v>28</v>
      </c>
    </row>
    <row r="56" spans="1:38" ht="15" customHeight="1" thickBot="1" x14ac:dyDescent="0.3">
      <c r="A56" s="283" t="s">
        <v>125</v>
      </c>
      <c r="B56" s="284"/>
      <c r="C56" s="284"/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  <c r="AA56" s="284"/>
      <c r="AB56" s="284"/>
      <c r="AC56" s="284"/>
      <c r="AD56" s="284"/>
      <c r="AE56" s="284"/>
      <c r="AF56" s="284"/>
      <c r="AG56" s="284"/>
      <c r="AH56" s="284"/>
      <c r="AI56" s="284"/>
      <c r="AJ56" s="284"/>
      <c r="AK56" s="284"/>
      <c r="AL56" s="285"/>
    </row>
    <row r="57" spans="1:38" ht="15" customHeight="1" x14ac:dyDescent="0.25">
      <c r="A57" s="97" t="s">
        <v>207</v>
      </c>
      <c r="B57" s="178" t="s">
        <v>470</v>
      </c>
      <c r="C57" s="76"/>
      <c r="D57" s="69" t="s">
        <v>84</v>
      </c>
      <c r="E57" s="69" t="s">
        <v>88</v>
      </c>
      <c r="F57" s="70">
        <v>45</v>
      </c>
      <c r="G57" s="86"/>
      <c r="H57" s="76"/>
      <c r="I57" s="87"/>
      <c r="J57" s="86"/>
      <c r="K57" s="76"/>
      <c r="L57" s="87"/>
      <c r="M57" s="86"/>
      <c r="N57" s="76"/>
      <c r="O57" s="87"/>
      <c r="P57" s="86"/>
      <c r="Q57" s="76"/>
      <c r="R57" s="87"/>
      <c r="S57" s="86"/>
      <c r="T57" s="76"/>
      <c r="U57" s="87"/>
      <c r="V57" s="86">
        <v>1</v>
      </c>
      <c r="W57" s="76">
        <v>2</v>
      </c>
      <c r="X57" s="87" t="s">
        <v>33</v>
      </c>
      <c r="Y57" s="86"/>
      <c r="Z57" s="76"/>
      <c r="AA57" s="87"/>
      <c r="AB57" s="86"/>
      <c r="AC57" s="9"/>
      <c r="AD57" s="10"/>
      <c r="AE57" s="8"/>
      <c r="AF57" s="9"/>
      <c r="AG57" s="10"/>
      <c r="AH57" s="11"/>
      <c r="AI57" s="12"/>
      <c r="AJ57" s="13"/>
      <c r="AK57" s="63">
        <v>0</v>
      </c>
      <c r="AL57" s="72">
        <f t="shared" ref="AL57" si="5">SUM(H57,K57,N57,Q57,T57,W57,Z57,AC57,AF57,AI57)</f>
        <v>2</v>
      </c>
    </row>
    <row r="58" spans="1:38" ht="15" customHeight="1" x14ac:dyDescent="0.25">
      <c r="A58" s="95" t="s">
        <v>433</v>
      </c>
      <c r="B58" s="179" t="s">
        <v>471</v>
      </c>
      <c r="C58" s="44" t="s">
        <v>470</v>
      </c>
      <c r="D58" s="38" t="s">
        <v>84</v>
      </c>
      <c r="E58" s="38" t="s">
        <v>88</v>
      </c>
      <c r="F58" s="43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/>
      <c r="T58" s="44"/>
      <c r="U58" s="43"/>
      <c r="V58" s="42"/>
      <c r="W58" s="44"/>
      <c r="X58" s="43"/>
      <c r="Y58" s="42">
        <v>1</v>
      </c>
      <c r="Z58" s="44">
        <v>2</v>
      </c>
      <c r="AA58" s="43" t="s">
        <v>33</v>
      </c>
      <c r="AB58" s="42">
        <v>1</v>
      </c>
      <c r="AC58" s="44">
        <v>2</v>
      </c>
      <c r="AD58" s="43" t="s">
        <v>33</v>
      </c>
      <c r="AE58" s="42">
        <v>1</v>
      </c>
      <c r="AF58" s="44">
        <v>2</v>
      </c>
      <c r="AG58" s="43" t="s">
        <v>33</v>
      </c>
      <c r="AH58" s="17"/>
      <c r="AI58" s="18"/>
      <c r="AJ58" s="19"/>
      <c r="AK58" s="64">
        <v>60</v>
      </c>
      <c r="AL58" s="74">
        <f>SUM(H58,K58,N58,Q58,T58,W58,Z58,AC58,AF58,AI58)</f>
        <v>6</v>
      </c>
    </row>
    <row r="59" spans="1:38" ht="15" customHeight="1" x14ac:dyDescent="0.25">
      <c r="A59" s="95" t="s">
        <v>434</v>
      </c>
      <c r="B59" s="197" t="s">
        <v>473</v>
      </c>
      <c r="C59" s="198" t="s">
        <v>472</v>
      </c>
      <c r="D59" s="38"/>
      <c r="E59" s="38"/>
      <c r="F59" s="39"/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/>
      <c r="W59" s="44"/>
      <c r="X59" s="43"/>
      <c r="Y59" s="42"/>
      <c r="Z59" s="44"/>
      <c r="AA59" s="43"/>
      <c r="AB59" s="42"/>
      <c r="AC59" s="44"/>
      <c r="AD59" s="43"/>
      <c r="AE59" s="42">
        <v>0</v>
      </c>
      <c r="AF59" s="44">
        <v>1</v>
      </c>
      <c r="AG59" s="43" t="s">
        <v>34</v>
      </c>
      <c r="AH59" s="17"/>
      <c r="AI59" s="18"/>
      <c r="AJ59" s="19"/>
      <c r="AK59" s="64">
        <v>0</v>
      </c>
      <c r="AL59" s="74">
        <f>SUM(H59,K59,N59,Q59,T59,W59,Z59,AC59,AF59,AI59)</f>
        <v>1</v>
      </c>
    </row>
    <row r="60" spans="1:38" ht="15" customHeight="1" x14ac:dyDescent="0.25">
      <c r="A60" s="95" t="s">
        <v>435</v>
      </c>
      <c r="B60" s="197" t="s">
        <v>474</v>
      </c>
      <c r="C60" s="44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/>
      <c r="AC60" s="44"/>
      <c r="AD60" s="43"/>
      <c r="AE60" s="42"/>
      <c r="AF60" s="44"/>
      <c r="AG60" s="43"/>
      <c r="AH60" s="17">
        <v>1</v>
      </c>
      <c r="AI60" s="18">
        <v>2</v>
      </c>
      <c r="AJ60" s="19" t="s">
        <v>33</v>
      </c>
      <c r="AK60" s="64">
        <v>15</v>
      </c>
      <c r="AL60" s="74">
        <f t="shared" ref="AL60" si="6">SUM(H60,K60,N60,Q60,T60,W60,Z60,AC60,AF60,AI60)</f>
        <v>2</v>
      </c>
    </row>
    <row r="61" spans="1:38" ht="15" customHeight="1" x14ac:dyDescent="0.25">
      <c r="A61" s="95" t="s">
        <v>436</v>
      </c>
      <c r="B61" s="197" t="s">
        <v>475</v>
      </c>
      <c r="C61" s="44" t="s">
        <v>126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>
        <v>1</v>
      </c>
      <c r="Z61" s="44">
        <v>2</v>
      </c>
      <c r="AA61" s="43" t="s">
        <v>33</v>
      </c>
      <c r="AB61" s="42">
        <v>1</v>
      </c>
      <c r="AC61" s="15">
        <v>2</v>
      </c>
      <c r="AD61" s="16" t="s">
        <v>33</v>
      </c>
      <c r="AE61" s="14">
        <v>1</v>
      </c>
      <c r="AF61" s="15">
        <v>2</v>
      </c>
      <c r="AG61" s="16" t="s">
        <v>33</v>
      </c>
      <c r="AH61" s="17"/>
      <c r="AI61" s="18"/>
      <c r="AJ61" s="19"/>
      <c r="AK61" s="64">
        <v>60</v>
      </c>
      <c r="AL61" s="74">
        <f>SUM(H61,K61,N61,Q61,T61,W61,Z61,AC61,AF61,AI61)</f>
        <v>6</v>
      </c>
    </row>
    <row r="62" spans="1:38" ht="15" customHeight="1" x14ac:dyDescent="0.25">
      <c r="A62" s="95" t="s">
        <v>437</v>
      </c>
      <c r="B62" s="197" t="s">
        <v>476</v>
      </c>
      <c r="C62" s="198" t="s">
        <v>479</v>
      </c>
      <c r="D62" s="38"/>
      <c r="E62" s="38"/>
      <c r="F62" s="39"/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0</v>
      </c>
      <c r="AF62" s="15">
        <v>1</v>
      </c>
      <c r="AG62" s="16" t="s">
        <v>34</v>
      </c>
      <c r="AH62" s="17"/>
      <c r="AI62" s="18"/>
      <c r="AJ62" s="19"/>
      <c r="AK62" s="64">
        <v>0</v>
      </c>
      <c r="AL62" s="74">
        <f>SUM(H62,K62,N62,Q62,T62,W62,Z62,AC62,AF62,AI62)</f>
        <v>1</v>
      </c>
    </row>
    <row r="63" spans="1:38" ht="15" customHeight="1" x14ac:dyDescent="0.25">
      <c r="A63" s="95" t="s">
        <v>438</v>
      </c>
      <c r="B63" s="179" t="s">
        <v>477</v>
      </c>
      <c r="C63" s="44"/>
      <c r="D63" s="38" t="s">
        <v>84</v>
      </c>
      <c r="E63" s="38" t="s">
        <v>88</v>
      </c>
      <c r="F63" s="39">
        <v>45</v>
      </c>
      <c r="G63" s="42"/>
      <c r="H63" s="44"/>
      <c r="I63" s="43"/>
      <c r="J63" s="42"/>
      <c r="K63" s="44"/>
      <c r="L63" s="43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1</v>
      </c>
      <c r="AI63" s="18">
        <v>2</v>
      </c>
      <c r="AJ63" s="19" t="s">
        <v>33</v>
      </c>
      <c r="AK63" s="64">
        <v>15</v>
      </c>
      <c r="AL63" s="74">
        <f t="shared" ref="AL63:AL65" si="7">SUM(H63,K63,N63,Q63,T63,W63,Z63,AC63,AF63,AI63)</f>
        <v>2</v>
      </c>
    </row>
    <row r="64" spans="1:38" ht="15" customHeight="1" x14ac:dyDescent="0.25">
      <c r="A64" s="95" t="s">
        <v>545</v>
      </c>
      <c r="B64" s="197" t="s">
        <v>478</v>
      </c>
      <c r="C64" s="44"/>
      <c r="D64" s="38" t="s">
        <v>84</v>
      </c>
      <c r="E64" s="38" t="s">
        <v>88</v>
      </c>
      <c r="F64" s="39">
        <v>45</v>
      </c>
      <c r="G64" s="42"/>
      <c r="H64" s="44"/>
      <c r="I64" s="43"/>
      <c r="J64" s="42"/>
      <c r="K64" s="44"/>
      <c r="L64" s="43"/>
      <c r="M64" s="42"/>
      <c r="N64" s="44"/>
      <c r="O64" s="43"/>
      <c r="P64" s="42"/>
      <c r="Q64" s="44"/>
      <c r="R64" s="43"/>
      <c r="S64" s="42"/>
      <c r="T64" s="44"/>
      <c r="U64" s="43"/>
      <c r="V64" s="42"/>
      <c r="W64" s="44"/>
      <c r="X64" s="43"/>
      <c r="Y64" s="42"/>
      <c r="Z64" s="44"/>
      <c r="AA64" s="43"/>
      <c r="AB64" s="42"/>
      <c r="AC64" s="15"/>
      <c r="AD64" s="16"/>
      <c r="AE64" s="42">
        <v>1</v>
      </c>
      <c r="AF64" s="44">
        <v>2</v>
      </c>
      <c r="AG64" s="43" t="s">
        <v>33</v>
      </c>
      <c r="AH64" s="17"/>
      <c r="AI64" s="18"/>
      <c r="AJ64" s="19"/>
      <c r="AK64" s="64">
        <v>60</v>
      </c>
      <c r="AL64" s="74">
        <f>SUM(H64,K64,N64,Q64,T64,W64,Z64,AC64,AF64,AI64)</f>
        <v>2</v>
      </c>
    </row>
    <row r="65" spans="1:38" ht="15" customHeight="1" thickBot="1" x14ac:dyDescent="0.3">
      <c r="A65" s="98" t="s">
        <v>127</v>
      </c>
      <c r="B65" s="188" t="s">
        <v>128</v>
      </c>
      <c r="C65" s="46"/>
      <c r="D65" s="40" t="s">
        <v>84</v>
      </c>
      <c r="E65" s="40" t="s">
        <v>88</v>
      </c>
      <c r="F65" s="41">
        <v>45</v>
      </c>
      <c r="G65" s="20"/>
      <c r="H65" s="21"/>
      <c r="I65" s="22"/>
      <c r="J65" s="20"/>
      <c r="K65" s="21"/>
      <c r="L65" s="22"/>
      <c r="M65" s="45">
        <v>2</v>
      </c>
      <c r="N65" s="46">
        <v>2</v>
      </c>
      <c r="O65" s="47" t="s">
        <v>33</v>
      </c>
      <c r="P65" s="45"/>
      <c r="Q65" s="46"/>
      <c r="R65" s="47"/>
      <c r="S65" s="45"/>
      <c r="T65" s="46"/>
      <c r="U65" s="47"/>
      <c r="V65" s="45"/>
      <c r="W65" s="46"/>
      <c r="X65" s="47"/>
      <c r="Y65" s="45"/>
      <c r="Z65" s="46"/>
      <c r="AA65" s="47"/>
      <c r="AB65" s="45"/>
      <c r="AC65" s="21"/>
      <c r="AD65" s="22"/>
      <c r="AE65" s="20"/>
      <c r="AF65" s="21"/>
      <c r="AG65" s="22"/>
      <c r="AH65" s="23"/>
      <c r="AI65" s="24"/>
      <c r="AJ65" s="25"/>
      <c r="AK65" s="65">
        <v>30</v>
      </c>
      <c r="AL65" s="75">
        <f t="shared" si="7"/>
        <v>2</v>
      </c>
    </row>
    <row r="66" spans="1:38" ht="15" customHeight="1" thickBot="1" x14ac:dyDescent="0.3">
      <c r="A66" s="289" t="s">
        <v>140</v>
      </c>
      <c r="B66" s="290"/>
      <c r="C66" s="290"/>
      <c r="D66" s="290"/>
      <c r="E66" s="290"/>
      <c r="F66" s="291"/>
      <c r="G66" s="85">
        <f>SUM(G57:G65)</f>
        <v>0</v>
      </c>
      <c r="H66" s="81">
        <f t="shared" ref="H66:AL66" si="8">SUM(H57:H65)</f>
        <v>0</v>
      </c>
      <c r="I66" s="82"/>
      <c r="J66" s="85">
        <f t="shared" si="8"/>
        <v>0</v>
      </c>
      <c r="K66" s="81">
        <f t="shared" si="8"/>
        <v>0</v>
      </c>
      <c r="L66" s="82"/>
      <c r="M66" s="85">
        <f t="shared" si="8"/>
        <v>2</v>
      </c>
      <c r="N66" s="81">
        <f t="shared" si="8"/>
        <v>2</v>
      </c>
      <c r="O66" s="82"/>
      <c r="P66" s="85">
        <f t="shared" si="8"/>
        <v>0</v>
      </c>
      <c r="Q66" s="81">
        <f t="shared" si="8"/>
        <v>0</v>
      </c>
      <c r="R66" s="82"/>
      <c r="S66" s="85">
        <f t="shared" si="8"/>
        <v>0</v>
      </c>
      <c r="T66" s="81">
        <f t="shared" si="8"/>
        <v>0</v>
      </c>
      <c r="U66" s="82"/>
      <c r="V66" s="85">
        <f t="shared" si="8"/>
        <v>1</v>
      </c>
      <c r="W66" s="81">
        <f t="shared" si="8"/>
        <v>2</v>
      </c>
      <c r="X66" s="82"/>
      <c r="Y66" s="85">
        <f t="shared" si="8"/>
        <v>2</v>
      </c>
      <c r="Z66" s="81">
        <f t="shared" si="8"/>
        <v>4</v>
      </c>
      <c r="AA66" s="82"/>
      <c r="AB66" s="85">
        <f t="shared" si="8"/>
        <v>2</v>
      </c>
      <c r="AC66" s="81">
        <f t="shared" si="8"/>
        <v>4</v>
      </c>
      <c r="AD66" s="82"/>
      <c r="AE66" s="125">
        <f t="shared" si="8"/>
        <v>3</v>
      </c>
      <c r="AF66" s="88">
        <f t="shared" si="8"/>
        <v>8</v>
      </c>
      <c r="AG66" s="126"/>
      <c r="AH66" s="127">
        <f t="shared" si="8"/>
        <v>2</v>
      </c>
      <c r="AI66" s="128">
        <f t="shared" si="8"/>
        <v>4</v>
      </c>
      <c r="AJ66" s="129"/>
      <c r="AK66" s="89">
        <f t="shared" si="8"/>
        <v>240</v>
      </c>
      <c r="AL66" s="90">
        <f t="shared" si="8"/>
        <v>24</v>
      </c>
    </row>
    <row r="67" spans="1:38" ht="15" customHeight="1" thickBot="1" x14ac:dyDescent="0.3">
      <c r="A67" s="283" t="s">
        <v>129</v>
      </c>
      <c r="B67" s="284"/>
      <c r="C67" s="284"/>
      <c r="D67" s="284"/>
      <c r="E67" s="284"/>
      <c r="F67" s="284"/>
      <c r="G67" s="284"/>
      <c r="H67" s="284"/>
      <c r="I67" s="284"/>
      <c r="J67" s="284"/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5"/>
    </row>
    <row r="68" spans="1:38" ht="15" customHeight="1" x14ac:dyDescent="0.25">
      <c r="A68" s="71" t="s">
        <v>208</v>
      </c>
      <c r="B68" s="187" t="s">
        <v>130</v>
      </c>
      <c r="C68" s="9"/>
      <c r="D68" s="30" t="s">
        <v>84</v>
      </c>
      <c r="E68" s="30" t="s">
        <v>33</v>
      </c>
      <c r="F68" s="10" t="s">
        <v>98</v>
      </c>
      <c r="G68" s="8"/>
      <c r="H68" s="9"/>
      <c r="I68" s="10"/>
      <c r="J68" s="8">
        <v>2</v>
      </c>
      <c r="K68" s="9">
        <v>1</v>
      </c>
      <c r="L68" s="10" t="s">
        <v>33</v>
      </c>
      <c r="M68" s="8"/>
      <c r="N68" s="9"/>
      <c r="O68" s="10"/>
      <c r="P68" s="8"/>
      <c r="Q68" s="9"/>
      <c r="R68" s="10"/>
      <c r="S68" s="8"/>
      <c r="T68" s="9"/>
      <c r="U68" s="10"/>
      <c r="V68" s="8"/>
      <c r="W68" s="9"/>
      <c r="X68" s="10"/>
      <c r="Y68" s="8"/>
      <c r="Z68" s="9"/>
      <c r="AA68" s="10"/>
      <c r="AB68" s="8"/>
      <c r="AC68" s="9"/>
      <c r="AD68" s="10"/>
      <c r="AE68" s="8"/>
      <c r="AF68" s="9"/>
      <c r="AG68" s="10"/>
      <c r="AH68" s="11"/>
      <c r="AI68" s="12"/>
      <c r="AJ68" s="13"/>
      <c r="AK68" s="63">
        <v>30</v>
      </c>
      <c r="AL68" s="72">
        <f>SUM(H68,K68,N68,Q68,T68,W68,Z68,AC68,AF68,AI68)</f>
        <v>1</v>
      </c>
    </row>
    <row r="69" spans="1:38" ht="15" customHeight="1" x14ac:dyDescent="0.25">
      <c r="A69" s="73" t="s">
        <v>23</v>
      </c>
      <c r="B69" s="179" t="s">
        <v>131</v>
      </c>
      <c r="C69" s="15"/>
      <c r="D69" s="31" t="s">
        <v>84</v>
      </c>
      <c r="E69" s="31" t="s">
        <v>33</v>
      </c>
      <c r="F69" s="32" t="s">
        <v>98</v>
      </c>
      <c r="G69" s="14"/>
      <c r="H69" s="15"/>
      <c r="I69" s="16"/>
      <c r="J69" s="14"/>
      <c r="K69" s="15"/>
      <c r="L69" s="16"/>
      <c r="M69" s="14">
        <v>2</v>
      </c>
      <c r="N69" s="15">
        <v>1</v>
      </c>
      <c r="O69" s="16" t="s">
        <v>33</v>
      </c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/>
      <c r="AI69" s="18"/>
      <c r="AJ69" s="19"/>
      <c r="AK69" s="64">
        <v>30</v>
      </c>
      <c r="AL69" s="74">
        <f>SUM(H69,K69,N69,Q69,T69,W69,Z69,AC69,AF69,AI69)</f>
        <v>1</v>
      </c>
    </row>
    <row r="70" spans="1:38" ht="15" customHeight="1" x14ac:dyDescent="0.25">
      <c r="A70" s="73" t="s">
        <v>17</v>
      </c>
      <c r="B70" s="179" t="s">
        <v>132</v>
      </c>
      <c r="C70" s="15"/>
      <c r="D70" s="31" t="s">
        <v>84</v>
      </c>
      <c r="E70" s="31" t="s">
        <v>33</v>
      </c>
      <c r="F70" s="32" t="s">
        <v>98</v>
      </c>
      <c r="G70" s="14"/>
      <c r="H70" s="15"/>
      <c r="I70" s="16"/>
      <c r="J70" s="14"/>
      <c r="K70" s="15"/>
      <c r="L70" s="16"/>
      <c r="M70" s="14"/>
      <c r="N70" s="15"/>
      <c r="O70" s="16"/>
      <c r="P70" s="14">
        <v>2</v>
      </c>
      <c r="Q70" s="15">
        <v>1</v>
      </c>
      <c r="R70" s="16" t="s">
        <v>33</v>
      </c>
      <c r="S70" s="14"/>
      <c r="T70" s="15"/>
      <c r="U70" s="16"/>
      <c r="V70" s="14"/>
      <c r="W70" s="15"/>
      <c r="X70" s="16"/>
      <c r="Y70" s="14"/>
      <c r="Z70" s="15"/>
      <c r="AA70" s="16"/>
      <c r="AB70" s="14"/>
      <c r="AC70" s="15"/>
      <c r="AD70" s="16"/>
      <c r="AE70" s="14"/>
      <c r="AF70" s="15"/>
      <c r="AG70" s="16"/>
      <c r="AH70" s="17"/>
      <c r="AI70" s="18"/>
      <c r="AJ70" s="19"/>
      <c r="AK70" s="64">
        <v>30</v>
      </c>
      <c r="AL70" s="74">
        <f t="shared" ref="AL70:AL76" si="9">SUM(H70,K70,N70,Q70,T70,W70,Z70,AC70,AF70,AI70)</f>
        <v>1</v>
      </c>
    </row>
    <row r="71" spans="1:38" ht="15" customHeight="1" x14ac:dyDescent="0.25">
      <c r="A71" s="95" t="s">
        <v>25</v>
      </c>
      <c r="B71" s="179" t="s">
        <v>133</v>
      </c>
      <c r="C71" s="44"/>
      <c r="D71" s="38" t="s">
        <v>84</v>
      </c>
      <c r="E71" s="38" t="s">
        <v>33</v>
      </c>
      <c r="F71" s="39" t="s">
        <v>98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>
        <v>2</v>
      </c>
      <c r="T71" s="44">
        <v>1</v>
      </c>
      <c r="U71" s="43" t="s">
        <v>33</v>
      </c>
      <c r="V71" s="42"/>
      <c r="W71" s="44"/>
      <c r="X71" s="43"/>
      <c r="Y71" s="42"/>
      <c r="Z71" s="44"/>
      <c r="AA71" s="43"/>
      <c r="AB71" s="42"/>
      <c r="AC71" s="15"/>
      <c r="AD71" s="16"/>
      <c r="AE71" s="14"/>
      <c r="AF71" s="15"/>
      <c r="AG71" s="16"/>
      <c r="AH71" s="17"/>
      <c r="AI71" s="18"/>
      <c r="AJ71" s="19"/>
      <c r="AK71" s="64">
        <v>30</v>
      </c>
      <c r="AL71" s="74">
        <f t="shared" si="9"/>
        <v>1</v>
      </c>
    </row>
    <row r="72" spans="1:38" ht="15" customHeight="1" x14ac:dyDescent="0.25">
      <c r="A72" s="95" t="s">
        <v>134</v>
      </c>
      <c r="B72" s="179" t="s">
        <v>135</v>
      </c>
      <c r="C72" s="44"/>
      <c r="D72" s="38" t="s">
        <v>84</v>
      </c>
      <c r="E72" s="38" t="s">
        <v>33</v>
      </c>
      <c r="F72" s="39" t="s">
        <v>98</v>
      </c>
      <c r="G72" s="14"/>
      <c r="H72" s="15"/>
      <c r="I72" s="16"/>
      <c r="J72" s="14">
        <v>1</v>
      </c>
      <c r="K72" s="15">
        <v>1</v>
      </c>
      <c r="L72" s="16" t="s">
        <v>33</v>
      </c>
      <c r="M72" s="42">
        <v>1</v>
      </c>
      <c r="N72" s="44">
        <v>1</v>
      </c>
      <c r="O72" s="43" t="s">
        <v>33</v>
      </c>
      <c r="P72" s="42">
        <v>1</v>
      </c>
      <c r="Q72" s="44">
        <v>1</v>
      </c>
      <c r="R72" s="43" t="s">
        <v>33</v>
      </c>
      <c r="S72" s="42">
        <v>1</v>
      </c>
      <c r="T72" s="44">
        <v>1</v>
      </c>
      <c r="U72" s="43" t="s">
        <v>33</v>
      </c>
      <c r="V72" s="42"/>
      <c r="W72" s="44"/>
      <c r="X72" s="43"/>
      <c r="Y72" s="42"/>
      <c r="Z72" s="44"/>
      <c r="AA72" s="43"/>
      <c r="AB72" s="42"/>
      <c r="AC72" s="15"/>
      <c r="AD72" s="16"/>
      <c r="AE72" s="14"/>
      <c r="AF72" s="15"/>
      <c r="AG72" s="16"/>
      <c r="AH72" s="17"/>
      <c r="AI72" s="18"/>
      <c r="AJ72" s="19"/>
      <c r="AK72" s="64">
        <v>60</v>
      </c>
      <c r="AL72" s="74">
        <f t="shared" si="9"/>
        <v>4</v>
      </c>
    </row>
    <row r="73" spans="1:38" ht="15" customHeight="1" x14ac:dyDescent="0.25">
      <c r="A73" s="95" t="s">
        <v>439</v>
      </c>
      <c r="B73" s="179" t="s">
        <v>440</v>
      </c>
      <c r="C73" s="44"/>
      <c r="D73" s="38" t="s">
        <v>84</v>
      </c>
      <c r="E73" s="38" t="s">
        <v>33</v>
      </c>
      <c r="F73" s="39" t="s">
        <v>98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>
        <v>2</v>
      </c>
      <c r="T73" s="44">
        <v>1</v>
      </c>
      <c r="U73" s="43" t="s">
        <v>33</v>
      </c>
      <c r="V73" s="42">
        <v>2</v>
      </c>
      <c r="W73" s="44">
        <v>1</v>
      </c>
      <c r="X73" s="43" t="s">
        <v>33</v>
      </c>
      <c r="Y73" s="42">
        <v>2</v>
      </c>
      <c r="Z73" s="44">
        <v>1</v>
      </c>
      <c r="AA73" s="43" t="s">
        <v>33</v>
      </c>
      <c r="AB73" s="42"/>
      <c r="AC73" s="15"/>
      <c r="AD73" s="16"/>
      <c r="AE73" s="14"/>
      <c r="AF73" s="15"/>
      <c r="AG73" s="16"/>
      <c r="AH73" s="17"/>
      <c r="AI73" s="18"/>
      <c r="AJ73" s="19"/>
      <c r="AK73" s="64">
        <v>90</v>
      </c>
      <c r="AL73" s="74">
        <f>SUM(H73,K73,N73,Q73,T73,W73,Z73,AC73,AF73,AI73)</f>
        <v>3</v>
      </c>
    </row>
    <row r="74" spans="1:38" ht="15" customHeight="1" x14ac:dyDescent="0.25">
      <c r="A74" s="95" t="s">
        <v>441</v>
      </c>
      <c r="B74" s="179" t="s">
        <v>442</v>
      </c>
      <c r="C74" s="44"/>
      <c r="D74" s="38" t="s">
        <v>84</v>
      </c>
      <c r="E74" s="38" t="s">
        <v>33</v>
      </c>
      <c r="F74" s="39" t="s">
        <v>98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>
        <v>2</v>
      </c>
      <c r="AC74" s="15">
        <v>1</v>
      </c>
      <c r="AD74" s="16" t="s">
        <v>33</v>
      </c>
      <c r="AE74" s="14">
        <v>2</v>
      </c>
      <c r="AF74" s="15">
        <v>1</v>
      </c>
      <c r="AG74" s="16" t="s">
        <v>33</v>
      </c>
      <c r="AH74" s="17"/>
      <c r="AI74" s="18"/>
      <c r="AJ74" s="19"/>
      <c r="AK74" s="64">
        <v>60</v>
      </c>
      <c r="AL74" s="74">
        <f t="shared" si="9"/>
        <v>2</v>
      </c>
    </row>
    <row r="75" spans="1:38" ht="15" customHeight="1" x14ac:dyDescent="0.25">
      <c r="A75" s="95" t="s">
        <v>443</v>
      </c>
      <c r="B75" s="179" t="s">
        <v>444</v>
      </c>
      <c r="C75" s="44"/>
      <c r="D75" s="38" t="s">
        <v>84</v>
      </c>
      <c r="E75" s="38" t="s">
        <v>33</v>
      </c>
      <c r="F75" s="39" t="s">
        <v>98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>
        <v>2</v>
      </c>
      <c r="T75" s="44">
        <v>1</v>
      </c>
      <c r="U75" s="43" t="s">
        <v>33</v>
      </c>
      <c r="V75" s="42">
        <v>2</v>
      </c>
      <c r="W75" s="44">
        <v>1</v>
      </c>
      <c r="X75" s="43" t="s">
        <v>33</v>
      </c>
      <c r="Y75" s="42">
        <v>2</v>
      </c>
      <c r="Z75" s="44">
        <v>1</v>
      </c>
      <c r="AA75" s="43" t="s">
        <v>33</v>
      </c>
      <c r="AB75" s="42"/>
      <c r="AC75" s="15"/>
      <c r="AD75" s="16"/>
      <c r="AE75" s="14"/>
      <c r="AF75" s="15"/>
      <c r="AG75" s="16"/>
      <c r="AH75" s="17"/>
      <c r="AI75" s="18"/>
      <c r="AJ75" s="19"/>
      <c r="AK75" s="64">
        <v>90</v>
      </c>
      <c r="AL75" s="74">
        <f>SUM(H75,K75,N75,Q75,T75,W75,Z75,AC75,AF75,AI75)</f>
        <v>3</v>
      </c>
    </row>
    <row r="76" spans="1:38" ht="15" customHeight="1" thickBot="1" x14ac:dyDescent="0.3">
      <c r="A76" s="98" t="s">
        <v>445</v>
      </c>
      <c r="B76" s="188" t="s">
        <v>446</v>
      </c>
      <c r="C76" s="46"/>
      <c r="D76" s="40" t="s">
        <v>84</v>
      </c>
      <c r="E76" s="40" t="s">
        <v>33</v>
      </c>
      <c r="F76" s="41" t="s">
        <v>98</v>
      </c>
      <c r="G76" s="45"/>
      <c r="H76" s="46"/>
      <c r="I76" s="47"/>
      <c r="J76" s="45"/>
      <c r="K76" s="46"/>
      <c r="L76" s="47"/>
      <c r="M76" s="45"/>
      <c r="N76" s="46"/>
      <c r="O76" s="47"/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>
        <v>2</v>
      </c>
      <c r="AC76" s="21">
        <v>1</v>
      </c>
      <c r="AD76" s="22" t="s">
        <v>33</v>
      </c>
      <c r="AE76" s="20">
        <v>2</v>
      </c>
      <c r="AF76" s="21">
        <v>1</v>
      </c>
      <c r="AG76" s="22" t="s">
        <v>33</v>
      </c>
      <c r="AH76" s="23"/>
      <c r="AI76" s="24"/>
      <c r="AJ76" s="25"/>
      <c r="AK76" s="65">
        <v>60</v>
      </c>
      <c r="AL76" s="75">
        <f t="shared" si="9"/>
        <v>2</v>
      </c>
    </row>
    <row r="77" spans="1:38" ht="15" customHeight="1" thickBot="1" x14ac:dyDescent="0.3">
      <c r="A77" s="283" t="s">
        <v>136</v>
      </c>
      <c r="B77" s="284"/>
      <c r="C77" s="284"/>
      <c r="D77" s="284"/>
      <c r="E77" s="284"/>
      <c r="F77" s="284"/>
      <c r="G77" s="284"/>
      <c r="H77" s="284"/>
      <c r="I77" s="284"/>
      <c r="J77" s="284"/>
      <c r="K77" s="284"/>
      <c r="L77" s="284"/>
      <c r="M77" s="284"/>
      <c r="N77" s="284"/>
      <c r="O77" s="284"/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5"/>
    </row>
    <row r="78" spans="1:38" ht="15" customHeight="1" x14ac:dyDescent="0.25">
      <c r="A78" s="71" t="s">
        <v>447</v>
      </c>
      <c r="B78" s="185" t="s">
        <v>448</v>
      </c>
      <c r="C78" s="107" t="s">
        <v>97</v>
      </c>
      <c r="D78" s="108" t="s">
        <v>83</v>
      </c>
      <c r="E78" s="108" t="s">
        <v>33</v>
      </c>
      <c r="F78" s="110" t="s">
        <v>98</v>
      </c>
      <c r="G78" s="109"/>
      <c r="H78" s="107"/>
      <c r="I78" s="110"/>
      <c r="J78" s="109"/>
      <c r="K78" s="107"/>
      <c r="L78" s="110"/>
      <c r="M78" s="109"/>
      <c r="N78" s="107"/>
      <c r="O78" s="110"/>
      <c r="P78" s="109"/>
      <c r="Q78" s="107"/>
      <c r="R78" s="110"/>
      <c r="S78" s="109"/>
      <c r="T78" s="107"/>
      <c r="U78" s="110"/>
      <c r="V78" s="109"/>
      <c r="W78" s="107"/>
      <c r="X78" s="110"/>
      <c r="Y78" s="109"/>
      <c r="Z78" s="107"/>
      <c r="AA78" s="110"/>
      <c r="AB78" s="109"/>
      <c r="AC78" s="107"/>
      <c r="AD78" s="110"/>
      <c r="AE78" s="109"/>
      <c r="AF78" s="107"/>
      <c r="AG78" s="110"/>
      <c r="AH78" s="111">
        <v>4</v>
      </c>
      <c r="AI78" s="112">
        <v>8</v>
      </c>
      <c r="AJ78" s="113" t="s">
        <v>33</v>
      </c>
      <c r="AK78" s="91">
        <v>60</v>
      </c>
      <c r="AL78" s="72">
        <f>SUM(H78,K78,N78,Q78,T78,W78,Z78,AC78,AF78,AI78)</f>
        <v>8</v>
      </c>
    </row>
    <row r="79" spans="1:38" ht="15" customHeight="1" x14ac:dyDescent="0.25">
      <c r="A79" s="73" t="s">
        <v>449</v>
      </c>
      <c r="B79" s="179" t="s">
        <v>450</v>
      </c>
      <c r="C79" s="15" t="s">
        <v>97</v>
      </c>
      <c r="D79" s="31" t="s">
        <v>83</v>
      </c>
      <c r="E79" s="31" t="s">
        <v>33</v>
      </c>
      <c r="F79" s="32" t="s">
        <v>98</v>
      </c>
      <c r="G79" s="14"/>
      <c r="H79" s="15"/>
      <c r="I79" s="16"/>
      <c r="J79" s="14"/>
      <c r="K79" s="15"/>
      <c r="L79" s="16"/>
      <c r="M79" s="14"/>
      <c r="N79" s="15"/>
      <c r="O79" s="16"/>
      <c r="P79" s="14"/>
      <c r="Q79" s="15"/>
      <c r="R79" s="16"/>
      <c r="S79" s="14"/>
      <c r="T79" s="15"/>
      <c r="U79" s="16"/>
      <c r="V79" s="14"/>
      <c r="W79" s="15"/>
      <c r="X79" s="16"/>
      <c r="Y79" s="14"/>
      <c r="Z79" s="15"/>
      <c r="AA79" s="16"/>
      <c r="AB79" s="14"/>
      <c r="AC79" s="15"/>
      <c r="AD79" s="16"/>
      <c r="AE79" s="14"/>
      <c r="AF79" s="15"/>
      <c r="AG79" s="16"/>
      <c r="AH79" s="17">
        <v>4</v>
      </c>
      <c r="AI79" s="18">
        <v>8</v>
      </c>
      <c r="AJ79" s="19" t="s">
        <v>33</v>
      </c>
      <c r="AK79" s="64">
        <v>60</v>
      </c>
      <c r="AL79" s="74">
        <f>SUM(H79,K79,N79,Q79,T79,W79,Z79,AC79,AF79,AI79)</f>
        <v>8</v>
      </c>
    </row>
    <row r="80" spans="1:38" ht="15" customHeight="1" x14ac:dyDescent="0.25">
      <c r="A80" s="95" t="s">
        <v>24</v>
      </c>
      <c r="B80" s="179" t="s">
        <v>209</v>
      </c>
      <c r="C80" s="44" t="s">
        <v>97</v>
      </c>
      <c r="D80" s="38" t="s">
        <v>84</v>
      </c>
      <c r="E80" s="38" t="s">
        <v>88</v>
      </c>
      <c r="F80" s="39">
        <v>45</v>
      </c>
      <c r="G80" s="42"/>
      <c r="H80" s="44"/>
      <c r="I80" s="43"/>
      <c r="J80" s="42"/>
      <c r="K80" s="44"/>
      <c r="L80" s="43"/>
      <c r="M80" s="42"/>
      <c r="N80" s="44"/>
      <c r="O80" s="43"/>
      <c r="P80" s="42"/>
      <c r="Q80" s="44"/>
      <c r="R80" s="43"/>
      <c r="S80" s="42"/>
      <c r="T80" s="44"/>
      <c r="U80" s="43"/>
      <c r="V80" s="42"/>
      <c r="W80" s="44"/>
      <c r="X80" s="43"/>
      <c r="Y80" s="42"/>
      <c r="Z80" s="44"/>
      <c r="AA80" s="43"/>
      <c r="AB80" s="42"/>
      <c r="AC80" s="15"/>
      <c r="AD80" s="16"/>
      <c r="AE80" s="14"/>
      <c r="AF80" s="15"/>
      <c r="AG80" s="16"/>
      <c r="AH80" s="17">
        <v>2</v>
      </c>
      <c r="AI80" s="18">
        <v>2</v>
      </c>
      <c r="AJ80" s="19" t="s">
        <v>33</v>
      </c>
      <c r="AK80" s="64">
        <v>30</v>
      </c>
      <c r="AL80" s="74">
        <f t="shared" ref="AL80:AL81" si="10">SUM(H80,K80,N80,Q80,T80,W80,Z80,AC80,AF80,AI80)</f>
        <v>2</v>
      </c>
    </row>
    <row r="81" spans="1:38" ht="15" customHeight="1" thickBot="1" x14ac:dyDescent="0.3">
      <c r="A81" s="98" t="s">
        <v>18</v>
      </c>
      <c r="B81" s="179" t="s">
        <v>210</v>
      </c>
      <c r="C81" s="44" t="s">
        <v>97</v>
      </c>
      <c r="D81" s="38" t="s">
        <v>83</v>
      </c>
      <c r="E81" s="38" t="s">
        <v>33</v>
      </c>
      <c r="F81" s="39"/>
      <c r="G81" s="14"/>
      <c r="H81" s="15"/>
      <c r="I81" s="16"/>
      <c r="J81" s="14"/>
      <c r="K81" s="15"/>
      <c r="L81" s="16"/>
      <c r="M81" s="42"/>
      <c r="N81" s="44"/>
      <c r="O81" s="43"/>
      <c r="P81" s="42"/>
      <c r="Q81" s="44"/>
      <c r="R81" s="43"/>
      <c r="S81" s="42"/>
      <c r="T81" s="44"/>
      <c r="U81" s="43"/>
      <c r="V81" s="42"/>
      <c r="W81" s="44"/>
      <c r="X81" s="43"/>
      <c r="Y81" s="42"/>
      <c r="Z81" s="44"/>
      <c r="AA81" s="43"/>
      <c r="AB81" s="42"/>
      <c r="AC81" s="15"/>
      <c r="AD81" s="16"/>
      <c r="AE81" s="14"/>
      <c r="AF81" s="15"/>
      <c r="AG81" s="16"/>
      <c r="AH81" s="17">
        <v>0</v>
      </c>
      <c r="AI81" s="18">
        <v>2</v>
      </c>
      <c r="AJ81" s="19" t="s">
        <v>33</v>
      </c>
      <c r="AK81" s="65">
        <v>0</v>
      </c>
      <c r="AL81" s="74">
        <f t="shared" si="10"/>
        <v>2</v>
      </c>
    </row>
    <row r="82" spans="1:38" ht="15" customHeight="1" thickBot="1" x14ac:dyDescent="0.3">
      <c r="A82" s="265" t="s">
        <v>137</v>
      </c>
      <c r="B82" s="266"/>
      <c r="C82" s="266"/>
      <c r="D82" s="266"/>
      <c r="E82" s="266"/>
      <c r="F82" s="267"/>
      <c r="G82" s="85">
        <f>SUM(G68:G81)</f>
        <v>0</v>
      </c>
      <c r="H82" s="81">
        <f t="shared" ref="H82:AL82" si="11">SUM(H68:H81)</f>
        <v>0</v>
      </c>
      <c r="I82" s="82"/>
      <c r="J82" s="85">
        <f t="shared" si="11"/>
        <v>3</v>
      </c>
      <c r="K82" s="81">
        <f t="shared" si="11"/>
        <v>2</v>
      </c>
      <c r="L82" s="82"/>
      <c r="M82" s="85">
        <f t="shared" si="11"/>
        <v>3</v>
      </c>
      <c r="N82" s="81">
        <f t="shared" si="11"/>
        <v>2</v>
      </c>
      <c r="O82" s="82"/>
      <c r="P82" s="85">
        <f t="shared" si="11"/>
        <v>3</v>
      </c>
      <c r="Q82" s="81">
        <f t="shared" si="11"/>
        <v>2</v>
      </c>
      <c r="R82" s="82"/>
      <c r="S82" s="85">
        <f t="shared" si="11"/>
        <v>7</v>
      </c>
      <c r="T82" s="81">
        <f t="shared" si="11"/>
        <v>4</v>
      </c>
      <c r="U82" s="82"/>
      <c r="V82" s="85">
        <f t="shared" si="11"/>
        <v>4</v>
      </c>
      <c r="W82" s="81">
        <f t="shared" si="11"/>
        <v>2</v>
      </c>
      <c r="X82" s="82"/>
      <c r="Y82" s="85">
        <f t="shared" si="11"/>
        <v>4</v>
      </c>
      <c r="Z82" s="81">
        <f t="shared" si="11"/>
        <v>2</v>
      </c>
      <c r="AA82" s="82"/>
      <c r="AB82" s="85">
        <f t="shared" si="11"/>
        <v>4</v>
      </c>
      <c r="AC82" s="81">
        <f t="shared" si="11"/>
        <v>2</v>
      </c>
      <c r="AD82" s="82"/>
      <c r="AE82" s="125">
        <f t="shared" si="11"/>
        <v>4</v>
      </c>
      <c r="AF82" s="88">
        <f t="shared" si="11"/>
        <v>2</v>
      </c>
      <c r="AG82" s="126"/>
      <c r="AH82" s="127">
        <f t="shared" si="11"/>
        <v>10</v>
      </c>
      <c r="AI82" s="128">
        <f t="shared" si="11"/>
        <v>20</v>
      </c>
      <c r="AJ82" s="129"/>
      <c r="AK82" s="89">
        <f t="shared" si="11"/>
        <v>630</v>
      </c>
      <c r="AL82" s="90">
        <f t="shared" si="11"/>
        <v>38</v>
      </c>
    </row>
    <row r="83" spans="1:38" ht="15" customHeight="1" thickBot="1" x14ac:dyDescent="0.3">
      <c r="A83" s="292" t="s">
        <v>138</v>
      </c>
      <c r="B83" s="293"/>
      <c r="C83" s="293"/>
      <c r="D83" s="293"/>
      <c r="E83" s="293"/>
      <c r="F83" s="294"/>
      <c r="G83" s="85">
        <f>SUM(G55,G66,G82)</f>
        <v>0</v>
      </c>
      <c r="H83" s="81">
        <f>SUM(H55,H66,H82)</f>
        <v>0</v>
      </c>
      <c r="I83" s="82"/>
      <c r="J83" s="85">
        <f>SUM(J55,J66,J82)</f>
        <v>7</v>
      </c>
      <c r="K83" s="81">
        <f>SUM(K55,K66,K82)</f>
        <v>8</v>
      </c>
      <c r="L83" s="82"/>
      <c r="M83" s="85">
        <f>SUM(M55,M66,M82)</f>
        <v>7</v>
      </c>
      <c r="N83" s="81">
        <f>SUM(N55,N66,N82)</f>
        <v>6</v>
      </c>
      <c r="O83" s="82"/>
      <c r="P83" s="85">
        <f>SUM(P55,P66,P82)</f>
        <v>7</v>
      </c>
      <c r="Q83" s="81">
        <f>SUM(Q55,Q66,Q82)</f>
        <v>7</v>
      </c>
      <c r="R83" s="82"/>
      <c r="S83" s="85">
        <f>SUM(S55,S66,S82)</f>
        <v>9</v>
      </c>
      <c r="T83" s="81">
        <f>SUM(T55,T66,T82)</f>
        <v>7</v>
      </c>
      <c r="U83" s="82"/>
      <c r="V83" s="85">
        <f>SUM(V55,V66,V82)</f>
        <v>7</v>
      </c>
      <c r="W83" s="81">
        <f>SUM(W55,W66,W82)</f>
        <v>6</v>
      </c>
      <c r="X83" s="82"/>
      <c r="Y83" s="85">
        <f>SUM(Y55,Y66,Y82)</f>
        <v>8</v>
      </c>
      <c r="Z83" s="81">
        <f>SUM(Z55,Z66,Z82)</f>
        <v>8</v>
      </c>
      <c r="AA83" s="82"/>
      <c r="AB83" s="85">
        <f>SUM(AB55,AB66,AB82)</f>
        <v>9</v>
      </c>
      <c r="AC83" s="81">
        <f>SUM(AC55,AC66,AC82)</f>
        <v>9</v>
      </c>
      <c r="AD83" s="82"/>
      <c r="AE83" s="85">
        <f>SUM(AE55,AE66,AE82)</f>
        <v>10</v>
      </c>
      <c r="AF83" s="81">
        <f>SUM(AF55,AF66,AF82)</f>
        <v>13</v>
      </c>
      <c r="AG83" s="160"/>
      <c r="AH83" s="83">
        <f>SUM(AH55,AH66,AH82)</f>
        <v>14</v>
      </c>
      <c r="AI83" s="84">
        <f>SUM(AI55,AI66,AI82)</f>
        <v>26</v>
      </c>
      <c r="AJ83" s="123"/>
      <c r="AK83" s="120">
        <f>SUM(AK55,AK66,AK82)</f>
        <v>1260</v>
      </c>
      <c r="AL83" s="120">
        <f>SUM(AL55,AL66,AL82)</f>
        <v>90</v>
      </c>
    </row>
    <row r="84" spans="1:38" s="1" customFormat="1" ht="15" customHeight="1" thickBot="1" x14ac:dyDescent="0.3">
      <c r="A84" s="286" t="s">
        <v>30</v>
      </c>
      <c r="B84" s="287"/>
      <c r="C84" s="287"/>
      <c r="D84" s="287"/>
      <c r="E84" s="287"/>
      <c r="F84" s="288"/>
      <c r="G84" s="85">
        <f>SUM(G38,G83)</f>
        <v>17.5</v>
      </c>
      <c r="H84" s="81">
        <f>SUM(H38,H83)</f>
        <v>29</v>
      </c>
      <c r="I84" s="82"/>
      <c r="J84" s="85">
        <f>SUM(J38,J83)</f>
        <v>24.5</v>
      </c>
      <c r="K84" s="81">
        <f>SUM(K38,K83)</f>
        <v>37</v>
      </c>
      <c r="L84" s="82"/>
      <c r="M84" s="85">
        <f>SUM(M38,M83)</f>
        <v>19.5</v>
      </c>
      <c r="N84" s="81">
        <f>SUM(N38,N83)</f>
        <v>30</v>
      </c>
      <c r="O84" s="82"/>
      <c r="P84" s="85">
        <f>SUM(P38,P83)</f>
        <v>18.5</v>
      </c>
      <c r="Q84" s="81">
        <f>SUM(Q38,Q83)</f>
        <v>30</v>
      </c>
      <c r="R84" s="82"/>
      <c r="S84" s="85">
        <f>SUM(S38,S83)</f>
        <v>20</v>
      </c>
      <c r="T84" s="81">
        <f>SUM(T38,T83)</f>
        <v>29</v>
      </c>
      <c r="U84" s="82"/>
      <c r="V84" s="85">
        <f>SUM(V38,V83)</f>
        <v>20</v>
      </c>
      <c r="W84" s="81">
        <f>SUM(W38,W83)</f>
        <v>30</v>
      </c>
      <c r="X84" s="82"/>
      <c r="Y84" s="85">
        <f>SUM(Y38,Y83)</f>
        <v>16.5</v>
      </c>
      <c r="Z84" s="81">
        <f>SUM(Z38,Z83)</f>
        <v>27</v>
      </c>
      <c r="AA84" s="82"/>
      <c r="AB84" s="85">
        <f>SUM(AB38,AB83)</f>
        <v>18</v>
      </c>
      <c r="AC84" s="81">
        <f>SUM(AC38,AC83)</f>
        <v>32</v>
      </c>
      <c r="AD84" s="82"/>
      <c r="AE84" s="85">
        <f>SUM(AE38,AE83)</f>
        <v>12</v>
      </c>
      <c r="AF84" s="81">
        <f>SUM(AF38,AF83)</f>
        <v>28</v>
      </c>
      <c r="AG84" s="160"/>
      <c r="AH84" s="83">
        <f>SUM(AH38,AH83)</f>
        <v>14</v>
      </c>
      <c r="AI84" s="84">
        <f>SUM(AI38,AI83)</f>
        <v>28</v>
      </c>
      <c r="AJ84" s="123"/>
      <c r="AK84" s="92">
        <f>SUM(AK38,AK83)</f>
        <v>2797.5</v>
      </c>
      <c r="AL84" s="167">
        <f>SUM(AL38,AL83)</f>
        <v>300</v>
      </c>
    </row>
    <row r="85" spans="1:38" s="1" customFormat="1" ht="12.6" customHeight="1" x14ac:dyDescent="0.25">
      <c r="A85" s="130"/>
      <c r="B85" s="130"/>
      <c r="C85" s="130"/>
      <c r="D85" s="130"/>
      <c r="E85" s="130"/>
      <c r="F85" s="130"/>
      <c r="G85" s="131"/>
      <c r="H85" s="132"/>
      <c r="I85" s="132"/>
      <c r="J85" s="131"/>
      <c r="K85" s="132"/>
      <c r="L85" s="132"/>
      <c r="M85" s="131"/>
      <c r="N85" s="132"/>
      <c r="O85" s="132"/>
      <c r="P85" s="131"/>
      <c r="Q85" s="132"/>
      <c r="R85" s="132"/>
      <c r="S85" s="131"/>
      <c r="T85" s="132"/>
      <c r="U85" s="132"/>
      <c r="V85" s="131"/>
      <c r="W85" s="132"/>
      <c r="X85" s="132"/>
      <c r="Y85" s="131"/>
      <c r="Z85" s="132"/>
      <c r="AA85" s="132"/>
      <c r="AB85" s="131"/>
      <c r="AC85" s="132"/>
      <c r="AD85" s="132"/>
      <c r="AE85" s="131"/>
      <c r="AF85" s="132"/>
      <c r="AG85" s="132"/>
      <c r="AH85" s="131"/>
      <c r="AI85" s="132"/>
      <c r="AJ85" s="132"/>
      <c r="AK85" s="131"/>
      <c r="AL85" s="132"/>
    </row>
    <row r="86" spans="1:38" x14ac:dyDescent="0.25">
      <c r="A86" s="133" t="s">
        <v>211</v>
      </c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</row>
    <row r="87" spans="1:38" x14ac:dyDescent="0.25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</row>
    <row r="88" spans="1:38" x14ac:dyDescent="0.25">
      <c r="A88" s="135" t="s">
        <v>99</v>
      </c>
      <c r="B88" s="135"/>
      <c r="C88" s="136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6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</row>
    <row r="89" spans="1:38" x14ac:dyDescent="0.25">
      <c r="A89" s="135" t="s">
        <v>212</v>
      </c>
      <c r="B89" s="135"/>
      <c r="C89" s="136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6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</row>
    <row r="90" spans="1:38" x14ac:dyDescent="0.25">
      <c r="A90" s="135" t="s">
        <v>213</v>
      </c>
      <c r="B90" s="135"/>
      <c r="C90" s="136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6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</row>
    <row r="91" spans="1:38" x14ac:dyDescent="0.25">
      <c r="A91" s="135" t="s">
        <v>214</v>
      </c>
      <c r="B91" s="135"/>
      <c r="C91" s="136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6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</row>
    <row r="92" spans="1:38" x14ac:dyDescent="0.25">
      <c r="A92" s="135"/>
      <c r="B92" s="135"/>
      <c r="C92" s="136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6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</row>
    <row r="93" spans="1:38" x14ac:dyDescent="0.25">
      <c r="A93" s="137" t="s">
        <v>100</v>
      </c>
      <c r="B93" s="135"/>
      <c r="C93" s="136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6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</row>
    <row r="94" spans="1:38" x14ac:dyDescent="0.25">
      <c r="A94" s="135" t="s">
        <v>215</v>
      </c>
      <c r="B94" s="135"/>
      <c r="C94" s="136"/>
      <c r="D94" s="134"/>
      <c r="E94" s="134"/>
      <c r="F94" s="134"/>
      <c r="G94" s="133" t="s">
        <v>101</v>
      </c>
      <c r="H94" s="135"/>
      <c r="I94" s="135"/>
      <c r="J94" s="134"/>
      <c r="K94" s="134"/>
      <c r="L94" s="134"/>
      <c r="M94" s="133" t="s">
        <v>102</v>
      </c>
      <c r="N94" s="135"/>
      <c r="O94" s="135"/>
      <c r="P94" s="135"/>
      <c r="Q94" s="135"/>
      <c r="R94" s="135"/>
      <c r="S94" s="134"/>
      <c r="T94" s="133" t="s">
        <v>103</v>
      </c>
      <c r="U94" s="135"/>
      <c r="V94" s="135"/>
      <c r="W94" s="135"/>
      <c r="X94" s="136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</row>
    <row r="95" spans="1:38" x14ac:dyDescent="0.25">
      <c r="A95" s="133" t="s">
        <v>216</v>
      </c>
      <c r="B95" s="135"/>
      <c r="C95" s="136"/>
      <c r="D95" s="134"/>
      <c r="E95" s="134"/>
      <c r="F95" s="134"/>
      <c r="G95" s="133" t="s">
        <v>217</v>
      </c>
      <c r="H95" s="135"/>
      <c r="I95" s="135"/>
      <c r="J95" s="134"/>
      <c r="K95" s="134"/>
      <c r="L95" s="134"/>
      <c r="M95" s="133" t="s">
        <v>218</v>
      </c>
      <c r="N95" s="135"/>
      <c r="O95" s="135"/>
      <c r="P95" s="135"/>
      <c r="Q95" s="135"/>
      <c r="R95" s="135"/>
      <c r="S95" s="134"/>
      <c r="T95" s="133" t="s">
        <v>219</v>
      </c>
      <c r="U95" s="135"/>
      <c r="V95" s="135"/>
      <c r="W95" s="135"/>
      <c r="X95" s="136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</row>
    <row r="96" spans="1:38" x14ac:dyDescent="0.25">
      <c r="A96" s="133" t="s">
        <v>220</v>
      </c>
      <c r="B96" s="135"/>
      <c r="C96" s="136"/>
      <c r="D96" s="134"/>
      <c r="E96" s="134"/>
      <c r="F96" s="134"/>
      <c r="G96" s="133" t="s">
        <v>221</v>
      </c>
      <c r="H96" s="135"/>
      <c r="I96" s="135"/>
      <c r="J96" s="134"/>
      <c r="K96" s="134"/>
      <c r="L96" s="134"/>
      <c r="M96" s="133" t="s">
        <v>222</v>
      </c>
      <c r="N96" s="135"/>
      <c r="O96" s="135"/>
      <c r="P96" s="135"/>
      <c r="Q96" s="135"/>
      <c r="R96" s="135"/>
      <c r="S96" s="134"/>
      <c r="T96" s="133" t="s">
        <v>223</v>
      </c>
      <c r="U96" s="135"/>
      <c r="V96" s="135"/>
      <c r="W96" s="135"/>
      <c r="X96" s="136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</row>
    <row r="97" spans="1:38" x14ac:dyDescent="0.25">
      <c r="A97" s="133" t="s">
        <v>224</v>
      </c>
      <c r="B97" s="135"/>
      <c r="C97" s="136"/>
      <c r="D97" s="134"/>
      <c r="E97" s="134"/>
      <c r="F97" s="134"/>
      <c r="G97" s="135"/>
      <c r="H97" s="135"/>
      <c r="I97" s="135"/>
      <c r="J97" s="134"/>
      <c r="K97" s="134"/>
      <c r="L97" s="134"/>
      <c r="M97" s="133" t="s">
        <v>225</v>
      </c>
      <c r="N97" s="135"/>
      <c r="O97" s="135"/>
      <c r="P97" s="135"/>
      <c r="Q97" s="135"/>
      <c r="R97" s="135"/>
      <c r="S97" s="134"/>
      <c r="T97" s="133" t="s">
        <v>226</v>
      </c>
      <c r="U97" s="135"/>
      <c r="V97" s="135"/>
      <c r="W97" s="135"/>
      <c r="X97" s="136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</row>
    <row r="98" spans="1:38" x14ac:dyDescent="0.25">
      <c r="A98" s="133" t="s">
        <v>227</v>
      </c>
      <c r="B98" s="135"/>
      <c r="C98" s="136"/>
      <c r="D98" s="134"/>
      <c r="E98" s="134"/>
      <c r="F98" s="134"/>
      <c r="G98" s="135"/>
      <c r="H98" s="135"/>
      <c r="I98" s="135"/>
      <c r="J98" s="134"/>
      <c r="K98" s="134"/>
      <c r="L98" s="134"/>
      <c r="M98" s="133" t="s">
        <v>228</v>
      </c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6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</row>
    <row r="99" spans="1:38" x14ac:dyDescent="0.25">
      <c r="A99" s="133" t="s">
        <v>229</v>
      </c>
      <c r="B99" s="135"/>
      <c r="C99" s="136"/>
      <c r="D99" s="134"/>
      <c r="E99" s="134"/>
      <c r="F99" s="134"/>
      <c r="G99" s="135"/>
      <c r="H99" s="135"/>
      <c r="I99" s="135"/>
      <c r="J99" s="134"/>
      <c r="K99" s="134"/>
      <c r="L99" s="134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6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</row>
    <row r="100" spans="1:38" x14ac:dyDescent="0.25">
      <c r="A100" s="133" t="s">
        <v>230</v>
      </c>
      <c r="B100" s="135"/>
      <c r="C100" s="136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6"/>
      <c r="S100" s="135"/>
      <c r="T100" s="136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</row>
    <row r="101" spans="1:38" x14ac:dyDescent="0.25">
      <c r="A101" s="135"/>
      <c r="B101" s="135"/>
      <c r="C101" s="136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6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38" x14ac:dyDescent="0.25">
      <c r="A102" s="137" t="s">
        <v>104</v>
      </c>
      <c r="B102" s="135"/>
      <c r="C102" s="136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6"/>
      <c r="T102" s="136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38" x14ac:dyDescent="0.25">
      <c r="A103" s="133" t="s">
        <v>231</v>
      </c>
      <c r="B103" s="135"/>
      <c r="C103" s="136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38" x14ac:dyDescent="0.25">
      <c r="A104" s="133" t="s">
        <v>232</v>
      </c>
      <c r="B104" s="135"/>
      <c r="C104" s="136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38" x14ac:dyDescent="0.25">
      <c r="A105" s="133" t="s">
        <v>233</v>
      </c>
      <c r="B105" s="135"/>
      <c r="C105" s="136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</row>
    <row r="106" spans="1:38" s="193" customFormat="1" x14ac:dyDescent="0.25">
      <c r="A106" s="189" t="s">
        <v>234</v>
      </c>
      <c r="B106" s="190"/>
      <c r="C106" s="191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1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</row>
    <row r="107" spans="1:38" x14ac:dyDescent="0.25">
      <c r="A107" s="133" t="s">
        <v>106</v>
      </c>
      <c r="B107" s="135"/>
      <c r="C107" s="136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</row>
    <row r="108" spans="1:38" x14ac:dyDescent="0.25">
      <c r="A108" s="133" t="s">
        <v>235</v>
      </c>
      <c r="B108" s="135"/>
      <c r="C108" s="136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</row>
    <row r="109" spans="1:38" x14ac:dyDescent="0.25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</row>
    <row r="110" spans="1:38" x14ac:dyDescent="0.25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</row>
    <row r="111" spans="1:38" x14ac:dyDescent="0.2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</row>
    <row r="112" spans="1:38" x14ac:dyDescent="0.2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</row>
    <row r="113" spans="1:38" x14ac:dyDescent="0.2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</row>
    <row r="114" spans="1:38" x14ac:dyDescent="0.2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</row>
    <row r="115" spans="1:38" x14ac:dyDescent="0.2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</row>
    <row r="116" spans="1:38" x14ac:dyDescent="0.2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</row>
    <row r="117" spans="1:38" x14ac:dyDescent="0.2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</row>
    <row r="118" spans="1:38" x14ac:dyDescent="0.2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</row>
    <row r="119" spans="1:38" x14ac:dyDescent="0.2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</row>
    <row r="120" spans="1:38" x14ac:dyDescent="0.2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</row>
    <row r="121" spans="1:38" x14ac:dyDescent="0.2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</row>
    <row r="122" spans="1:38" x14ac:dyDescent="0.2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</row>
    <row r="123" spans="1:38" x14ac:dyDescent="0.2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</row>
    <row r="124" spans="1:38" x14ac:dyDescent="0.2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</row>
    <row r="125" spans="1:38" x14ac:dyDescent="0.2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</row>
    <row r="126" spans="1:38" x14ac:dyDescent="0.2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</row>
    <row r="127" spans="1:38" x14ac:dyDescent="0.2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</row>
    <row r="128" spans="1:38" x14ac:dyDescent="0.2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</row>
    <row r="129" spans="1:38" x14ac:dyDescent="0.2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</row>
    <row r="130" spans="1:38" x14ac:dyDescent="0.2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</row>
    <row r="131" spans="1:38" x14ac:dyDescent="0.2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</row>
    <row r="132" spans="1:38" x14ac:dyDescent="0.2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</row>
    <row r="133" spans="1:38" x14ac:dyDescent="0.2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</row>
    <row r="134" spans="1:38" x14ac:dyDescent="0.2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</row>
    <row r="135" spans="1:38" x14ac:dyDescent="0.2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</row>
    <row r="136" spans="1:38" x14ac:dyDescent="0.2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</row>
    <row r="137" spans="1:38" x14ac:dyDescent="0.2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</row>
    <row r="138" spans="1:38" x14ac:dyDescent="0.2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</row>
    <row r="139" spans="1:38" x14ac:dyDescent="0.2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</row>
    <row r="140" spans="1:38" x14ac:dyDescent="0.25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</row>
    <row r="141" spans="1:38" x14ac:dyDescent="0.2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</row>
    <row r="142" spans="1:38" x14ac:dyDescent="0.2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</row>
    <row r="143" spans="1:38" x14ac:dyDescent="0.25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</row>
    <row r="144" spans="1:38" x14ac:dyDescent="0.25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</row>
    <row r="145" spans="1:38" x14ac:dyDescent="0.25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</row>
    <row r="146" spans="1:38" x14ac:dyDescent="0.25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</row>
    <row r="147" spans="1:38" x14ac:dyDescent="0.2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</row>
    <row r="148" spans="1:38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</row>
    <row r="149" spans="1:38" x14ac:dyDescent="0.2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</row>
    <row r="150" spans="1:38" x14ac:dyDescent="0.2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</row>
    <row r="151" spans="1:38" x14ac:dyDescent="0.25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</row>
    <row r="152" spans="1:38" x14ac:dyDescent="0.25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</row>
    <row r="153" spans="1:38" x14ac:dyDescent="0.25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</row>
    <row r="154" spans="1:38" x14ac:dyDescent="0.25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</row>
    <row r="155" spans="1:38" x14ac:dyDescent="0.25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</row>
    <row r="156" spans="1:38" x14ac:dyDescent="0.25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</row>
    <row r="157" spans="1:38" x14ac:dyDescent="0.25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</row>
    <row r="158" spans="1:38" x14ac:dyDescent="0.25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</row>
    <row r="159" spans="1:38" x14ac:dyDescent="0.25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x14ac:dyDescent="0.25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x14ac:dyDescent="0.25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x14ac:dyDescent="0.2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x14ac:dyDescent="0.2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x14ac:dyDescent="0.2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x14ac:dyDescent="0.2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x14ac:dyDescent="0.2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x14ac:dyDescent="0.25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x14ac:dyDescent="0.25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x14ac:dyDescent="0.25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x14ac:dyDescent="0.25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2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</row>
    <row r="172" spans="1:38" x14ac:dyDescent="0.25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</row>
    <row r="173" spans="1:38" x14ac:dyDescent="0.2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</row>
    <row r="174" spans="1:38" x14ac:dyDescent="0.2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</row>
    <row r="175" spans="1:38" x14ac:dyDescent="0.25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</row>
    <row r="176" spans="1:38" x14ac:dyDescent="0.2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</row>
    <row r="177" spans="1:38" x14ac:dyDescent="0.25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</row>
    <row r="178" spans="1:38" x14ac:dyDescent="0.25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</row>
    <row r="179" spans="1:38" x14ac:dyDescent="0.25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</row>
    <row r="180" spans="1:38" x14ac:dyDescent="0.25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</row>
    <row r="181" spans="1:38" x14ac:dyDescent="0.25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</row>
    <row r="182" spans="1:38" x14ac:dyDescent="0.25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</row>
    <row r="183" spans="1:38" x14ac:dyDescent="0.25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</row>
    <row r="184" spans="1:38" x14ac:dyDescent="0.25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</row>
    <row r="185" spans="1:38" x14ac:dyDescent="0.25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</row>
    <row r="186" spans="1:38" x14ac:dyDescent="0.2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</row>
    <row r="187" spans="1:38" x14ac:dyDescent="0.2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</row>
    <row r="188" spans="1:38" x14ac:dyDescent="0.2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</row>
    <row r="189" spans="1:38" x14ac:dyDescent="0.2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</row>
    <row r="190" spans="1:38" x14ac:dyDescent="0.2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</row>
    <row r="191" spans="1:38" x14ac:dyDescent="0.25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</row>
    <row r="192" spans="1:38" x14ac:dyDescent="0.2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</row>
    <row r="193" spans="1:38" x14ac:dyDescent="0.2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</row>
    <row r="194" spans="1:38" x14ac:dyDescent="0.2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</row>
    <row r="195" spans="1:38" x14ac:dyDescent="0.25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</row>
    <row r="196" spans="1:38" x14ac:dyDescent="0.2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</row>
    <row r="197" spans="1:38" x14ac:dyDescent="0.25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</row>
    <row r="198" spans="1:38" x14ac:dyDescent="0.25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</row>
    <row r="199" spans="1:38" x14ac:dyDescent="0.25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</row>
    <row r="200" spans="1:38" x14ac:dyDescent="0.25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</row>
    <row r="201" spans="1:38" x14ac:dyDescent="0.25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</row>
    <row r="202" spans="1:38" x14ac:dyDescent="0.25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</row>
    <row r="203" spans="1:38" x14ac:dyDescent="0.25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</row>
    <row r="204" spans="1:38" x14ac:dyDescent="0.25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</row>
    <row r="205" spans="1:38" x14ac:dyDescent="0.25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</row>
    <row r="206" spans="1:38" x14ac:dyDescent="0.25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</row>
    <row r="207" spans="1:38" x14ac:dyDescent="0.25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</row>
    <row r="208" spans="1:38" x14ac:dyDescent="0.25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</row>
    <row r="209" spans="1:38" x14ac:dyDescent="0.25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</row>
    <row r="210" spans="1:38" x14ac:dyDescent="0.25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</row>
    <row r="211" spans="1:38" x14ac:dyDescent="0.25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</row>
    <row r="212" spans="1:38" x14ac:dyDescent="0.25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</row>
    <row r="213" spans="1:38" x14ac:dyDescent="0.25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</row>
    <row r="214" spans="1:38" x14ac:dyDescent="0.25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</row>
    <row r="215" spans="1:38" x14ac:dyDescent="0.25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</row>
    <row r="216" spans="1:38" x14ac:dyDescent="0.25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</row>
    <row r="217" spans="1:38" x14ac:dyDescent="0.2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</row>
    <row r="218" spans="1:38" x14ac:dyDescent="0.25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</row>
    <row r="219" spans="1:38" x14ac:dyDescent="0.2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</row>
    <row r="220" spans="1:38" x14ac:dyDescent="0.25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</row>
    <row r="221" spans="1:38" x14ac:dyDescent="0.25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</row>
    <row r="222" spans="1:38" x14ac:dyDescent="0.25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</row>
    <row r="223" spans="1:38" x14ac:dyDescent="0.25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</row>
    <row r="224" spans="1:38" x14ac:dyDescent="0.25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</row>
    <row r="225" spans="1:38" x14ac:dyDescent="0.25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</row>
    <row r="226" spans="1:38" x14ac:dyDescent="0.25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</row>
    <row r="227" spans="1:38" x14ac:dyDescent="0.25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</row>
    <row r="228" spans="1:38" x14ac:dyDescent="0.25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</row>
    <row r="229" spans="1:38" x14ac:dyDescent="0.25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</row>
    <row r="230" spans="1:38" x14ac:dyDescent="0.2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</row>
    <row r="231" spans="1:38" x14ac:dyDescent="0.25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</row>
    <row r="232" spans="1:38" x14ac:dyDescent="0.25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</row>
    <row r="233" spans="1:38" x14ac:dyDescent="0.25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</row>
    <row r="234" spans="1:38" x14ac:dyDescent="0.25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</row>
    <row r="235" spans="1:38" x14ac:dyDescent="0.25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</row>
    <row r="236" spans="1:38" x14ac:dyDescent="0.25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</row>
    <row r="237" spans="1:38" x14ac:dyDescent="0.25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</row>
    <row r="238" spans="1:38" x14ac:dyDescent="0.25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</row>
    <row r="239" spans="1:38" x14ac:dyDescent="0.25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</row>
    <row r="240" spans="1:38" x14ac:dyDescent="0.25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</row>
    <row r="241" spans="1:38" x14ac:dyDescent="0.25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</row>
    <row r="242" spans="1:38" x14ac:dyDescent="0.25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</row>
    <row r="243" spans="1:38" x14ac:dyDescent="0.2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</row>
    <row r="244" spans="1:38" x14ac:dyDescent="0.2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</row>
    <row r="245" spans="1:38" x14ac:dyDescent="0.25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</row>
    <row r="246" spans="1:38" x14ac:dyDescent="0.2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</row>
    <row r="247" spans="1:38" x14ac:dyDescent="0.2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</row>
    <row r="248" spans="1:38" x14ac:dyDescent="0.2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</row>
    <row r="249" spans="1:38" x14ac:dyDescent="0.25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</row>
    <row r="250" spans="1:38" x14ac:dyDescent="0.25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</row>
    <row r="251" spans="1:38" x14ac:dyDescent="0.25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</row>
    <row r="252" spans="1:38" x14ac:dyDescent="0.25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</row>
    <row r="253" spans="1:38" x14ac:dyDescent="0.25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</row>
    <row r="254" spans="1:38" x14ac:dyDescent="0.25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</row>
    <row r="255" spans="1:38" x14ac:dyDescent="0.2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</row>
    <row r="256" spans="1:38" x14ac:dyDescent="0.25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</row>
    <row r="257" spans="1:38" x14ac:dyDescent="0.2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</row>
    <row r="258" spans="1:38" x14ac:dyDescent="0.25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</row>
    <row r="259" spans="1:38" x14ac:dyDescent="0.25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</row>
    <row r="260" spans="1:38" x14ac:dyDescent="0.25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</row>
    <row r="261" spans="1:38" x14ac:dyDescent="0.25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</row>
    <row r="262" spans="1:38" x14ac:dyDescent="0.25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</row>
    <row r="263" spans="1:38" x14ac:dyDescent="0.25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</row>
    <row r="264" spans="1:38" x14ac:dyDescent="0.25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</row>
    <row r="265" spans="1:38" x14ac:dyDescent="0.25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</row>
    <row r="266" spans="1:38" x14ac:dyDescent="0.25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</row>
    <row r="267" spans="1:38" x14ac:dyDescent="0.25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</row>
    <row r="268" spans="1:38" x14ac:dyDescent="0.25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</row>
    <row r="269" spans="1:38" x14ac:dyDescent="0.25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</row>
    <row r="270" spans="1:38" x14ac:dyDescent="0.25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</row>
    <row r="271" spans="1:38" x14ac:dyDescent="0.25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</row>
    <row r="272" spans="1:38" x14ac:dyDescent="0.25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</row>
    <row r="273" spans="1:38" x14ac:dyDescent="0.25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</row>
    <row r="274" spans="1:38" x14ac:dyDescent="0.25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</row>
    <row r="275" spans="1:38" x14ac:dyDescent="0.25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</row>
    <row r="276" spans="1:38" x14ac:dyDescent="0.25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</row>
    <row r="277" spans="1:38" x14ac:dyDescent="0.25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</row>
    <row r="278" spans="1:38" x14ac:dyDescent="0.25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</row>
    <row r="279" spans="1:38" x14ac:dyDescent="0.25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</row>
    <row r="280" spans="1:38" x14ac:dyDescent="0.25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</row>
    <row r="281" spans="1:38" x14ac:dyDescent="0.25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</row>
    <row r="282" spans="1:38" x14ac:dyDescent="0.25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</row>
    <row r="283" spans="1:38" x14ac:dyDescent="0.25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</row>
    <row r="284" spans="1:38" x14ac:dyDescent="0.25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</row>
    <row r="285" spans="1:38" x14ac:dyDescent="0.25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</row>
    <row r="286" spans="1:38" x14ac:dyDescent="0.25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</row>
    <row r="287" spans="1:38" x14ac:dyDescent="0.25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</row>
    <row r="288" spans="1:38" x14ac:dyDescent="0.25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</row>
    <row r="289" spans="1:38" x14ac:dyDescent="0.25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</row>
    <row r="290" spans="1:38" x14ac:dyDescent="0.25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</row>
    <row r="291" spans="1:38" x14ac:dyDescent="0.25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</row>
    <row r="292" spans="1:38" x14ac:dyDescent="0.25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</row>
    <row r="293" spans="1:38" x14ac:dyDescent="0.25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</row>
    <row r="294" spans="1:38" x14ac:dyDescent="0.25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</row>
    <row r="295" spans="1:38" x14ac:dyDescent="0.25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</row>
    <row r="296" spans="1:38" x14ac:dyDescent="0.25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</row>
    <row r="297" spans="1:38" x14ac:dyDescent="0.25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</row>
    <row r="298" spans="1:38" x14ac:dyDescent="0.25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</row>
    <row r="299" spans="1:38" x14ac:dyDescent="0.25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</row>
    <row r="300" spans="1:38" x14ac:dyDescent="0.25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</row>
    <row r="301" spans="1:38" x14ac:dyDescent="0.25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</row>
    <row r="302" spans="1:38" x14ac:dyDescent="0.25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</row>
    <row r="303" spans="1:38" x14ac:dyDescent="0.25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</row>
    <row r="304" spans="1:38" x14ac:dyDescent="0.25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</row>
    <row r="305" spans="1:38" x14ac:dyDescent="0.25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</row>
    <row r="306" spans="1:38" x14ac:dyDescent="0.25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</row>
    <row r="307" spans="1:38" x14ac:dyDescent="0.25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</row>
    <row r="308" spans="1:38" x14ac:dyDescent="0.25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</row>
    <row r="309" spans="1:38" x14ac:dyDescent="0.25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</row>
    <row r="310" spans="1:38" x14ac:dyDescent="0.2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</row>
    <row r="311" spans="1:38" x14ac:dyDescent="0.25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</row>
    <row r="312" spans="1:38" x14ac:dyDescent="0.25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</row>
    <row r="313" spans="1:38" x14ac:dyDescent="0.25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</row>
    <row r="314" spans="1:38" x14ac:dyDescent="0.25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</row>
    <row r="315" spans="1:38" x14ac:dyDescent="0.25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</row>
    <row r="316" spans="1:38" x14ac:dyDescent="0.25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</row>
    <row r="317" spans="1:38" x14ac:dyDescent="0.25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</row>
    <row r="318" spans="1:38" x14ac:dyDescent="0.25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</row>
    <row r="319" spans="1:38" x14ac:dyDescent="0.25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</row>
    <row r="320" spans="1:38" x14ac:dyDescent="0.25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</row>
    <row r="321" spans="1:38" x14ac:dyDescent="0.25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</row>
    <row r="322" spans="1:38" x14ac:dyDescent="0.25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</row>
    <row r="323" spans="1:38" x14ac:dyDescent="0.25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</row>
    <row r="324" spans="1:38" x14ac:dyDescent="0.25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</row>
    <row r="325" spans="1:38" x14ac:dyDescent="0.25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</row>
    <row r="326" spans="1:38" x14ac:dyDescent="0.25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</row>
    <row r="327" spans="1:38" x14ac:dyDescent="0.25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</row>
    <row r="328" spans="1:38" x14ac:dyDescent="0.25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</row>
    <row r="329" spans="1:38" x14ac:dyDescent="0.25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</row>
    <row r="330" spans="1:38" x14ac:dyDescent="0.25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</row>
    <row r="331" spans="1:38" x14ac:dyDescent="0.25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</row>
    <row r="332" spans="1:38" x14ac:dyDescent="0.25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</row>
    <row r="333" spans="1:38" x14ac:dyDescent="0.25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</row>
    <row r="334" spans="1:38" x14ac:dyDescent="0.25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</row>
    <row r="335" spans="1:38" x14ac:dyDescent="0.25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</row>
    <row r="336" spans="1:38" x14ac:dyDescent="0.25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</row>
    <row r="337" spans="1:38" x14ac:dyDescent="0.25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</row>
    <row r="338" spans="1:38" x14ac:dyDescent="0.25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</row>
    <row r="339" spans="1:38" x14ac:dyDescent="0.25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</row>
    <row r="340" spans="1:38" x14ac:dyDescent="0.25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</row>
    <row r="341" spans="1:38" x14ac:dyDescent="0.25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</row>
    <row r="342" spans="1:38" x14ac:dyDescent="0.25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</row>
    <row r="343" spans="1:38" x14ac:dyDescent="0.25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</row>
    <row r="344" spans="1:38" x14ac:dyDescent="0.25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</row>
    <row r="345" spans="1:38" x14ac:dyDescent="0.25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</row>
    <row r="346" spans="1:38" x14ac:dyDescent="0.25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</row>
    <row r="347" spans="1:38" x14ac:dyDescent="0.25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</row>
    <row r="348" spans="1:38" x14ac:dyDescent="0.25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</row>
    <row r="349" spans="1:38" x14ac:dyDescent="0.25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</row>
    <row r="350" spans="1:38" x14ac:dyDescent="0.25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</row>
    <row r="351" spans="1:38" x14ac:dyDescent="0.25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</row>
    <row r="352" spans="1:38" x14ac:dyDescent="0.25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</row>
    <row r="353" spans="1:38" x14ac:dyDescent="0.25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</row>
    <row r="354" spans="1:38" x14ac:dyDescent="0.25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</row>
    <row r="355" spans="1:38" x14ac:dyDescent="0.25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</row>
    <row r="356" spans="1:38" x14ac:dyDescent="0.25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</row>
    <row r="357" spans="1:38" x14ac:dyDescent="0.25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</row>
    <row r="358" spans="1:38" x14ac:dyDescent="0.25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</row>
    <row r="359" spans="1:38" x14ac:dyDescent="0.25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</row>
    <row r="360" spans="1:38" x14ac:dyDescent="0.25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</row>
    <row r="361" spans="1:38" x14ac:dyDescent="0.25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</row>
    <row r="362" spans="1:38" x14ac:dyDescent="0.25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</row>
    <row r="363" spans="1:38" x14ac:dyDescent="0.25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</row>
    <row r="364" spans="1:38" x14ac:dyDescent="0.25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</row>
    <row r="365" spans="1:38" x14ac:dyDescent="0.25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</row>
    <row r="366" spans="1:38" x14ac:dyDescent="0.25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</row>
    <row r="367" spans="1:38" x14ac:dyDescent="0.25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</row>
    <row r="368" spans="1:38" x14ac:dyDescent="0.25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</row>
    <row r="369" spans="1:38" x14ac:dyDescent="0.25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</row>
    <row r="370" spans="1:38" x14ac:dyDescent="0.25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</row>
    <row r="371" spans="1:38" x14ac:dyDescent="0.25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</row>
    <row r="372" spans="1:38" x14ac:dyDescent="0.25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</row>
    <row r="373" spans="1:38" x14ac:dyDescent="0.25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</row>
    <row r="374" spans="1:38" x14ac:dyDescent="0.25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</row>
    <row r="375" spans="1:38" x14ac:dyDescent="0.25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</row>
    <row r="376" spans="1:38" x14ac:dyDescent="0.25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</row>
    <row r="377" spans="1:38" x14ac:dyDescent="0.25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</row>
    <row r="378" spans="1:38" x14ac:dyDescent="0.25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</row>
    <row r="379" spans="1:38" x14ac:dyDescent="0.25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</row>
    <row r="380" spans="1:38" x14ac:dyDescent="0.25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</row>
    <row r="381" spans="1:38" x14ac:dyDescent="0.25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</row>
    <row r="382" spans="1:38" x14ac:dyDescent="0.25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</row>
    <row r="383" spans="1:38" x14ac:dyDescent="0.25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</row>
    <row r="384" spans="1:38" x14ac:dyDescent="0.25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</row>
    <row r="385" spans="1:38" x14ac:dyDescent="0.25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</row>
    <row r="386" spans="1:38" x14ac:dyDescent="0.25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</row>
    <row r="387" spans="1:38" x14ac:dyDescent="0.25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</row>
    <row r="388" spans="1:38" x14ac:dyDescent="0.25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</row>
    <row r="389" spans="1:38" x14ac:dyDescent="0.25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</row>
    <row r="390" spans="1:38" x14ac:dyDescent="0.25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</row>
    <row r="391" spans="1:38" x14ac:dyDescent="0.25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</row>
    <row r="392" spans="1:38" x14ac:dyDescent="0.25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</row>
    <row r="393" spans="1:38" x14ac:dyDescent="0.25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</row>
    <row r="394" spans="1:38" x14ac:dyDescent="0.25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</row>
    <row r="395" spans="1:38" x14ac:dyDescent="0.25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</row>
    <row r="396" spans="1:38" x14ac:dyDescent="0.25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</row>
    <row r="397" spans="1:38" x14ac:dyDescent="0.25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</row>
    <row r="398" spans="1:38" x14ac:dyDescent="0.25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</row>
    <row r="399" spans="1:38" x14ac:dyDescent="0.25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</row>
    <row r="400" spans="1:38" x14ac:dyDescent="0.25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</row>
    <row r="401" spans="1:38" x14ac:dyDescent="0.25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</row>
    <row r="402" spans="1:38" x14ac:dyDescent="0.25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</row>
    <row r="403" spans="1:38" x14ac:dyDescent="0.25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</row>
    <row r="404" spans="1:38" x14ac:dyDescent="0.25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</row>
    <row r="405" spans="1:38" x14ac:dyDescent="0.25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</row>
    <row r="406" spans="1:38" x14ac:dyDescent="0.25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</row>
    <row r="407" spans="1:38" x14ac:dyDescent="0.25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</row>
    <row r="408" spans="1:38" x14ac:dyDescent="0.25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</row>
    <row r="409" spans="1:38" x14ac:dyDescent="0.25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</row>
    <row r="410" spans="1:38" x14ac:dyDescent="0.25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</row>
    <row r="411" spans="1:38" x14ac:dyDescent="0.25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</row>
    <row r="412" spans="1:38" x14ac:dyDescent="0.25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</row>
    <row r="413" spans="1:38" x14ac:dyDescent="0.25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</row>
    <row r="414" spans="1:38" x14ac:dyDescent="0.25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</row>
    <row r="415" spans="1:38" x14ac:dyDescent="0.25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</row>
    <row r="416" spans="1:38" x14ac:dyDescent="0.25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</row>
    <row r="417" spans="1:38" x14ac:dyDescent="0.25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</row>
    <row r="418" spans="1:38" x14ac:dyDescent="0.25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</row>
    <row r="419" spans="1:38" x14ac:dyDescent="0.25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</row>
    <row r="420" spans="1:38" x14ac:dyDescent="0.25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</row>
    <row r="421" spans="1:38" x14ac:dyDescent="0.25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</row>
    <row r="422" spans="1:38" x14ac:dyDescent="0.25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</row>
    <row r="423" spans="1:38" x14ac:dyDescent="0.25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</row>
    <row r="424" spans="1:38" x14ac:dyDescent="0.25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</row>
    <row r="425" spans="1:38" x14ac:dyDescent="0.25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</row>
    <row r="426" spans="1:38" x14ac:dyDescent="0.25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</row>
    <row r="427" spans="1:38" x14ac:dyDescent="0.25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</row>
    <row r="428" spans="1:38" x14ac:dyDescent="0.25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</row>
    <row r="429" spans="1:38" x14ac:dyDescent="0.25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</row>
    <row r="430" spans="1:38" x14ac:dyDescent="0.25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</row>
    <row r="431" spans="1:38" x14ac:dyDescent="0.25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</row>
    <row r="432" spans="1:38" x14ac:dyDescent="0.25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</row>
    <row r="433" spans="1:38" x14ac:dyDescent="0.25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</row>
    <row r="434" spans="1:38" x14ac:dyDescent="0.25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</row>
    <row r="435" spans="1:38" x14ac:dyDescent="0.25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</row>
    <row r="436" spans="1:38" x14ac:dyDescent="0.25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</row>
    <row r="437" spans="1:38" x14ac:dyDescent="0.25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</row>
    <row r="438" spans="1:38" x14ac:dyDescent="0.25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</row>
    <row r="439" spans="1:38" x14ac:dyDescent="0.25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</row>
    <row r="440" spans="1:38" x14ac:dyDescent="0.25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</row>
    <row r="441" spans="1:38" x14ac:dyDescent="0.25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</row>
    <row r="442" spans="1:38" x14ac:dyDescent="0.25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</row>
    <row r="443" spans="1:38" x14ac:dyDescent="0.25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</row>
    <row r="444" spans="1:38" x14ac:dyDescent="0.25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</row>
    <row r="445" spans="1:38" x14ac:dyDescent="0.25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</row>
    <row r="446" spans="1:38" x14ac:dyDescent="0.25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</row>
    <row r="447" spans="1:38" x14ac:dyDescent="0.25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</row>
    <row r="448" spans="1:38" x14ac:dyDescent="0.25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</row>
    <row r="449" spans="1:38" x14ac:dyDescent="0.25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</row>
    <row r="450" spans="1:38" x14ac:dyDescent="0.25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</row>
    <row r="451" spans="1:38" x14ac:dyDescent="0.25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</row>
    <row r="452" spans="1:38" x14ac:dyDescent="0.25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</row>
    <row r="453" spans="1:38" x14ac:dyDescent="0.25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</row>
    <row r="454" spans="1:38" x14ac:dyDescent="0.25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</row>
    <row r="455" spans="1:38" x14ac:dyDescent="0.25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</row>
    <row r="456" spans="1:38" x14ac:dyDescent="0.25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</row>
    <row r="457" spans="1:38" x14ac:dyDescent="0.25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</row>
    <row r="458" spans="1:38" x14ac:dyDescent="0.25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</row>
    <row r="459" spans="1:38" x14ac:dyDescent="0.25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</row>
    <row r="460" spans="1:38" x14ac:dyDescent="0.25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</row>
    <row r="461" spans="1:38" x14ac:dyDescent="0.25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</row>
    <row r="462" spans="1:38" x14ac:dyDescent="0.25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</row>
    <row r="463" spans="1:38" x14ac:dyDescent="0.25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</row>
    <row r="464" spans="1:38" x14ac:dyDescent="0.25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</row>
    <row r="465" spans="1:38" x14ac:dyDescent="0.25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</row>
    <row r="466" spans="1:38" x14ac:dyDescent="0.25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</row>
    <row r="467" spans="1:38" x14ac:dyDescent="0.25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</row>
    <row r="468" spans="1:38" x14ac:dyDescent="0.25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</row>
    <row r="469" spans="1:38" x14ac:dyDescent="0.25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</row>
    <row r="470" spans="1:38" x14ac:dyDescent="0.25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</row>
    <row r="471" spans="1:38" x14ac:dyDescent="0.25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</row>
    <row r="472" spans="1:38" x14ac:dyDescent="0.25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</row>
    <row r="473" spans="1:38" x14ac:dyDescent="0.25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</row>
    <row r="474" spans="1:38" x14ac:dyDescent="0.25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</row>
    <row r="475" spans="1:38" x14ac:dyDescent="0.25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</row>
    <row r="476" spans="1:38" x14ac:dyDescent="0.25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</row>
    <row r="477" spans="1:38" x14ac:dyDescent="0.25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</row>
    <row r="478" spans="1:38" x14ac:dyDescent="0.25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</row>
    <row r="479" spans="1:38" x14ac:dyDescent="0.25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</row>
    <row r="480" spans="1:38" x14ac:dyDescent="0.25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</row>
    <row r="481" spans="1:38" x14ac:dyDescent="0.25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</row>
    <row r="482" spans="1:38" x14ac:dyDescent="0.25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</row>
    <row r="483" spans="1:38" x14ac:dyDescent="0.25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</row>
    <row r="484" spans="1:38" x14ac:dyDescent="0.25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</row>
    <row r="485" spans="1:38" x14ac:dyDescent="0.25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</row>
    <row r="486" spans="1:38" x14ac:dyDescent="0.25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</row>
    <row r="487" spans="1:38" x14ac:dyDescent="0.25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</row>
    <row r="488" spans="1:38" x14ac:dyDescent="0.25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</row>
    <row r="489" spans="1:38" x14ac:dyDescent="0.25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</row>
    <row r="490" spans="1:38" x14ac:dyDescent="0.25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</row>
    <row r="491" spans="1:38" x14ac:dyDescent="0.25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</row>
    <row r="492" spans="1:38" x14ac:dyDescent="0.25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</row>
    <row r="493" spans="1:38" x14ac:dyDescent="0.25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</row>
    <row r="494" spans="1:38" x14ac:dyDescent="0.25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</row>
    <row r="495" spans="1:38" x14ac:dyDescent="0.25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</row>
    <row r="496" spans="1:38" x14ac:dyDescent="0.25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</row>
    <row r="497" spans="1:38" x14ac:dyDescent="0.25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</row>
    <row r="498" spans="1:38" x14ac:dyDescent="0.25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</row>
    <row r="499" spans="1:38" x14ac:dyDescent="0.25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</row>
    <row r="500" spans="1:38" x14ac:dyDescent="0.25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</row>
    <row r="501" spans="1:38" x14ac:dyDescent="0.25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</row>
    <row r="502" spans="1:38" x14ac:dyDescent="0.25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</row>
    <row r="503" spans="1:38" x14ac:dyDescent="0.25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</row>
    <row r="504" spans="1:38" x14ac:dyDescent="0.25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</row>
    <row r="505" spans="1:38" x14ac:dyDescent="0.25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</row>
    <row r="506" spans="1:38" x14ac:dyDescent="0.25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</row>
    <row r="507" spans="1:38" x14ac:dyDescent="0.25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</row>
    <row r="508" spans="1:38" x14ac:dyDescent="0.25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</row>
    <row r="509" spans="1:38" x14ac:dyDescent="0.25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</row>
    <row r="510" spans="1:38" x14ac:dyDescent="0.25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</row>
    <row r="511" spans="1:38" x14ac:dyDescent="0.25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</row>
    <row r="512" spans="1:38" x14ac:dyDescent="0.25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</row>
    <row r="513" spans="1:38" x14ac:dyDescent="0.25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</row>
    <row r="514" spans="1:38" x14ac:dyDescent="0.25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</row>
    <row r="515" spans="1:38" x14ac:dyDescent="0.25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</row>
    <row r="516" spans="1:38" x14ac:dyDescent="0.25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</row>
    <row r="517" spans="1:38" x14ac:dyDescent="0.25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</row>
    <row r="518" spans="1:38" x14ac:dyDescent="0.25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</row>
    <row r="519" spans="1:38" x14ac:dyDescent="0.25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</row>
    <row r="520" spans="1:38" x14ac:dyDescent="0.25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</row>
    <row r="521" spans="1:38" x14ac:dyDescent="0.25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</row>
    <row r="522" spans="1:38" x14ac:dyDescent="0.25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</row>
    <row r="523" spans="1:38" x14ac:dyDescent="0.25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</row>
    <row r="524" spans="1:38" x14ac:dyDescent="0.25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</row>
    <row r="525" spans="1:38" x14ac:dyDescent="0.25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</row>
    <row r="526" spans="1:38" x14ac:dyDescent="0.25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</row>
    <row r="527" spans="1:38" x14ac:dyDescent="0.25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</row>
    <row r="528" spans="1:38" x14ac:dyDescent="0.25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</row>
    <row r="529" spans="1:38" x14ac:dyDescent="0.25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</row>
    <row r="530" spans="1:38" x14ac:dyDescent="0.25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</row>
    <row r="531" spans="1:38" x14ac:dyDescent="0.25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</row>
    <row r="532" spans="1:38" x14ac:dyDescent="0.25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</row>
    <row r="533" spans="1:38" x14ac:dyDescent="0.25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</row>
    <row r="534" spans="1:38" x14ac:dyDescent="0.25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</row>
    <row r="535" spans="1:38" x14ac:dyDescent="0.25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</row>
    <row r="536" spans="1:38" x14ac:dyDescent="0.25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</row>
    <row r="537" spans="1:38" x14ac:dyDescent="0.25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</row>
    <row r="538" spans="1:38" x14ac:dyDescent="0.25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</row>
    <row r="539" spans="1:38" x14ac:dyDescent="0.25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</row>
    <row r="540" spans="1:38" x14ac:dyDescent="0.25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</row>
    <row r="541" spans="1:38" x14ac:dyDescent="0.25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</row>
    <row r="542" spans="1:38" x14ac:dyDescent="0.25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</row>
    <row r="543" spans="1:38" x14ac:dyDescent="0.25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</row>
    <row r="544" spans="1:38" x14ac:dyDescent="0.25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</row>
    <row r="545" spans="1:38" x14ac:dyDescent="0.25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</row>
    <row r="546" spans="1:38" x14ac:dyDescent="0.25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</row>
    <row r="547" spans="1:38" x14ac:dyDescent="0.25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</row>
    <row r="548" spans="1:38" x14ac:dyDescent="0.25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</row>
    <row r="549" spans="1:38" x14ac:dyDescent="0.25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</row>
    <row r="550" spans="1:38" x14ac:dyDescent="0.25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</row>
    <row r="551" spans="1:38" x14ac:dyDescent="0.25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</row>
    <row r="552" spans="1:38" x14ac:dyDescent="0.25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</row>
    <row r="553" spans="1:38" x14ac:dyDescent="0.25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</row>
    <row r="554" spans="1:38" x14ac:dyDescent="0.25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</row>
    <row r="555" spans="1:38" x14ac:dyDescent="0.25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</row>
    <row r="556" spans="1:38" x14ac:dyDescent="0.25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</row>
    <row r="557" spans="1:38" x14ac:dyDescent="0.25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</row>
    <row r="558" spans="1:38" x14ac:dyDescent="0.25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</row>
    <row r="559" spans="1:38" x14ac:dyDescent="0.25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</row>
    <row r="560" spans="1:38" x14ac:dyDescent="0.25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</row>
    <row r="561" spans="1:38" x14ac:dyDescent="0.25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</row>
    <row r="562" spans="1:38" x14ac:dyDescent="0.25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</row>
    <row r="563" spans="1:38" x14ac:dyDescent="0.25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</row>
    <row r="564" spans="1:38" x14ac:dyDescent="0.25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</row>
    <row r="565" spans="1:38" x14ac:dyDescent="0.25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</row>
    <row r="566" spans="1:38" x14ac:dyDescent="0.25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</row>
    <row r="567" spans="1:38" x14ac:dyDescent="0.25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</row>
    <row r="568" spans="1:38" x14ac:dyDescent="0.25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</row>
    <row r="569" spans="1:38" x14ac:dyDescent="0.25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</row>
    <row r="570" spans="1:38" x14ac:dyDescent="0.25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</row>
    <row r="571" spans="1:38" x14ac:dyDescent="0.25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</row>
    <row r="572" spans="1:38" x14ac:dyDescent="0.25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</row>
    <row r="573" spans="1:38" x14ac:dyDescent="0.25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</row>
    <row r="574" spans="1:38" x14ac:dyDescent="0.25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</row>
    <row r="575" spans="1:38" x14ac:dyDescent="0.25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</row>
    <row r="576" spans="1:38" x14ac:dyDescent="0.25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</row>
    <row r="577" spans="1:38" x14ac:dyDescent="0.25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</row>
    <row r="578" spans="1:38" x14ac:dyDescent="0.25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</row>
    <row r="579" spans="1:38" x14ac:dyDescent="0.25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</row>
    <row r="580" spans="1:38" x14ac:dyDescent="0.25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</row>
    <row r="581" spans="1:38" x14ac:dyDescent="0.25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</row>
    <row r="582" spans="1:38" x14ac:dyDescent="0.25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</row>
    <row r="583" spans="1:38" x14ac:dyDescent="0.25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</row>
    <row r="584" spans="1:38" x14ac:dyDescent="0.25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</row>
    <row r="585" spans="1:38" x14ac:dyDescent="0.25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</row>
    <row r="586" spans="1:38" x14ac:dyDescent="0.25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</row>
    <row r="587" spans="1:38" x14ac:dyDescent="0.25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</row>
    <row r="588" spans="1:38" x14ac:dyDescent="0.25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</row>
    <row r="589" spans="1:38" x14ac:dyDescent="0.25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</row>
    <row r="590" spans="1:38" x14ac:dyDescent="0.25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</row>
    <row r="591" spans="1:38" x14ac:dyDescent="0.25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</row>
    <row r="592" spans="1:38" x14ac:dyDescent="0.25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</row>
    <row r="593" spans="1:38" x14ac:dyDescent="0.25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</row>
    <row r="594" spans="1:38" x14ac:dyDescent="0.25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</row>
    <row r="595" spans="1:38" x14ac:dyDescent="0.25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</row>
    <row r="596" spans="1:38" x14ac:dyDescent="0.25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</row>
    <row r="597" spans="1:38" x14ac:dyDescent="0.25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</row>
    <row r="598" spans="1:38" x14ac:dyDescent="0.25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</row>
    <row r="599" spans="1:38" x14ac:dyDescent="0.25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</row>
    <row r="600" spans="1:38" x14ac:dyDescent="0.25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</row>
    <row r="601" spans="1:38" x14ac:dyDescent="0.25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</row>
    <row r="602" spans="1:38" x14ac:dyDescent="0.25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</row>
    <row r="603" spans="1:38" x14ac:dyDescent="0.25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</row>
    <row r="604" spans="1:38" x14ac:dyDescent="0.25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</row>
    <row r="605" spans="1:38" x14ac:dyDescent="0.25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</row>
    <row r="606" spans="1:38" x14ac:dyDescent="0.25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</row>
    <row r="607" spans="1:38" x14ac:dyDescent="0.25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</row>
    <row r="608" spans="1:38" x14ac:dyDescent="0.25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</row>
    <row r="609" spans="1:38" x14ac:dyDescent="0.25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</row>
    <row r="610" spans="1:38" x14ac:dyDescent="0.25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</row>
    <row r="611" spans="1:38" x14ac:dyDescent="0.25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</row>
    <row r="612" spans="1:38" x14ac:dyDescent="0.25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</row>
    <row r="613" spans="1:38" x14ac:dyDescent="0.25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</row>
    <row r="614" spans="1:38" x14ac:dyDescent="0.25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</row>
    <row r="615" spans="1:38" x14ac:dyDescent="0.25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</row>
    <row r="616" spans="1:38" x14ac:dyDescent="0.25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</row>
    <row r="617" spans="1:38" x14ac:dyDescent="0.25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</row>
    <row r="618" spans="1:38" x14ac:dyDescent="0.25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</row>
    <row r="619" spans="1:38" x14ac:dyDescent="0.25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</row>
    <row r="620" spans="1:38" x14ac:dyDescent="0.25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</row>
    <row r="621" spans="1:38" x14ac:dyDescent="0.25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</row>
    <row r="622" spans="1:38" x14ac:dyDescent="0.25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</row>
    <row r="623" spans="1:38" x14ac:dyDescent="0.25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</row>
    <row r="624" spans="1:38" x14ac:dyDescent="0.25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</row>
    <row r="625" spans="1:38" x14ac:dyDescent="0.25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</row>
    <row r="626" spans="1:38" x14ac:dyDescent="0.25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</row>
    <row r="627" spans="1:38" x14ac:dyDescent="0.25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</row>
    <row r="628" spans="1:38" x14ac:dyDescent="0.25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</row>
    <row r="629" spans="1:38" x14ac:dyDescent="0.25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</row>
    <row r="630" spans="1:38" x14ac:dyDescent="0.25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</row>
    <row r="631" spans="1:38" x14ac:dyDescent="0.25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</row>
    <row r="632" spans="1:38" x14ac:dyDescent="0.25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</row>
    <row r="633" spans="1:38" x14ac:dyDescent="0.25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</row>
    <row r="634" spans="1:38" x14ac:dyDescent="0.25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</row>
    <row r="635" spans="1:38" x14ac:dyDescent="0.25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</row>
    <row r="636" spans="1:38" x14ac:dyDescent="0.25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</row>
    <row r="637" spans="1:38" x14ac:dyDescent="0.25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</row>
    <row r="638" spans="1:38" x14ac:dyDescent="0.25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</row>
    <row r="639" spans="1:38" x14ac:dyDescent="0.25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</row>
    <row r="640" spans="1:38" x14ac:dyDescent="0.25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</row>
    <row r="641" spans="1:38" x14ac:dyDescent="0.25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</row>
    <row r="642" spans="1:38" x14ac:dyDescent="0.25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</row>
    <row r="643" spans="1:38" x14ac:dyDescent="0.25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</row>
    <row r="644" spans="1:38" x14ac:dyDescent="0.25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</row>
    <row r="645" spans="1:38" x14ac:dyDescent="0.25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</row>
    <row r="646" spans="1:38" x14ac:dyDescent="0.25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</row>
    <row r="647" spans="1:38" x14ac:dyDescent="0.25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</row>
    <row r="648" spans="1:38" x14ac:dyDescent="0.25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</row>
    <row r="649" spans="1:38" x14ac:dyDescent="0.25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</row>
    <row r="650" spans="1:38" x14ac:dyDescent="0.25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</row>
    <row r="651" spans="1:38" x14ac:dyDescent="0.25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</row>
    <row r="652" spans="1:38" x14ac:dyDescent="0.25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</row>
    <row r="653" spans="1:38" x14ac:dyDescent="0.25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</row>
    <row r="654" spans="1:38" x14ac:dyDescent="0.25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</row>
    <row r="655" spans="1:38" x14ac:dyDescent="0.25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</row>
    <row r="656" spans="1:38" x14ac:dyDescent="0.25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</row>
    <row r="657" spans="1:38" x14ac:dyDescent="0.25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</row>
    <row r="658" spans="1:38" x14ac:dyDescent="0.25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</row>
    <row r="659" spans="1:38" x14ac:dyDescent="0.25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</row>
    <row r="660" spans="1:38" x14ac:dyDescent="0.25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</row>
    <row r="661" spans="1:38" x14ac:dyDescent="0.25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</row>
    <row r="662" spans="1:38" x14ac:dyDescent="0.25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</row>
    <row r="663" spans="1:38" x14ac:dyDescent="0.25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</row>
    <row r="664" spans="1:38" x14ac:dyDescent="0.25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</row>
    <row r="665" spans="1:38" x14ac:dyDescent="0.25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</row>
    <row r="666" spans="1:38" x14ac:dyDescent="0.25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</row>
    <row r="667" spans="1:38" x14ac:dyDescent="0.25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</row>
    <row r="668" spans="1:38" x14ac:dyDescent="0.25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</row>
    <row r="669" spans="1:38" x14ac:dyDescent="0.25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</row>
    <row r="670" spans="1:38" x14ac:dyDescent="0.25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</row>
    <row r="671" spans="1:38" x14ac:dyDescent="0.25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</row>
    <row r="672" spans="1:38" x14ac:dyDescent="0.25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</row>
    <row r="673" spans="1:38" x14ac:dyDescent="0.25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</row>
    <row r="674" spans="1:38" x14ac:dyDescent="0.25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</row>
    <row r="675" spans="1:38" x14ac:dyDescent="0.25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</row>
    <row r="676" spans="1:38" x14ac:dyDescent="0.25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</row>
    <row r="677" spans="1:38" x14ac:dyDescent="0.25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</row>
    <row r="678" spans="1:38" x14ac:dyDescent="0.25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</row>
    <row r="679" spans="1:38" x14ac:dyDescent="0.25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</row>
    <row r="680" spans="1:38" x14ac:dyDescent="0.25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</row>
    <row r="681" spans="1:38" x14ac:dyDescent="0.25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</row>
    <row r="682" spans="1:38" x14ac:dyDescent="0.25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</row>
    <row r="683" spans="1:38" x14ac:dyDescent="0.25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</row>
    <row r="684" spans="1:38" x14ac:dyDescent="0.25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</row>
    <row r="685" spans="1:38" x14ac:dyDescent="0.25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</row>
    <row r="686" spans="1:38" x14ac:dyDescent="0.25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</row>
    <row r="687" spans="1:38" x14ac:dyDescent="0.25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</row>
    <row r="688" spans="1:38" x14ac:dyDescent="0.25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</row>
    <row r="689" spans="1:38" x14ac:dyDescent="0.25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</row>
    <row r="690" spans="1:38" x14ac:dyDescent="0.25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</row>
    <row r="691" spans="1:38" x14ac:dyDescent="0.25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</row>
    <row r="692" spans="1:38" x14ac:dyDescent="0.25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</row>
    <row r="693" spans="1:38" x14ac:dyDescent="0.25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</row>
    <row r="694" spans="1:38" x14ac:dyDescent="0.2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</row>
    <row r="695" spans="1:38" x14ac:dyDescent="0.25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</row>
    <row r="696" spans="1:38" x14ac:dyDescent="0.25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</row>
    <row r="697" spans="1:38" x14ac:dyDescent="0.25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</row>
    <row r="698" spans="1:38" x14ac:dyDescent="0.25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</row>
    <row r="699" spans="1:38" x14ac:dyDescent="0.25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</row>
    <row r="700" spans="1:38" x14ac:dyDescent="0.25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</row>
    <row r="701" spans="1:38" x14ac:dyDescent="0.25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</row>
    <row r="702" spans="1:38" x14ac:dyDescent="0.25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</row>
    <row r="703" spans="1:38" x14ac:dyDescent="0.25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</row>
    <row r="704" spans="1:38" x14ac:dyDescent="0.25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</row>
    <row r="705" spans="1:38" x14ac:dyDescent="0.25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</row>
    <row r="706" spans="1:38" x14ac:dyDescent="0.25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</row>
    <row r="707" spans="1:38" x14ac:dyDescent="0.25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</row>
    <row r="708" spans="1:38" x14ac:dyDescent="0.25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</row>
    <row r="709" spans="1:38" x14ac:dyDescent="0.25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</row>
    <row r="710" spans="1:38" x14ac:dyDescent="0.25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</row>
    <row r="711" spans="1:38" x14ac:dyDescent="0.25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</row>
    <row r="712" spans="1:38" x14ac:dyDescent="0.25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</row>
    <row r="713" spans="1:38" x14ac:dyDescent="0.25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</row>
    <row r="714" spans="1:38" x14ac:dyDescent="0.25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</row>
    <row r="715" spans="1:38" x14ac:dyDescent="0.25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</row>
    <row r="716" spans="1:38" x14ac:dyDescent="0.25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</row>
    <row r="717" spans="1:38" x14ac:dyDescent="0.25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</row>
    <row r="718" spans="1:38" x14ac:dyDescent="0.25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</row>
    <row r="719" spans="1:38" x14ac:dyDescent="0.25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</row>
    <row r="720" spans="1:38" x14ac:dyDescent="0.25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</row>
    <row r="721" spans="1:38" x14ac:dyDescent="0.25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</row>
    <row r="722" spans="1:38" x14ac:dyDescent="0.25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</row>
    <row r="723" spans="1:38" x14ac:dyDescent="0.25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</row>
    <row r="724" spans="1:38" x14ac:dyDescent="0.25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</row>
    <row r="725" spans="1:38" x14ac:dyDescent="0.25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</row>
    <row r="726" spans="1:38" x14ac:dyDescent="0.25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</row>
    <row r="727" spans="1:38" x14ac:dyDescent="0.25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</row>
    <row r="728" spans="1:38" x14ac:dyDescent="0.25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</row>
    <row r="729" spans="1:38" x14ac:dyDescent="0.25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</row>
    <row r="730" spans="1:38" x14ac:dyDescent="0.25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</row>
    <row r="731" spans="1:38" x14ac:dyDescent="0.25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</row>
    <row r="732" spans="1:38" x14ac:dyDescent="0.25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</row>
    <row r="733" spans="1:38" x14ac:dyDescent="0.25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</row>
    <row r="734" spans="1:38" x14ac:dyDescent="0.25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</row>
    <row r="735" spans="1:38" x14ac:dyDescent="0.25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</row>
    <row r="736" spans="1:38" x14ac:dyDescent="0.25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</row>
    <row r="737" spans="1:38" x14ac:dyDescent="0.25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</row>
    <row r="738" spans="1:38" x14ac:dyDescent="0.25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</row>
    <row r="739" spans="1:38" x14ac:dyDescent="0.25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</row>
    <row r="740" spans="1:38" x14ac:dyDescent="0.25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</row>
    <row r="741" spans="1:38" x14ac:dyDescent="0.25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</row>
    <row r="742" spans="1:38" x14ac:dyDescent="0.25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</row>
    <row r="743" spans="1:38" x14ac:dyDescent="0.25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</row>
    <row r="744" spans="1:38" x14ac:dyDescent="0.25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</row>
    <row r="745" spans="1:38" x14ac:dyDescent="0.25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</row>
    <row r="746" spans="1:38" x14ac:dyDescent="0.25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</row>
    <row r="747" spans="1:38" x14ac:dyDescent="0.25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</row>
    <row r="748" spans="1:38" x14ac:dyDescent="0.25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</row>
    <row r="749" spans="1:38" x14ac:dyDescent="0.25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</row>
    <row r="750" spans="1:38" x14ac:dyDescent="0.25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</row>
    <row r="751" spans="1:38" x14ac:dyDescent="0.25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</row>
    <row r="752" spans="1:38" x14ac:dyDescent="0.25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</row>
    <row r="753" spans="1:38" x14ac:dyDescent="0.25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</row>
    <row r="754" spans="1:38" x14ac:dyDescent="0.25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</row>
    <row r="755" spans="1:38" x14ac:dyDescent="0.25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</row>
    <row r="756" spans="1:38" x14ac:dyDescent="0.25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</row>
    <row r="757" spans="1:38" x14ac:dyDescent="0.25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</row>
    <row r="758" spans="1:38" x14ac:dyDescent="0.25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</row>
    <row r="759" spans="1:38" x14ac:dyDescent="0.25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</row>
    <row r="760" spans="1:38" x14ac:dyDescent="0.25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</row>
    <row r="761" spans="1:38" x14ac:dyDescent="0.25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</row>
    <row r="762" spans="1:38" x14ac:dyDescent="0.25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</row>
    <row r="763" spans="1:38" x14ac:dyDescent="0.25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</row>
    <row r="764" spans="1:38" x14ac:dyDescent="0.25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</row>
    <row r="765" spans="1:38" x14ac:dyDescent="0.25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</row>
    <row r="766" spans="1:38" x14ac:dyDescent="0.25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</row>
    <row r="767" spans="1:38" x14ac:dyDescent="0.25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</row>
    <row r="768" spans="1:38" x14ac:dyDescent="0.25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</row>
    <row r="769" spans="1:38" x14ac:dyDescent="0.25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</row>
    <row r="770" spans="1:38" x14ac:dyDescent="0.25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</row>
    <row r="771" spans="1:38" x14ac:dyDescent="0.25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</row>
    <row r="772" spans="1:38" x14ac:dyDescent="0.25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</row>
    <row r="773" spans="1:38" x14ac:dyDescent="0.25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</row>
    <row r="774" spans="1:38" x14ac:dyDescent="0.25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</row>
    <row r="775" spans="1:38" x14ac:dyDescent="0.25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</row>
    <row r="776" spans="1:38" x14ac:dyDescent="0.25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</row>
    <row r="777" spans="1:38" x14ac:dyDescent="0.25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</row>
    <row r="778" spans="1:38" x14ac:dyDescent="0.25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</row>
    <row r="779" spans="1:38" x14ac:dyDescent="0.25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</row>
    <row r="780" spans="1:38" x14ac:dyDescent="0.25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</row>
    <row r="781" spans="1:38" x14ac:dyDescent="0.25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</row>
    <row r="782" spans="1:38" x14ac:dyDescent="0.25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</row>
    <row r="783" spans="1:38" x14ac:dyDescent="0.25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</row>
    <row r="784" spans="1:38" x14ac:dyDescent="0.25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</row>
    <row r="785" spans="1:38" x14ac:dyDescent="0.25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</row>
    <row r="786" spans="1:38" x14ac:dyDescent="0.25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</row>
    <row r="787" spans="1:38" x14ac:dyDescent="0.25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</row>
    <row r="788" spans="1:38" x14ac:dyDescent="0.25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</row>
    <row r="789" spans="1:38" x14ac:dyDescent="0.25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</row>
    <row r="790" spans="1:38" x14ac:dyDescent="0.25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</row>
    <row r="791" spans="1:38" x14ac:dyDescent="0.25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</row>
    <row r="792" spans="1:38" x14ac:dyDescent="0.25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</row>
    <row r="793" spans="1:38" x14ac:dyDescent="0.25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</row>
    <row r="794" spans="1:38" x14ac:dyDescent="0.25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</row>
    <row r="795" spans="1:38" x14ac:dyDescent="0.25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</row>
    <row r="796" spans="1:38" x14ac:dyDescent="0.25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</row>
    <row r="797" spans="1:38" x14ac:dyDescent="0.25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</row>
    <row r="798" spans="1:38" x14ac:dyDescent="0.25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</row>
    <row r="799" spans="1:38" x14ac:dyDescent="0.25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</row>
    <row r="800" spans="1:38" x14ac:dyDescent="0.25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</row>
    <row r="801" spans="1:38" x14ac:dyDescent="0.25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</row>
    <row r="802" spans="1:38" x14ac:dyDescent="0.25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</row>
    <row r="803" spans="1:38" x14ac:dyDescent="0.25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</row>
    <row r="804" spans="1:38" x14ac:dyDescent="0.25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</row>
    <row r="805" spans="1:38" x14ac:dyDescent="0.25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</row>
    <row r="806" spans="1:38" x14ac:dyDescent="0.25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</row>
    <row r="807" spans="1:38" x14ac:dyDescent="0.25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</row>
    <row r="808" spans="1:38" x14ac:dyDescent="0.25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</row>
    <row r="809" spans="1:38" x14ac:dyDescent="0.25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</row>
    <row r="810" spans="1:38" x14ac:dyDescent="0.25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</row>
    <row r="811" spans="1:38" x14ac:dyDescent="0.25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</row>
    <row r="812" spans="1:38" x14ac:dyDescent="0.25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</row>
    <row r="813" spans="1:38" x14ac:dyDescent="0.25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</row>
    <row r="814" spans="1:38" x14ac:dyDescent="0.25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</row>
    <row r="815" spans="1:38" x14ac:dyDescent="0.25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</row>
    <row r="816" spans="1:38" x14ac:dyDescent="0.25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</row>
    <row r="817" spans="1:38" x14ac:dyDescent="0.25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</row>
    <row r="818" spans="1:38" x14ac:dyDescent="0.25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</row>
    <row r="819" spans="1:38" x14ac:dyDescent="0.25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</row>
    <row r="820" spans="1:38" x14ac:dyDescent="0.25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</row>
    <row r="821" spans="1:38" x14ac:dyDescent="0.25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</row>
    <row r="822" spans="1:38" x14ac:dyDescent="0.25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</row>
    <row r="823" spans="1:38" x14ac:dyDescent="0.25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</row>
    <row r="824" spans="1:38" x14ac:dyDescent="0.25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</row>
    <row r="825" spans="1:38" x14ac:dyDescent="0.25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</row>
    <row r="826" spans="1:38" x14ac:dyDescent="0.25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</row>
    <row r="827" spans="1:38" x14ac:dyDescent="0.25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</row>
    <row r="828" spans="1:38" x14ac:dyDescent="0.25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</row>
    <row r="829" spans="1:38" x14ac:dyDescent="0.25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</row>
    <row r="830" spans="1:38" x14ac:dyDescent="0.25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</row>
    <row r="831" spans="1:38" x14ac:dyDescent="0.25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</row>
    <row r="832" spans="1:38" x14ac:dyDescent="0.25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</row>
    <row r="833" spans="1:38" x14ac:dyDescent="0.25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</row>
    <row r="834" spans="1:38" x14ac:dyDescent="0.25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</row>
    <row r="835" spans="1:38" x14ac:dyDescent="0.25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</row>
    <row r="836" spans="1:38" x14ac:dyDescent="0.25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</row>
    <row r="837" spans="1:38" x14ac:dyDescent="0.25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</row>
    <row r="838" spans="1:38" x14ac:dyDescent="0.25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</row>
    <row r="839" spans="1:38" x14ac:dyDescent="0.25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</row>
    <row r="840" spans="1:38" x14ac:dyDescent="0.25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</row>
    <row r="841" spans="1:38" x14ac:dyDescent="0.25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</row>
    <row r="842" spans="1:38" x14ac:dyDescent="0.25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</row>
    <row r="843" spans="1:38" x14ac:dyDescent="0.25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</row>
    <row r="844" spans="1:38" x14ac:dyDescent="0.25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</row>
    <row r="845" spans="1:38" x14ac:dyDescent="0.25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</row>
    <row r="846" spans="1:38" x14ac:dyDescent="0.25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</row>
    <row r="847" spans="1:38" x14ac:dyDescent="0.25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</row>
    <row r="848" spans="1:38" x14ac:dyDescent="0.25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</row>
    <row r="849" spans="1:38" x14ac:dyDescent="0.25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</row>
    <row r="850" spans="1:38" x14ac:dyDescent="0.25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</row>
    <row r="851" spans="1:38" x14ac:dyDescent="0.25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</row>
    <row r="852" spans="1:38" x14ac:dyDescent="0.25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</row>
    <row r="853" spans="1:38" x14ac:dyDescent="0.25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</row>
    <row r="854" spans="1:38" x14ac:dyDescent="0.25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</row>
    <row r="855" spans="1:38" x14ac:dyDescent="0.25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</row>
    <row r="856" spans="1:38" x14ac:dyDescent="0.25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</row>
    <row r="857" spans="1:38" x14ac:dyDescent="0.25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</row>
    <row r="858" spans="1:38" x14ac:dyDescent="0.25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</row>
    <row r="859" spans="1:38" x14ac:dyDescent="0.25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</row>
    <row r="860" spans="1:38" x14ac:dyDescent="0.25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</row>
    <row r="861" spans="1:38" x14ac:dyDescent="0.25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</row>
    <row r="862" spans="1:38" x14ac:dyDescent="0.25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</row>
    <row r="863" spans="1:38" x14ac:dyDescent="0.25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</row>
    <row r="864" spans="1:38" x14ac:dyDescent="0.25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</row>
    <row r="865" spans="1:38" x14ac:dyDescent="0.25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</row>
    <row r="866" spans="1:38" x14ac:dyDescent="0.25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</row>
    <row r="867" spans="1:38" x14ac:dyDescent="0.25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</row>
    <row r="868" spans="1:38" x14ac:dyDescent="0.25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</row>
    <row r="869" spans="1:38" x14ac:dyDescent="0.25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</row>
    <row r="870" spans="1:38" x14ac:dyDescent="0.25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</row>
    <row r="871" spans="1:38" x14ac:dyDescent="0.25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</row>
    <row r="872" spans="1:38" x14ac:dyDescent="0.25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</row>
    <row r="873" spans="1:38" x14ac:dyDescent="0.25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</row>
    <row r="874" spans="1:38" x14ac:dyDescent="0.25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</row>
    <row r="875" spans="1:38" x14ac:dyDescent="0.25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</row>
    <row r="876" spans="1:38" x14ac:dyDescent="0.25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</row>
    <row r="877" spans="1:38" x14ac:dyDescent="0.25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</row>
    <row r="878" spans="1:38" x14ac:dyDescent="0.25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</row>
    <row r="879" spans="1:38" x14ac:dyDescent="0.25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</row>
    <row r="880" spans="1:38" x14ac:dyDescent="0.25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</row>
    <row r="881" spans="1:38" x14ac:dyDescent="0.25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</row>
    <row r="882" spans="1:38" x14ac:dyDescent="0.25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</row>
    <row r="883" spans="1:38" x14ac:dyDescent="0.25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</row>
    <row r="884" spans="1:38" x14ac:dyDescent="0.25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</row>
    <row r="885" spans="1:38" x14ac:dyDescent="0.25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</row>
    <row r="886" spans="1:38" x14ac:dyDescent="0.25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</row>
    <row r="887" spans="1:38" x14ac:dyDescent="0.25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</row>
    <row r="888" spans="1:38" x14ac:dyDescent="0.25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</row>
    <row r="889" spans="1:38" x14ac:dyDescent="0.25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</row>
    <row r="890" spans="1:38" x14ac:dyDescent="0.25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</row>
    <row r="891" spans="1:38" x14ac:dyDescent="0.25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</row>
    <row r="892" spans="1:38" x14ac:dyDescent="0.25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</row>
    <row r="893" spans="1:38" x14ac:dyDescent="0.25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</row>
    <row r="894" spans="1:38" x14ac:dyDescent="0.25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</row>
    <row r="895" spans="1:38" x14ac:dyDescent="0.25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</row>
    <row r="896" spans="1:38" x14ac:dyDescent="0.25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</row>
    <row r="897" spans="1:38" x14ac:dyDescent="0.25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</row>
    <row r="898" spans="1:38" x14ac:dyDescent="0.25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</row>
    <row r="899" spans="1:38" x14ac:dyDescent="0.25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</row>
    <row r="900" spans="1:38" x14ac:dyDescent="0.25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</row>
    <row r="901" spans="1:38" x14ac:dyDescent="0.25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</row>
    <row r="902" spans="1:38" x14ac:dyDescent="0.25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</row>
    <row r="903" spans="1:38" x14ac:dyDescent="0.25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</row>
    <row r="904" spans="1:38" x14ac:dyDescent="0.25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</row>
    <row r="905" spans="1:38" x14ac:dyDescent="0.25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</row>
    <row r="906" spans="1:38" x14ac:dyDescent="0.25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</row>
    <row r="907" spans="1:38" x14ac:dyDescent="0.25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</row>
    <row r="908" spans="1:38" x14ac:dyDescent="0.25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</row>
    <row r="909" spans="1:38" x14ac:dyDescent="0.25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</row>
    <row r="910" spans="1:38" x14ac:dyDescent="0.25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</row>
    <row r="911" spans="1:38" x14ac:dyDescent="0.25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</row>
    <row r="912" spans="1:38" x14ac:dyDescent="0.25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</row>
    <row r="913" spans="1:38" x14ac:dyDescent="0.25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</row>
    <row r="914" spans="1:38" x14ac:dyDescent="0.25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</row>
    <row r="915" spans="1:38" x14ac:dyDescent="0.25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</row>
    <row r="916" spans="1:38" x14ac:dyDescent="0.25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</row>
    <row r="917" spans="1:38" x14ac:dyDescent="0.25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</row>
    <row r="918" spans="1:38" x14ac:dyDescent="0.25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</row>
    <row r="919" spans="1:38" x14ac:dyDescent="0.25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</row>
    <row r="920" spans="1:38" x14ac:dyDescent="0.25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</row>
    <row r="921" spans="1:38" x14ac:dyDescent="0.25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</row>
    <row r="922" spans="1:38" x14ac:dyDescent="0.25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</row>
    <row r="923" spans="1:38" x14ac:dyDescent="0.25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</row>
    <row r="924" spans="1:38" x14ac:dyDescent="0.25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</row>
    <row r="925" spans="1:38" x14ac:dyDescent="0.25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</row>
    <row r="926" spans="1:38" x14ac:dyDescent="0.25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</row>
    <row r="927" spans="1:38" x14ac:dyDescent="0.25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</row>
    <row r="928" spans="1:38" x14ac:dyDescent="0.25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</row>
    <row r="929" spans="1:38" x14ac:dyDescent="0.25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</row>
    <row r="930" spans="1:38" x14ac:dyDescent="0.25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</row>
    <row r="931" spans="1:38" x14ac:dyDescent="0.25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</row>
    <row r="932" spans="1:38" x14ac:dyDescent="0.25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</row>
    <row r="933" spans="1:38" x14ac:dyDescent="0.25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</row>
    <row r="934" spans="1:38" x14ac:dyDescent="0.25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</row>
    <row r="935" spans="1:38" x14ac:dyDescent="0.25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</row>
    <row r="936" spans="1:38" x14ac:dyDescent="0.25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</row>
    <row r="937" spans="1:38" x14ac:dyDescent="0.25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</row>
    <row r="938" spans="1:38" x14ac:dyDescent="0.25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</row>
    <row r="939" spans="1:38" x14ac:dyDescent="0.25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</row>
    <row r="940" spans="1:38" x14ac:dyDescent="0.25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</row>
    <row r="941" spans="1:38" x14ac:dyDescent="0.25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</row>
    <row r="942" spans="1:38" x14ac:dyDescent="0.25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</row>
    <row r="943" spans="1:38" x14ac:dyDescent="0.25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</row>
    <row r="944" spans="1:38" x14ac:dyDescent="0.25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</row>
    <row r="945" spans="1:38" x14ac:dyDescent="0.25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</row>
    <row r="946" spans="1:38" x14ac:dyDescent="0.25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</row>
    <row r="947" spans="1:38" x14ac:dyDescent="0.25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</row>
    <row r="948" spans="1:38" x14ac:dyDescent="0.25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</row>
    <row r="949" spans="1:38" x14ac:dyDescent="0.25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</row>
    <row r="950" spans="1:38" x14ac:dyDescent="0.25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</row>
    <row r="951" spans="1:38" x14ac:dyDescent="0.25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</row>
    <row r="952" spans="1:38" x14ac:dyDescent="0.25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</row>
    <row r="953" spans="1:38" x14ac:dyDescent="0.25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</row>
    <row r="954" spans="1:38" x14ac:dyDescent="0.25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</row>
    <row r="955" spans="1:38" x14ac:dyDescent="0.25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</row>
    <row r="956" spans="1:38" x14ac:dyDescent="0.25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</row>
    <row r="957" spans="1:38" x14ac:dyDescent="0.25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</row>
    <row r="958" spans="1:38" x14ac:dyDescent="0.25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</row>
    <row r="959" spans="1:38" x14ac:dyDescent="0.25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</row>
    <row r="960" spans="1:38" x14ac:dyDescent="0.25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</row>
    <row r="961" spans="1:38" x14ac:dyDescent="0.25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</row>
    <row r="962" spans="1:38" x14ac:dyDescent="0.25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</row>
    <row r="963" spans="1:38" x14ac:dyDescent="0.25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</row>
    <row r="964" spans="1:38" x14ac:dyDescent="0.25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</row>
    <row r="965" spans="1:38" x14ac:dyDescent="0.25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</row>
    <row r="966" spans="1:38" x14ac:dyDescent="0.25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</row>
    <row r="967" spans="1:38" x14ac:dyDescent="0.25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</row>
    <row r="968" spans="1:38" x14ac:dyDescent="0.25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</row>
    <row r="969" spans="1:38" x14ac:dyDescent="0.25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</row>
    <row r="970" spans="1:38" x14ac:dyDescent="0.25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</row>
    <row r="971" spans="1:38" x14ac:dyDescent="0.25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</row>
    <row r="972" spans="1:38" x14ac:dyDescent="0.25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</row>
    <row r="973" spans="1:38" x14ac:dyDescent="0.25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</row>
    <row r="974" spans="1:38" x14ac:dyDescent="0.25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</row>
    <row r="975" spans="1:38" x14ac:dyDescent="0.25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</row>
    <row r="976" spans="1:38" x14ac:dyDescent="0.25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</row>
    <row r="977" spans="1:38" x14ac:dyDescent="0.25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</row>
    <row r="978" spans="1:38" x14ac:dyDescent="0.25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</row>
    <row r="979" spans="1:38" x14ac:dyDescent="0.25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</row>
    <row r="980" spans="1:38" x14ac:dyDescent="0.25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</row>
    <row r="981" spans="1:38" x14ac:dyDescent="0.25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</row>
    <row r="982" spans="1:38" x14ac:dyDescent="0.25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</row>
    <row r="983" spans="1:38" x14ac:dyDescent="0.25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</row>
    <row r="984" spans="1:38" x14ac:dyDescent="0.25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</row>
    <row r="985" spans="1:38" x14ac:dyDescent="0.25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</row>
    <row r="986" spans="1:38" x14ac:dyDescent="0.25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</row>
    <row r="987" spans="1:38" x14ac:dyDescent="0.25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</row>
    <row r="988" spans="1:38" x14ac:dyDescent="0.25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</row>
    <row r="989" spans="1:38" x14ac:dyDescent="0.25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</row>
    <row r="990" spans="1:38" x14ac:dyDescent="0.25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</row>
    <row r="991" spans="1:38" x14ac:dyDescent="0.25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</row>
    <row r="992" spans="1:38" x14ac:dyDescent="0.25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</row>
    <row r="993" spans="1:38" x14ac:dyDescent="0.25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</row>
    <row r="994" spans="1:38" x14ac:dyDescent="0.25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</row>
    <row r="995" spans="1:38" x14ac:dyDescent="0.25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</row>
    <row r="996" spans="1:38" x14ac:dyDescent="0.25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</row>
    <row r="997" spans="1:38" x14ac:dyDescent="0.25">
      <c r="A997" s="136"/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</row>
    <row r="998" spans="1:38" x14ac:dyDescent="0.25">
      <c r="A998" s="136"/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</row>
    <row r="999" spans="1:38" x14ac:dyDescent="0.25">
      <c r="A999" s="136"/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</row>
    <row r="1000" spans="1:38" x14ac:dyDescent="0.25">
      <c r="A1000" s="136"/>
      <c r="B1000" s="136"/>
      <c r="C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</row>
    <row r="1001" spans="1:38" x14ac:dyDescent="0.25">
      <c r="A1001" s="136"/>
      <c r="B1001" s="136"/>
      <c r="C1001" s="136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</row>
    <row r="1002" spans="1:38" x14ac:dyDescent="0.25">
      <c r="A1002" s="136"/>
      <c r="B1002" s="136"/>
      <c r="C1002" s="136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</row>
    <row r="1003" spans="1:38" x14ac:dyDescent="0.25">
      <c r="A1003" s="136"/>
      <c r="B1003" s="136"/>
      <c r="C1003" s="136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</row>
    <row r="1004" spans="1:38" x14ac:dyDescent="0.25">
      <c r="A1004" s="136"/>
      <c r="B1004" s="136"/>
      <c r="C1004" s="136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</row>
    <row r="1005" spans="1:38" x14ac:dyDescent="0.25">
      <c r="A1005" s="136"/>
      <c r="B1005" s="136"/>
      <c r="C1005" s="136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</row>
    <row r="1006" spans="1:38" x14ac:dyDescent="0.25">
      <c r="A1006" s="136"/>
      <c r="B1006" s="136"/>
      <c r="C1006" s="136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</row>
    <row r="1007" spans="1:38" x14ac:dyDescent="0.25">
      <c r="A1007" s="136"/>
      <c r="B1007" s="136"/>
      <c r="C1007" s="136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</row>
    <row r="1008" spans="1:38" x14ac:dyDescent="0.25">
      <c r="A1008" s="136"/>
      <c r="B1008" s="136"/>
      <c r="C1008" s="136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</row>
    <row r="1009" spans="1:38" x14ac:dyDescent="0.25">
      <c r="A1009" s="136"/>
      <c r="B1009" s="136"/>
      <c r="C1009" s="136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</row>
    <row r="1010" spans="1:38" x14ac:dyDescent="0.25">
      <c r="A1010" s="136"/>
      <c r="B1010" s="136"/>
      <c r="C1010" s="136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</row>
    <row r="1011" spans="1:38" x14ac:dyDescent="0.25">
      <c r="A1011" s="136"/>
      <c r="B1011" s="136"/>
      <c r="C1011" s="136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</row>
    <row r="1012" spans="1:38" x14ac:dyDescent="0.25">
      <c r="A1012" s="136"/>
      <c r="B1012" s="136"/>
      <c r="C1012" s="136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</row>
    <row r="1013" spans="1:38" x14ac:dyDescent="0.25">
      <c r="A1013" s="136"/>
      <c r="B1013" s="136"/>
      <c r="C1013" s="136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</row>
    <row r="1014" spans="1:38" x14ac:dyDescent="0.25">
      <c r="A1014" s="136"/>
      <c r="B1014" s="136"/>
      <c r="C1014" s="136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</row>
    <row r="1015" spans="1:38" x14ac:dyDescent="0.25">
      <c r="A1015" s="136"/>
      <c r="B1015" s="136"/>
      <c r="C1015" s="136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</row>
    <row r="1016" spans="1:38" x14ac:dyDescent="0.25">
      <c r="A1016" s="136"/>
      <c r="B1016" s="136"/>
      <c r="C1016" s="136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</row>
    <row r="1017" spans="1:38" x14ac:dyDescent="0.25">
      <c r="A1017" s="136"/>
      <c r="B1017" s="136"/>
      <c r="C1017" s="136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</row>
    <row r="1018" spans="1:38" x14ac:dyDescent="0.25">
      <c r="A1018" s="136"/>
      <c r="B1018" s="136"/>
      <c r="C1018" s="136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</row>
    <row r="1019" spans="1:38" x14ac:dyDescent="0.25">
      <c r="A1019" s="136"/>
      <c r="B1019" s="136"/>
      <c r="C1019" s="136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</row>
    <row r="1020" spans="1:38" x14ac:dyDescent="0.25">
      <c r="A1020" s="136"/>
      <c r="B1020" s="136"/>
      <c r="C1020" s="136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</row>
    <row r="1021" spans="1:38" x14ac:dyDescent="0.25">
      <c r="A1021" s="136"/>
      <c r="B1021" s="136"/>
      <c r="C1021" s="136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</row>
    <row r="1022" spans="1:38" x14ac:dyDescent="0.25">
      <c r="A1022" s="136"/>
      <c r="B1022" s="136"/>
      <c r="C1022" s="136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</row>
    <row r="1023" spans="1:38" x14ac:dyDescent="0.25">
      <c r="A1023" s="136"/>
      <c r="B1023" s="136"/>
      <c r="C1023" s="136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</row>
    <row r="1024" spans="1:38" x14ac:dyDescent="0.25">
      <c r="A1024" s="136"/>
      <c r="B1024" s="136"/>
      <c r="C1024" s="136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</row>
    <row r="1025" spans="1:38" x14ac:dyDescent="0.25">
      <c r="A1025" s="136"/>
      <c r="B1025" s="136"/>
      <c r="C1025" s="136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</row>
    <row r="1026" spans="1:38" x14ac:dyDescent="0.25">
      <c r="A1026" s="136"/>
      <c r="B1026" s="136"/>
      <c r="C1026" s="136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</row>
    <row r="1027" spans="1:38" x14ac:dyDescent="0.25">
      <c r="A1027" s="136"/>
      <c r="B1027" s="136"/>
      <c r="C1027" s="136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</row>
    <row r="1028" spans="1:38" x14ac:dyDescent="0.25">
      <c r="A1028" s="136"/>
      <c r="B1028" s="136"/>
      <c r="C1028" s="136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</row>
    <row r="1029" spans="1:38" x14ac:dyDescent="0.25">
      <c r="A1029" s="136"/>
      <c r="B1029" s="136"/>
      <c r="C1029" s="136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</row>
    <row r="1030" spans="1:38" x14ac:dyDescent="0.25">
      <c r="A1030" s="136"/>
      <c r="B1030" s="136"/>
      <c r="C1030" s="136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</row>
    <row r="1031" spans="1:38" x14ac:dyDescent="0.25">
      <c r="A1031" s="136"/>
      <c r="B1031" s="136"/>
      <c r="C1031" s="136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</row>
    <row r="1032" spans="1:38" x14ac:dyDescent="0.25">
      <c r="A1032" s="136"/>
      <c r="B1032" s="136"/>
      <c r="C1032" s="136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</row>
    <row r="1033" spans="1:38" x14ac:dyDescent="0.25">
      <c r="A1033" s="136"/>
      <c r="B1033" s="136"/>
      <c r="C1033" s="136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</row>
    <row r="1034" spans="1:38" x14ac:dyDescent="0.25">
      <c r="A1034" s="136"/>
      <c r="B1034" s="136"/>
      <c r="C1034" s="136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</row>
    <row r="1035" spans="1:38" x14ac:dyDescent="0.25">
      <c r="A1035" s="136"/>
      <c r="B1035" s="136"/>
      <c r="C1035" s="136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</row>
    <row r="1036" spans="1:38" x14ac:dyDescent="0.25">
      <c r="A1036" s="136"/>
      <c r="B1036" s="136"/>
      <c r="C1036" s="136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</row>
    <row r="1037" spans="1:38" x14ac:dyDescent="0.25">
      <c r="A1037" s="136"/>
      <c r="B1037" s="136"/>
      <c r="C1037" s="136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</row>
    <row r="1038" spans="1:38" x14ac:dyDescent="0.25">
      <c r="A1038" s="136"/>
      <c r="B1038" s="136"/>
      <c r="C1038" s="136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</row>
    <row r="1039" spans="1:38" x14ac:dyDescent="0.25">
      <c r="A1039" s="136"/>
      <c r="B1039" s="136"/>
      <c r="C1039" s="136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</row>
    <row r="1040" spans="1:38" x14ac:dyDescent="0.25">
      <c r="A1040" s="136"/>
      <c r="B1040" s="136"/>
      <c r="C1040" s="136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</row>
    <row r="1041" spans="1:38" x14ac:dyDescent="0.25">
      <c r="A1041" s="136"/>
      <c r="B1041" s="136"/>
      <c r="C1041" s="136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</row>
    <row r="1042" spans="1:38" x14ac:dyDescent="0.25">
      <c r="A1042" s="136"/>
      <c r="B1042" s="136"/>
      <c r="C1042" s="136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</row>
    <row r="1043" spans="1:38" x14ac:dyDescent="0.25">
      <c r="A1043" s="136"/>
      <c r="B1043" s="136"/>
      <c r="C1043" s="136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</row>
    <row r="1044" spans="1:38" x14ac:dyDescent="0.25">
      <c r="A1044" s="136"/>
      <c r="B1044" s="136"/>
      <c r="C1044" s="136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</row>
    <row r="1045" spans="1:38" x14ac:dyDescent="0.25">
      <c r="A1045" s="136"/>
      <c r="B1045" s="136"/>
      <c r="C1045" s="136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</row>
    <row r="1046" spans="1:38" x14ac:dyDescent="0.25">
      <c r="A1046" s="136"/>
      <c r="B1046" s="136"/>
      <c r="C1046" s="136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</row>
    <row r="1047" spans="1:38" x14ac:dyDescent="0.25">
      <c r="A1047" s="136"/>
      <c r="B1047" s="136"/>
      <c r="C1047" s="136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</row>
  </sheetData>
  <sheetProtection algorithmName="SHA-512" hashValue="igTY0tHpFNxAI+KPORYOji8zAOWaY1hRVIr2LzDrjCkL0dvpSR2CLIENTLlxQrqFT0jWq0od1LViJv7KKEFmPQ==" saltValue="EPV2HB27VJiWatqKwSUa+Q==" spinCount="100000" sheet="1" objects="1" scenarios="1"/>
  <mergeCells count="69">
    <mergeCell ref="A84:F84"/>
    <mergeCell ref="A56:AL56"/>
    <mergeCell ref="A66:F66"/>
    <mergeCell ref="A67:AL67"/>
    <mergeCell ref="A77:AL77"/>
    <mergeCell ref="A82:F82"/>
    <mergeCell ref="A83:F83"/>
    <mergeCell ref="AE41:AG41"/>
    <mergeCell ref="AH41:AJ41"/>
    <mergeCell ref="AK41:AK42"/>
    <mergeCell ref="AL41:AL42"/>
    <mergeCell ref="A43:AL43"/>
    <mergeCell ref="F40:F42"/>
    <mergeCell ref="A55:F55"/>
    <mergeCell ref="G40:AJ40"/>
    <mergeCell ref="AK40:AL40"/>
    <mergeCell ref="G41:I41"/>
    <mergeCell ref="J41:L41"/>
    <mergeCell ref="M41:O41"/>
    <mergeCell ref="P41:R41"/>
    <mergeCell ref="S41:U41"/>
    <mergeCell ref="V41:X41"/>
    <mergeCell ref="Y41:AA41"/>
    <mergeCell ref="AB41:AD41"/>
    <mergeCell ref="A40:A42"/>
    <mergeCell ref="B40:B42"/>
    <mergeCell ref="C40:C42"/>
    <mergeCell ref="D40:D42"/>
    <mergeCell ref="E40:E42"/>
    <mergeCell ref="A39:AL39"/>
    <mergeCell ref="A14:AJ14"/>
    <mergeCell ref="A15:F15"/>
    <mergeCell ref="G15:AJ15"/>
    <mergeCell ref="AK15:AL15"/>
    <mergeCell ref="A21:AJ21"/>
    <mergeCell ref="A22:F22"/>
    <mergeCell ref="G22:AJ22"/>
    <mergeCell ref="AK22:AL22"/>
    <mergeCell ref="A34:AJ34"/>
    <mergeCell ref="A35:F35"/>
    <mergeCell ref="G35:AJ35"/>
    <mergeCell ref="AK35:AL35"/>
    <mergeCell ref="A38:F38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O1046"/>
  <sheetViews>
    <sheetView zoomScaleNormal="100" workbookViewId="0">
      <selection sqref="A1:AL1"/>
    </sheetView>
  </sheetViews>
  <sheetFormatPr defaultColWidth="9.140625" defaultRowHeight="15" x14ac:dyDescent="0.25"/>
  <cols>
    <col min="1" max="1" width="42.7109375" customWidth="1"/>
    <col min="2" max="2" width="14" customWidth="1"/>
    <col min="3" max="3" width="16.42578125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5" customHeight="1" thickBot="1" x14ac:dyDescent="0.3">
      <c r="A1" s="236" t="s">
        <v>485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8"/>
    </row>
    <row r="2" spans="1:41" ht="15" customHeight="1" thickBot="1" x14ac:dyDescent="0.3">
      <c r="A2" s="239" t="s">
        <v>583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1"/>
    </row>
    <row r="3" spans="1:41" ht="15" customHeight="1" thickBot="1" x14ac:dyDescent="0.3">
      <c r="A3" s="242" t="s">
        <v>27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4"/>
    </row>
    <row r="4" spans="1:41" ht="15" customHeight="1" thickBot="1" x14ac:dyDescent="0.3">
      <c r="A4" s="245" t="s">
        <v>86</v>
      </c>
      <c r="B4" s="248" t="s">
        <v>87</v>
      </c>
      <c r="C4" s="251" t="s">
        <v>85</v>
      </c>
      <c r="D4" s="254" t="s">
        <v>82</v>
      </c>
      <c r="E4" s="254" t="s">
        <v>37</v>
      </c>
      <c r="F4" s="257" t="s">
        <v>105</v>
      </c>
      <c r="G4" s="236" t="s">
        <v>0</v>
      </c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8"/>
      <c r="AK4" s="236"/>
      <c r="AL4" s="238"/>
    </row>
    <row r="5" spans="1:41" ht="15" customHeight="1" x14ac:dyDescent="0.25">
      <c r="A5" s="246"/>
      <c r="B5" s="249"/>
      <c r="C5" s="252"/>
      <c r="D5" s="255"/>
      <c r="E5" s="255"/>
      <c r="F5" s="258"/>
      <c r="G5" s="260" t="s">
        <v>2</v>
      </c>
      <c r="H5" s="261"/>
      <c r="I5" s="262"/>
      <c r="J5" s="260" t="s">
        <v>3</v>
      </c>
      <c r="K5" s="261"/>
      <c r="L5" s="262"/>
      <c r="M5" s="260" t="s">
        <v>4</v>
      </c>
      <c r="N5" s="261"/>
      <c r="O5" s="262"/>
      <c r="P5" s="260" t="s">
        <v>5</v>
      </c>
      <c r="Q5" s="261"/>
      <c r="R5" s="262"/>
      <c r="S5" s="260" t="s">
        <v>6</v>
      </c>
      <c r="T5" s="261"/>
      <c r="U5" s="262"/>
      <c r="V5" s="260" t="s">
        <v>7</v>
      </c>
      <c r="W5" s="261"/>
      <c r="X5" s="262"/>
      <c r="Y5" s="260" t="s">
        <v>8</v>
      </c>
      <c r="Z5" s="261"/>
      <c r="AA5" s="262"/>
      <c r="AB5" s="260" t="s">
        <v>9</v>
      </c>
      <c r="AC5" s="261"/>
      <c r="AD5" s="262"/>
      <c r="AE5" s="260" t="s">
        <v>10</v>
      </c>
      <c r="AF5" s="261"/>
      <c r="AG5" s="262"/>
      <c r="AH5" s="260" t="s">
        <v>11</v>
      </c>
      <c r="AI5" s="261"/>
      <c r="AJ5" s="262"/>
      <c r="AK5" s="263" t="s">
        <v>91</v>
      </c>
      <c r="AL5" s="263" t="s">
        <v>38</v>
      </c>
    </row>
    <row r="6" spans="1:41" ht="15" customHeight="1" thickBot="1" x14ac:dyDescent="0.3">
      <c r="A6" s="247"/>
      <c r="B6" s="250"/>
      <c r="C6" s="253"/>
      <c r="D6" s="256"/>
      <c r="E6" s="256"/>
      <c r="F6" s="25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264"/>
      <c r="AL6" s="264"/>
    </row>
    <row r="7" spans="1:41" ht="15" customHeight="1" thickBot="1" x14ac:dyDescent="0.3">
      <c r="A7" s="265" t="s">
        <v>200</v>
      </c>
      <c r="B7" s="266"/>
      <c r="C7" s="266"/>
      <c r="D7" s="266"/>
      <c r="E7" s="266"/>
      <c r="F7" s="267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ht="15" customHeight="1" x14ac:dyDescent="0.25">
      <c r="A8" s="97" t="s">
        <v>412</v>
      </c>
      <c r="B8" s="195" t="s">
        <v>413</v>
      </c>
      <c r="C8" s="76" t="s">
        <v>96</v>
      </c>
      <c r="D8" s="69" t="s">
        <v>83</v>
      </c>
      <c r="E8" s="69" t="s">
        <v>33</v>
      </c>
      <c r="F8" s="87">
        <v>60</v>
      </c>
      <c r="G8" s="86">
        <v>2</v>
      </c>
      <c r="H8" s="76">
        <v>5</v>
      </c>
      <c r="I8" s="87" t="s">
        <v>32</v>
      </c>
      <c r="J8" s="86">
        <v>2</v>
      </c>
      <c r="K8" s="76">
        <v>5</v>
      </c>
      <c r="L8" s="87" t="s">
        <v>32</v>
      </c>
      <c r="M8" s="86">
        <v>2</v>
      </c>
      <c r="N8" s="76">
        <v>5</v>
      </c>
      <c r="O8" s="87" t="s">
        <v>32</v>
      </c>
      <c r="P8" s="86">
        <v>2</v>
      </c>
      <c r="Q8" s="76">
        <v>5</v>
      </c>
      <c r="R8" s="87" t="s">
        <v>32</v>
      </c>
      <c r="S8" s="86">
        <v>2</v>
      </c>
      <c r="T8" s="76">
        <v>5</v>
      </c>
      <c r="U8" s="87" t="s">
        <v>32</v>
      </c>
      <c r="V8" s="86">
        <v>2</v>
      </c>
      <c r="W8" s="76">
        <v>5</v>
      </c>
      <c r="X8" s="87" t="s">
        <v>32</v>
      </c>
      <c r="Y8" s="86">
        <v>2</v>
      </c>
      <c r="Z8" s="76">
        <v>5</v>
      </c>
      <c r="AA8" s="87" t="s">
        <v>33</v>
      </c>
      <c r="AB8" s="86">
        <v>2</v>
      </c>
      <c r="AC8" s="76">
        <v>5</v>
      </c>
      <c r="AD8" s="87" t="s">
        <v>33</v>
      </c>
      <c r="AE8" s="86"/>
      <c r="AF8" s="76"/>
      <c r="AG8" s="87"/>
      <c r="AH8" s="11"/>
      <c r="AI8" s="12"/>
      <c r="AJ8" s="13"/>
      <c r="AK8" s="63">
        <f>SUM(G8,J8,M8,P8,S8,V8,Y8,AB8,AE8,AH8)*15</f>
        <v>240</v>
      </c>
      <c r="AL8" s="72">
        <f>SUM(H8,K8,N8,Q8,T8,W8,Z8,AC8,AF8,AI8)</f>
        <v>40</v>
      </c>
    </row>
    <row r="9" spans="1:41" ht="15" customHeight="1" x14ac:dyDescent="0.25">
      <c r="A9" s="95" t="s">
        <v>414</v>
      </c>
      <c r="B9" s="196" t="s">
        <v>415</v>
      </c>
      <c r="C9" s="44" t="s">
        <v>416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42"/>
      <c r="AF9" s="44"/>
      <c r="AG9" s="43"/>
      <c r="AH9" s="17"/>
      <c r="AI9" s="18"/>
      <c r="AJ9" s="19"/>
      <c r="AK9" s="64">
        <f t="shared" ref="AK9:AK29" si="0">SUM(G9,J9,M9,P9,S9,V9,Y9,AB9,AE9,AH9)*15</f>
        <v>0</v>
      </c>
      <c r="AL9" s="74">
        <f>SUM(H9,K9,N9,Q9,T9,W9,Z9,AC9,AF9,AI9)</f>
        <v>2</v>
      </c>
    </row>
    <row r="10" spans="1:41" ht="15" customHeight="1" x14ac:dyDescent="0.25">
      <c r="A10" s="95" t="s">
        <v>417</v>
      </c>
      <c r="B10" s="196" t="s">
        <v>463</v>
      </c>
      <c r="C10" s="44" t="s">
        <v>96</v>
      </c>
      <c r="D10" s="38" t="s">
        <v>84</v>
      </c>
      <c r="E10" s="38" t="s">
        <v>88</v>
      </c>
      <c r="F10" s="39">
        <v>45</v>
      </c>
      <c r="G10" s="42">
        <v>1</v>
      </c>
      <c r="H10" s="44">
        <v>3</v>
      </c>
      <c r="I10" s="43" t="s">
        <v>33</v>
      </c>
      <c r="J10" s="42">
        <v>1</v>
      </c>
      <c r="K10" s="44">
        <v>3</v>
      </c>
      <c r="L10" s="43" t="s">
        <v>33</v>
      </c>
      <c r="M10" s="42"/>
      <c r="N10" s="44"/>
      <c r="O10" s="43"/>
      <c r="P10" s="42"/>
      <c r="Q10" s="44"/>
      <c r="R10" s="43"/>
      <c r="S10" s="42"/>
      <c r="T10" s="44"/>
      <c r="U10" s="43"/>
      <c r="V10" s="42"/>
      <c r="W10" s="44"/>
      <c r="X10" s="43"/>
      <c r="Y10" s="42"/>
      <c r="Z10" s="44"/>
      <c r="AA10" s="43"/>
      <c r="AB10" s="42"/>
      <c r="AC10" s="44"/>
      <c r="AD10" s="43"/>
      <c r="AE10" s="42"/>
      <c r="AF10" s="44"/>
      <c r="AG10" s="43"/>
      <c r="AH10" s="17"/>
      <c r="AI10" s="18"/>
      <c r="AJ10" s="19"/>
      <c r="AK10" s="64">
        <f>SUM(G10,J10,M10,P10,S10,V10,Y10,AB10,AE10,AH10)*15</f>
        <v>30</v>
      </c>
      <c r="AL10" s="74">
        <f>SUM(H10,K10,N10,Q10,T10,W10,Z10,AC10,AF10,AI10)</f>
        <v>6</v>
      </c>
    </row>
    <row r="11" spans="1:41" ht="15" customHeight="1" x14ac:dyDescent="0.25">
      <c r="A11" s="95" t="s">
        <v>554</v>
      </c>
      <c r="B11" s="196" t="s">
        <v>462</v>
      </c>
      <c r="C11" s="44" t="s">
        <v>96</v>
      </c>
      <c r="D11" s="38" t="s">
        <v>84</v>
      </c>
      <c r="E11" s="38" t="s">
        <v>88</v>
      </c>
      <c r="F11" s="39">
        <v>45</v>
      </c>
      <c r="G11" s="181"/>
      <c r="H11" s="182"/>
      <c r="I11" s="183"/>
      <c r="J11" s="181"/>
      <c r="K11" s="182"/>
      <c r="L11" s="183"/>
      <c r="M11" s="42">
        <v>1</v>
      </c>
      <c r="N11" s="44">
        <v>3</v>
      </c>
      <c r="O11" s="43" t="s">
        <v>33</v>
      </c>
      <c r="P11" s="42">
        <v>1</v>
      </c>
      <c r="Q11" s="44">
        <v>3</v>
      </c>
      <c r="R11" s="43" t="s">
        <v>33</v>
      </c>
      <c r="S11" s="42"/>
      <c r="T11" s="44"/>
      <c r="U11" s="43"/>
      <c r="V11" s="42"/>
      <c r="W11" s="44"/>
      <c r="X11" s="43"/>
      <c r="Y11" s="42"/>
      <c r="Z11" s="44"/>
      <c r="AA11" s="43"/>
      <c r="AB11" s="42"/>
      <c r="AC11" s="44"/>
      <c r="AD11" s="43"/>
      <c r="AE11" s="42"/>
      <c r="AF11" s="44"/>
      <c r="AG11" s="43"/>
      <c r="AH11" s="17"/>
      <c r="AI11" s="18"/>
      <c r="AJ11" s="19"/>
      <c r="AK11" s="64">
        <f t="shared" si="0"/>
        <v>30</v>
      </c>
      <c r="AL11" s="74">
        <f t="shared" ref="AL11:AL27" si="1">SUM(H11,K11,N11,Q11,T11,W11,Z11,AC11,AF11,AI11)</f>
        <v>6</v>
      </c>
    </row>
    <row r="12" spans="1:41" ht="15" customHeight="1" x14ac:dyDescent="0.25">
      <c r="A12" s="95" t="s">
        <v>418</v>
      </c>
      <c r="B12" s="196" t="s">
        <v>464</v>
      </c>
      <c r="C12" s="44" t="s">
        <v>96</v>
      </c>
      <c r="D12" s="38" t="s">
        <v>84</v>
      </c>
      <c r="E12" s="38" t="s">
        <v>33</v>
      </c>
      <c r="F12" s="39">
        <v>60</v>
      </c>
      <c r="G12" s="42"/>
      <c r="H12" s="44"/>
      <c r="I12" s="43"/>
      <c r="J12" s="42"/>
      <c r="K12" s="44"/>
      <c r="L12" s="43"/>
      <c r="M12" s="42"/>
      <c r="N12" s="44"/>
      <c r="O12" s="43"/>
      <c r="P12" s="42"/>
      <c r="Q12" s="44"/>
      <c r="R12" s="43"/>
      <c r="S12" s="42"/>
      <c r="T12" s="44"/>
      <c r="U12" s="43"/>
      <c r="V12" s="42">
        <v>1</v>
      </c>
      <c r="W12" s="44">
        <v>2</v>
      </c>
      <c r="X12" s="43" t="s">
        <v>33</v>
      </c>
      <c r="Y12" s="42">
        <v>1</v>
      </c>
      <c r="Z12" s="44">
        <v>2</v>
      </c>
      <c r="AA12" s="43" t="s">
        <v>33</v>
      </c>
      <c r="AB12" s="42">
        <v>1</v>
      </c>
      <c r="AC12" s="44">
        <v>2</v>
      </c>
      <c r="AD12" s="43" t="s">
        <v>33</v>
      </c>
      <c r="AE12" s="42">
        <v>1</v>
      </c>
      <c r="AF12" s="44">
        <v>2</v>
      </c>
      <c r="AG12" s="43" t="s">
        <v>33</v>
      </c>
      <c r="AH12" s="17"/>
      <c r="AI12" s="18"/>
      <c r="AJ12" s="19"/>
      <c r="AK12" s="64">
        <f t="shared" si="0"/>
        <v>60</v>
      </c>
      <c r="AL12" s="74">
        <f t="shared" si="1"/>
        <v>8</v>
      </c>
    </row>
    <row r="13" spans="1:41" ht="15" customHeight="1" thickBot="1" x14ac:dyDescent="0.3">
      <c r="A13" s="145" t="s">
        <v>419</v>
      </c>
      <c r="B13" s="175" t="s">
        <v>483</v>
      </c>
      <c r="C13" s="140"/>
      <c r="D13" s="38" t="s">
        <v>84</v>
      </c>
      <c r="E13" s="38" t="s">
        <v>33</v>
      </c>
      <c r="F13" s="39">
        <v>60</v>
      </c>
      <c r="G13" s="141"/>
      <c r="H13" s="140"/>
      <c r="I13" s="142"/>
      <c r="J13" s="141"/>
      <c r="K13" s="140"/>
      <c r="L13" s="142"/>
      <c r="M13" s="141"/>
      <c r="N13" s="140"/>
      <c r="O13" s="142"/>
      <c r="P13" s="141"/>
      <c r="Q13" s="140"/>
      <c r="R13" s="142"/>
      <c r="S13" s="141"/>
      <c r="T13" s="140"/>
      <c r="U13" s="142"/>
      <c r="V13" s="141"/>
      <c r="W13" s="140"/>
      <c r="X13" s="142"/>
      <c r="Y13" s="141"/>
      <c r="Z13" s="140"/>
      <c r="AA13" s="142"/>
      <c r="AB13" s="141">
        <v>1</v>
      </c>
      <c r="AC13" s="140">
        <v>3</v>
      </c>
      <c r="AD13" s="142" t="s">
        <v>33</v>
      </c>
      <c r="AE13" s="141">
        <v>1</v>
      </c>
      <c r="AF13" s="140">
        <v>3</v>
      </c>
      <c r="AG13" s="142" t="s">
        <v>33</v>
      </c>
      <c r="AH13" s="52"/>
      <c r="AI13" s="53"/>
      <c r="AJ13" s="54"/>
      <c r="AK13" s="67">
        <f t="shared" si="0"/>
        <v>30</v>
      </c>
      <c r="AL13" s="77">
        <f t="shared" si="1"/>
        <v>6</v>
      </c>
    </row>
    <row r="14" spans="1:41" ht="15" customHeight="1" thickBot="1" x14ac:dyDescent="0.3">
      <c r="A14" s="276"/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8"/>
      <c r="AK14" s="115">
        <f>SUM(AK8:AK13)</f>
        <v>390</v>
      </c>
      <c r="AL14" s="80">
        <f>SUM(AL8:AL13)</f>
        <v>68</v>
      </c>
    </row>
    <row r="15" spans="1:41" ht="15" customHeight="1" thickBot="1" x14ac:dyDescent="0.3">
      <c r="A15" s="265" t="s">
        <v>202</v>
      </c>
      <c r="B15" s="266"/>
      <c r="C15" s="266"/>
      <c r="D15" s="266"/>
      <c r="E15" s="266"/>
      <c r="F15" s="267"/>
      <c r="G15" s="268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70"/>
      <c r="AK15" s="271"/>
      <c r="AL15" s="272"/>
    </row>
    <row r="16" spans="1:41" s="1" customFormat="1" ht="15" customHeight="1" x14ac:dyDescent="0.25">
      <c r="A16" s="94" t="s">
        <v>451</v>
      </c>
      <c r="B16" s="195" t="s">
        <v>562</v>
      </c>
      <c r="C16" s="76" t="s">
        <v>96</v>
      </c>
      <c r="D16" s="69" t="s">
        <v>83</v>
      </c>
      <c r="E16" s="69" t="s">
        <v>33</v>
      </c>
      <c r="F16" s="70">
        <v>60</v>
      </c>
      <c r="G16" s="86">
        <v>2</v>
      </c>
      <c r="H16" s="76">
        <v>5</v>
      </c>
      <c r="I16" s="87" t="s">
        <v>32</v>
      </c>
      <c r="J16" s="86">
        <v>2</v>
      </c>
      <c r="K16" s="76">
        <v>5</v>
      </c>
      <c r="L16" s="87" t="s">
        <v>32</v>
      </c>
      <c r="M16" s="86">
        <v>2</v>
      </c>
      <c r="N16" s="76">
        <v>5</v>
      </c>
      <c r="O16" s="87" t="s">
        <v>32</v>
      </c>
      <c r="P16" s="86">
        <v>2</v>
      </c>
      <c r="Q16" s="76">
        <v>5</v>
      </c>
      <c r="R16" s="87" t="s">
        <v>32</v>
      </c>
      <c r="S16" s="86">
        <v>2</v>
      </c>
      <c r="T16" s="76">
        <v>5</v>
      </c>
      <c r="U16" s="87" t="s">
        <v>32</v>
      </c>
      <c r="V16" s="86">
        <v>2</v>
      </c>
      <c r="W16" s="76">
        <v>5</v>
      </c>
      <c r="X16" s="87" t="s">
        <v>32</v>
      </c>
      <c r="Y16" s="86">
        <v>2</v>
      </c>
      <c r="Z16" s="76">
        <v>5</v>
      </c>
      <c r="AA16" s="87" t="s">
        <v>33</v>
      </c>
      <c r="AB16" s="86">
        <v>2</v>
      </c>
      <c r="AC16" s="76">
        <v>5</v>
      </c>
      <c r="AD16" s="87" t="s">
        <v>33</v>
      </c>
      <c r="AE16" s="8"/>
      <c r="AF16" s="9"/>
      <c r="AG16" s="10"/>
      <c r="AH16" s="11"/>
      <c r="AI16" s="12"/>
      <c r="AJ16" s="13"/>
      <c r="AK16" s="63">
        <f>SUM(G16,J16,M16,P16,S16,V16,Y16,AB16,AE16,AH16)*15</f>
        <v>240</v>
      </c>
      <c r="AL16" s="72">
        <f>SUM(H16,K16,N16,Q16,T16,W16,Z16,AC16,AF16,AI16)</f>
        <v>40</v>
      </c>
      <c r="AM16" s="4"/>
      <c r="AN16" s="4"/>
      <c r="AO16" s="4"/>
    </row>
    <row r="17" spans="1:38" s="1" customFormat="1" ht="15" customHeight="1" x14ac:dyDescent="0.25">
      <c r="A17" s="73" t="s">
        <v>452</v>
      </c>
      <c r="B17" s="196" t="s">
        <v>563</v>
      </c>
      <c r="C17" s="44" t="s">
        <v>564</v>
      </c>
      <c r="D17" s="38"/>
      <c r="E17" s="38"/>
      <c r="F17" s="39"/>
      <c r="G17" s="42"/>
      <c r="H17" s="44"/>
      <c r="I17" s="43"/>
      <c r="J17" s="42"/>
      <c r="K17" s="44"/>
      <c r="L17" s="43"/>
      <c r="M17" s="42"/>
      <c r="N17" s="44"/>
      <c r="O17" s="43"/>
      <c r="P17" s="42"/>
      <c r="Q17" s="44"/>
      <c r="R17" s="43"/>
      <c r="S17" s="42"/>
      <c r="T17" s="44"/>
      <c r="U17" s="43"/>
      <c r="V17" s="42"/>
      <c r="W17" s="44"/>
      <c r="X17" s="43"/>
      <c r="Y17" s="42"/>
      <c r="Z17" s="44"/>
      <c r="AA17" s="43"/>
      <c r="AB17" s="42">
        <v>0</v>
      </c>
      <c r="AC17" s="44">
        <v>2</v>
      </c>
      <c r="AD17" s="43" t="s">
        <v>40</v>
      </c>
      <c r="AE17" s="14"/>
      <c r="AF17" s="15"/>
      <c r="AG17" s="16"/>
      <c r="AH17" s="17"/>
      <c r="AI17" s="18"/>
      <c r="AJ17" s="19"/>
      <c r="AK17" s="64">
        <f t="shared" ref="AK17:AK20" si="2">SUM(G17,J17,M17,P17,S17,V17,Y17,AB17,AE17,AH17)*15</f>
        <v>0</v>
      </c>
      <c r="AL17" s="74">
        <f t="shared" ref="AL17:AL20" si="3">SUM(H17,K17,N17,Q17,T17,W17,Z17,AC17,AF17,AI17)</f>
        <v>2</v>
      </c>
    </row>
    <row r="18" spans="1:38" s="1" customFormat="1" ht="15" customHeight="1" x14ac:dyDescent="0.25">
      <c r="A18" s="73" t="s">
        <v>453</v>
      </c>
      <c r="B18" s="179" t="s">
        <v>465</v>
      </c>
      <c r="C18" s="44" t="s">
        <v>96</v>
      </c>
      <c r="D18" s="38" t="s">
        <v>84</v>
      </c>
      <c r="E18" s="38" t="s">
        <v>88</v>
      </c>
      <c r="F18" s="39">
        <v>45</v>
      </c>
      <c r="G18" s="42">
        <v>1</v>
      </c>
      <c r="H18" s="44">
        <v>3</v>
      </c>
      <c r="I18" s="43" t="s">
        <v>33</v>
      </c>
      <c r="J18" s="42">
        <v>1</v>
      </c>
      <c r="K18" s="44">
        <v>3</v>
      </c>
      <c r="L18" s="43" t="s">
        <v>33</v>
      </c>
      <c r="M18" s="42">
        <v>1</v>
      </c>
      <c r="N18" s="44">
        <v>3</v>
      </c>
      <c r="O18" s="43" t="s">
        <v>33</v>
      </c>
      <c r="P18" s="42">
        <v>1</v>
      </c>
      <c r="Q18" s="44">
        <v>3</v>
      </c>
      <c r="R18" s="43" t="s">
        <v>32</v>
      </c>
      <c r="S18" s="42"/>
      <c r="T18" s="44"/>
      <c r="U18" s="43"/>
      <c r="V18" s="42"/>
      <c r="W18" s="44"/>
      <c r="X18" s="43"/>
      <c r="Y18" s="42"/>
      <c r="Z18" s="44"/>
      <c r="AA18" s="43"/>
      <c r="AB18" s="42"/>
      <c r="AC18" s="44"/>
      <c r="AD18" s="43"/>
      <c r="AE18" s="14"/>
      <c r="AF18" s="15"/>
      <c r="AG18" s="16"/>
      <c r="AH18" s="17"/>
      <c r="AI18" s="18"/>
      <c r="AJ18" s="19"/>
      <c r="AK18" s="64">
        <f t="shared" si="2"/>
        <v>60</v>
      </c>
      <c r="AL18" s="74">
        <f t="shared" si="3"/>
        <v>12</v>
      </c>
    </row>
    <row r="19" spans="1:38" s="1" customFormat="1" ht="15" customHeight="1" x14ac:dyDescent="0.25">
      <c r="A19" s="73" t="s">
        <v>454</v>
      </c>
      <c r="B19" s="179" t="s">
        <v>565</v>
      </c>
      <c r="C19" s="44" t="s">
        <v>96</v>
      </c>
      <c r="D19" s="38" t="s">
        <v>84</v>
      </c>
      <c r="E19" s="38" t="s">
        <v>88</v>
      </c>
      <c r="F19" s="39">
        <v>45</v>
      </c>
      <c r="G19" s="42"/>
      <c r="H19" s="44"/>
      <c r="I19" s="43"/>
      <c r="J19" s="42"/>
      <c r="K19" s="44"/>
      <c r="L19" s="43"/>
      <c r="M19" s="42"/>
      <c r="N19" s="44"/>
      <c r="O19" s="43"/>
      <c r="P19" s="42"/>
      <c r="Q19" s="44"/>
      <c r="R19" s="43"/>
      <c r="S19" s="42">
        <v>2</v>
      </c>
      <c r="T19" s="44">
        <v>1</v>
      </c>
      <c r="U19" s="43" t="s">
        <v>33</v>
      </c>
      <c r="V19" s="42">
        <v>2</v>
      </c>
      <c r="W19" s="44">
        <v>1</v>
      </c>
      <c r="X19" s="43" t="s">
        <v>33</v>
      </c>
      <c r="Y19" s="42">
        <v>2</v>
      </c>
      <c r="Z19" s="44">
        <v>1</v>
      </c>
      <c r="AA19" s="43" t="s">
        <v>33</v>
      </c>
      <c r="AB19" s="42">
        <v>2</v>
      </c>
      <c r="AC19" s="44">
        <v>1</v>
      </c>
      <c r="AD19" s="43" t="s">
        <v>33</v>
      </c>
      <c r="AE19" s="14"/>
      <c r="AF19" s="15"/>
      <c r="AG19" s="16"/>
      <c r="AH19" s="17"/>
      <c r="AI19" s="18"/>
      <c r="AJ19" s="19"/>
      <c r="AK19" s="64">
        <f t="shared" si="2"/>
        <v>120</v>
      </c>
      <c r="AL19" s="74">
        <f t="shared" si="3"/>
        <v>4</v>
      </c>
    </row>
    <row r="20" spans="1:38" s="1" customFormat="1" ht="15" customHeight="1" thickBot="1" x14ac:dyDescent="0.3">
      <c r="A20" s="78" t="s">
        <v>455</v>
      </c>
      <c r="B20" s="188" t="s">
        <v>561</v>
      </c>
      <c r="C20" s="46" t="s">
        <v>96</v>
      </c>
      <c r="D20" s="40" t="s">
        <v>84</v>
      </c>
      <c r="E20" s="40" t="s">
        <v>33</v>
      </c>
      <c r="F20" s="41">
        <v>60</v>
      </c>
      <c r="G20" s="45">
        <v>1</v>
      </c>
      <c r="H20" s="46">
        <v>2</v>
      </c>
      <c r="I20" s="47" t="s">
        <v>33</v>
      </c>
      <c r="J20" s="45">
        <v>1</v>
      </c>
      <c r="K20" s="46">
        <v>2</v>
      </c>
      <c r="L20" s="47" t="s">
        <v>33</v>
      </c>
      <c r="M20" s="45">
        <v>1</v>
      </c>
      <c r="N20" s="46">
        <v>2</v>
      </c>
      <c r="O20" s="47" t="s">
        <v>33</v>
      </c>
      <c r="P20" s="45">
        <v>1</v>
      </c>
      <c r="Q20" s="46">
        <v>2</v>
      </c>
      <c r="R20" s="47" t="s">
        <v>33</v>
      </c>
      <c r="S20" s="20"/>
      <c r="T20" s="21"/>
      <c r="U20" s="22"/>
      <c r="V20" s="20"/>
      <c r="W20" s="21"/>
      <c r="X20" s="22"/>
      <c r="Y20" s="20"/>
      <c r="Z20" s="21"/>
      <c r="AA20" s="22"/>
      <c r="AB20" s="20"/>
      <c r="AC20" s="21"/>
      <c r="AD20" s="22"/>
      <c r="AE20" s="20"/>
      <c r="AF20" s="21"/>
      <c r="AG20" s="22"/>
      <c r="AH20" s="23"/>
      <c r="AI20" s="24"/>
      <c r="AJ20" s="25"/>
      <c r="AK20" s="65">
        <f t="shared" si="2"/>
        <v>60</v>
      </c>
      <c r="AL20" s="75">
        <f t="shared" si="3"/>
        <v>8</v>
      </c>
    </row>
    <row r="21" spans="1:38" ht="15" customHeight="1" thickBot="1" x14ac:dyDescent="0.3">
      <c r="A21" s="276" t="s">
        <v>203</v>
      </c>
      <c r="B21" s="277"/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8"/>
      <c r="AK21" s="115">
        <f>SUM(AK16:AK20)</f>
        <v>480</v>
      </c>
      <c r="AL21" s="80">
        <f>SUM(AL16:AL20)</f>
        <v>66</v>
      </c>
    </row>
    <row r="22" spans="1:38" ht="15" customHeight="1" thickBot="1" x14ac:dyDescent="0.3">
      <c r="A22" s="265" t="s">
        <v>204</v>
      </c>
      <c r="B22" s="266"/>
      <c r="C22" s="266"/>
      <c r="D22" s="266"/>
      <c r="E22" s="266"/>
      <c r="F22" s="267"/>
      <c r="G22" s="268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70"/>
      <c r="AK22" s="271"/>
      <c r="AL22" s="272"/>
    </row>
    <row r="23" spans="1:38" ht="15" customHeight="1" x14ac:dyDescent="0.25">
      <c r="A23" s="97" t="s">
        <v>428</v>
      </c>
      <c r="B23" s="179" t="s">
        <v>466</v>
      </c>
      <c r="C23" s="44" t="s">
        <v>96</v>
      </c>
      <c r="D23" s="38" t="s">
        <v>84</v>
      </c>
      <c r="E23" s="38" t="s">
        <v>88</v>
      </c>
      <c r="F23" s="39">
        <v>45</v>
      </c>
      <c r="G23" s="42">
        <v>2</v>
      </c>
      <c r="H23" s="44">
        <v>2</v>
      </c>
      <c r="I23" s="43" t="s">
        <v>33</v>
      </c>
      <c r="J23" s="42">
        <v>2</v>
      </c>
      <c r="K23" s="44">
        <v>2</v>
      </c>
      <c r="L23" s="43" t="s">
        <v>32</v>
      </c>
      <c r="M23" s="42">
        <v>1</v>
      </c>
      <c r="N23" s="44">
        <v>1</v>
      </c>
      <c r="O23" s="43" t="s">
        <v>33</v>
      </c>
      <c r="P23" s="42">
        <v>1</v>
      </c>
      <c r="Q23" s="44">
        <v>1</v>
      </c>
      <c r="R23" s="43" t="s">
        <v>32</v>
      </c>
      <c r="S23" s="42">
        <v>1</v>
      </c>
      <c r="T23" s="44">
        <v>1</v>
      </c>
      <c r="U23" s="43" t="s">
        <v>33</v>
      </c>
      <c r="V23" s="42">
        <v>1</v>
      </c>
      <c r="W23" s="44">
        <v>1</v>
      </c>
      <c r="X23" s="43" t="s">
        <v>32</v>
      </c>
      <c r="Y23" s="42"/>
      <c r="Z23" s="44"/>
      <c r="AA23" s="43"/>
      <c r="AB23" s="42"/>
      <c r="AC23" s="15"/>
      <c r="AD23" s="16"/>
      <c r="AE23" s="14"/>
      <c r="AF23" s="15"/>
      <c r="AG23" s="16"/>
      <c r="AH23" s="17"/>
      <c r="AI23" s="18"/>
      <c r="AJ23" s="19"/>
      <c r="AK23" s="64">
        <f t="shared" si="0"/>
        <v>120</v>
      </c>
      <c r="AL23" s="74">
        <f t="shared" si="1"/>
        <v>8</v>
      </c>
    </row>
    <row r="24" spans="1:38" ht="15" customHeight="1" x14ac:dyDescent="0.25">
      <c r="A24" s="95" t="s">
        <v>429</v>
      </c>
      <c r="B24" s="179" t="s">
        <v>467</v>
      </c>
      <c r="C24" s="44" t="s">
        <v>96</v>
      </c>
      <c r="D24" s="38" t="s">
        <v>84</v>
      </c>
      <c r="E24" s="38" t="s">
        <v>88</v>
      </c>
      <c r="F24" s="39">
        <v>45</v>
      </c>
      <c r="G24" s="42">
        <v>2</v>
      </c>
      <c r="H24" s="44">
        <v>2</v>
      </c>
      <c r="I24" s="43" t="s">
        <v>33</v>
      </c>
      <c r="J24" s="42">
        <v>2</v>
      </c>
      <c r="K24" s="44">
        <v>2</v>
      </c>
      <c r="L24" s="43" t="s">
        <v>32</v>
      </c>
      <c r="M24" s="42">
        <v>1</v>
      </c>
      <c r="N24" s="44">
        <v>1</v>
      </c>
      <c r="O24" s="43" t="s">
        <v>33</v>
      </c>
      <c r="P24" s="42">
        <v>1</v>
      </c>
      <c r="Q24" s="44">
        <v>1</v>
      </c>
      <c r="R24" s="43" t="s">
        <v>32</v>
      </c>
      <c r="S24" s="42">
        <v>1</v>
      </c>
      <c r="T24" s="44">
        <v>1</v>
      </c>
      <c r="U24" s="43" t="s">
        <v>33</v>
      </c>
      <c r="V24" s="42">
        <v>1</v>
      </c>
      <c r="W24" s="44">
        <v>1</v>
      </c>
      <c r="X24" s="43" t="s">
        <v>32</v>
      </c>
      <c r="Y24" s="42"/>
      <c r="Z24" s="44"/>
      <c r="AA24" s="43"/>
      <c r="AB24" s="42"/>
      <c r="AC24" s="15"/>
      <c r="AD24" s="16"/>
      <c r="AE24" s="14"/>
      <c r="AF24" s="15"/>
      <c r="AG24" s="16"/>
      <c r="AH24" s="17"/>
      <c r="AI24" s="18"/>
      <c r="AJ24" s="19"/>
      <c r="AK24" s="64">
        <f t="shared" si="0"/>
        <v>120</v>
      </c>
      <c r="AL24" s="74">
        <f t="shared" si="1"/>
        <v>8</v>
      </c>
    </row>
    <row r="25" spans="1:38" ht="15" customHeight="1" x14ac:dyDescent="0.25">
      <c r="A25" s="95" t="s">
        <v>35</v>
      </c>
      <c r="B25" s="179" t="s">
        <v>266</v>
      </c>
      <c r="C25" s="44" t="s">
        <v>468</v>
      </c>
      <c r="D25" s="38" t="s">
        <v>84</v>
      </c>
      <c r="E25" s="38" t="s">
        <v>88</v>
      </c>
      <c r="F25" s="39">
        <v>45</v>
      </c>
      <c r="G25" s="42"/>
      <c r="H25" s="44"/>
      <c r="I25" s="43"/>
      <c r="J25" s="42"/>
      <c r="K25" s="44"/>
      <c r="L25" s="43"/>
      <c r="M25" s="42"/>
      <c r="N25" s="44"/>
      <c r="O25" s="43"/>
      <c r="P25" s="42"/>
      <c r="Q25" s="44"/>
      <c r="R25" s="43"/>
      <c r="S25" s="42"/>
      <c r="T25" s="44"/>
      <c r="U25" s="43"/>
      <c r="V25" s="42"/>
      <c r="W25" s="44"/>
      <c r="X25" s="43"/>
      <c r="Y25" s="42">
        <v>2</v>
      </c>
      <c r="Z25" s="44">
        <v>2</v>
      </c>
      <c r="AA25" s="43" t="s">
        <v>33</v>
      </c>
      <c r="AB25" s="42">
        <v>2</v>
      </c>
      <c r="AC25" s="15">
        <v>2</v>
      </c>
      <c r="AD25" s="16" t="s">
        <v>33</v>
      </c>
      <c r="AE25" s="14"/>
      <c r="AF25" s="15"/>
      <c r="AG25" s="16"/>
      <c r="AH25" s="17"/>
      <c r="AI25" s="18"/>
      <c r="AJ25" s="19"/>
      <c r="AK25" s="64">
        <f t="shared" si="0"/>
        <v>60</v>
      </c>
      <c r="AL25" s="74">
        <f t="shared" si="1"/>
        <v>4</v>
      </c>
    </row>
    <row r="26" spans="1:38" ht="15" customHeight="1" x14ac:dyDescent="0.25">
      <c r="A26" s="295" t="s">
        <v>20</v>
      </c>
      <c r="B26" s="296" t="s">
        <v>274</v>
      </c>
      <c r="C26" s="231"/>
      <c r="D26" s="297" t="s">
        <v>84</v>
      </c>
      <c r="E26" s="297" t="s">
        <v>89</v>
      </c>
      <c r="F26" s="298">
        <v>45</v>
      </c>
      <c r="G26" s="221">
        <v>2</v>
      </c>
      <c r="H26" s="231">
        <v>2</v>
      </c>
      <c r="I26" s="232" t="s">
        <v>32</v>
      </c>
      <c r="J26" s="221">
        <v>2</v>
      </c>
      <c r="K26" s="231">
        <v>2</v>
      </c>
      <c r="L26" s="232" t="s">
        <v>32</v>
      </c>
      <c r="M26" s="221">
        <v>2</v>
      </c>
      <c r="N26" s="231">
        <v>2</v>
      </c>
      <c r="O26" s="232" t="s">
        <v>32</v>
      </c>
      <c r="P26" s="221">
        <v>2</v>
      </c>
      <c r="Q26" s="231">
        <v>2</v>
      </c>
      <c r="R26" s="232" t="s">
        <v>32</v>
      </c>
      <c r="S26" s="221">
        <v>2</v>
      </c>
      <c r="T26" s="231">
        <v>2</v>
      </c>
      <c r="U26" s="232" t="s">
        <v>32</v>
      </c>
      <c r="V26" s="42">
        <v>2</v>
      </c>
      <c r="W26" s="44">
        <v>2</v>
      </c>
      <c r="X26" s="43" t="s">
        <v>32</v>
      </c>
      <c r="Y26" s="42"/>
      <c r="Z26" s="44"/>
      <c r="AA26" s="43"/>
      <c r="AB26" s="42"/>
      <c r="AC26" s="15"/>
      <c r="AD26" s="16"/>
      <c r="AE26" s="14"/>
      <c r="AF26" s="15"/>
      <c r="AG26" s="16"/>
      <c r="AH26" s="17"/>
      <c r="AI26" s="18"/>
      <c r="AJ26" s="19"/>
      <c r="AK26" s="64">
        <f t="shared" si="0"/>
        <v>180</v>
      </c>
      <c r="AL26" s="74">
        <f t="shared" si="1"/>
        <v>12</v>
      </c>
    </row>
    <row r="27" spans="1:38" ht="15" customHeight="1" x14ac:dyDescent="0.25">
      <c r="A27" s="295" t="s">
        <v>28</v>
      </c>
      <c r="B27" s="296" t="s">
        <v>484</v>
      </c>
      <c r="C27" s="231"/>
      <c r="D27" s="297" t="s">
        <v>84</v>
      </c>
      <c r="E27" s="297" t="s">
        <v>89</v>
      </c>
      <c r="F27" s="298">
        <v>45</v>
      </c>
      <c r="G27" s="221"/>
      <c r="H27" s="231"/>
      <c r="I27" s="232"/>
      <c r="J27" s="221"/>
      <c r="K27" s="231"/>
      <c r="L27" s="232"/>
      <c r="M27" s="221"/>
      <c r="N27" s="231"/>
      <c r="O27" s="232"/>
      <c r="P27" s="221"/>
      <c r="Q27" s="231"/>
      <c r="R27" s="232"/>
      <c r="S27" s="221"/>
      <c r="T27" s="231"/>
      <c r="U27" s="232"/>
      <c r="V27" s="42">
        <v>1</v>
      </c>
      <c r="W27" s="44">
        <v>2</v>
      </c>
      <c r="X27" s="43" t="s">
        <v>32</v>
      </c>
      <c r="Y27" s="42"/>
      <c r="Z27" s="44"/>
      <c r="AA27" s="43"/>
      <c r="AB27" s="42"/>
      <c r="AC27" s="15"/>
      <c r="AD27" s="16"/>
      <c r="AE27" s="14"/>
      <c r="AF27" s="15"/>
      <c r="AG27" s="16"/>
      <c r="AH27" s="17"/>
      <c r="AI27" s="18"/>
      <c r="AJ27" s="19"/>
      <c r="AK27" s="64">
        <f t="shared" si="0"/>
        <v>15</v>
      </c>
      <c r="AL27" s="74">
        <f t="shared" si="1"/>
        <v>2</v>
      </c>
    </row>
    <row r="28" spans="1:38" ht="15" customHeight="1" x14ac:dyDescent="0.25">
      <c r="A28" s="295" t="s">
        <v>29</v>
      </c>
      <c r="B28" s="296" t="s">
        <v>276</v>
      </c>
      <c r="C28" s="231" t="s">
        <v>96</v>
      </c>
      <c r="D28" s="297" t="s">
        <v>84</v>
      </c>
      <c r="E28" s="297" t="s">
        <v>89</v>
      </c>
      <c r="F28" s="298">
        <v>45</v>
      </c>
      <c r="G28" s="221">
        <v>1</v>
      </c>
      <c r="H28" s="231">
        <v>2</v>
      </c>
      <c r="I28" s="232" t="s">
        <v>33</v>
      </c>
      <c r="J28" s="221">
        <v>1</v>
      </c>
      <c r="K28" s="231">
        <v>2</v>
      </c>
      <c r="L28" s="232" t="s">
        <v>33</v>
      </c>
      <c r="M28" s="221"/>
      <c r="N28" s="231"/>
      <c r="O28" s="232"/>
      <c r="P28" s="221"/>
      <c r="Q28" s="231"/>
      <c r="R28" s="232"/>
      <c r="S28" s="221"/>
      <c r="T28" s="231"/>
      <c r="U28" s="232"/>
      <c r="V28" s="42"/>
      <c r="W28" s="44"/>
      <c r="X28" s="43"/>
      <c r="Y28" s="42"/>
      <c r="Z28" s="44"/>
      <c r="AA28" s="43"/>
      <c r="AB28" s="42"/>
      <c r="AC28" s="15"/>
      <c r="AD28" s="16"/>
      <c r="AE28" s="14"/>
      <c r="AF28" s="15"/>
      <c r="AG28" s="16"/>
      <c r="AH28" s="17"/>
      <c r="AI28" s="18"/>
      <c r="AJ28" s="19"/>
      <c r="AK28" s="64">
        <f t="shared" si="0"/>
        <v>30</v>
      </c>
      <c r="AL28" s="74">
        <f>SUM(H28,K28,N28,Q28,T28,W28,Z28,AC28,AF28,AI28)</f>
        <v>4</v>
      </c>
    </row>
    <row r="29" spans="1:38" ht="15" customHeight="1" x14ac:dyDescent="0.25">
      <c r="A29" s="304" t="s">
        <v>21</v>
      </c>
      <c r="B29" s="306" t="s">
        <v>599</v>
      </c>
      <c r="C29" s="299"/>
      <c r="D29" s="300" t="s">
        <v>84</v>
      </c>
      <c r="E29" s="300" t="s">
        <v>89</v>
      </c>
      <c r="F29" s="301">
        <v>45</v>
      </c>
      <c r="G29" s="302"/>
      <c r="H29" s="299"/>
      <c r="I29" s="303"/>
      <c r="J29" s="302"/>
      <c r="K29" s="299"/>
      <c r="L29" s="303"/>
      <c r="M29" s="302">
        <v>1</v>
      </c>
      <c r="N29" s="299">
        <v>1</v>
      </c>
      <c r="O29" s="303" t="s">
        <v>32</v>
      </c>
      <c r="P29" s="302"/>
      <c r="Q29" s="299"/>
      <c r="R29" s="303"/>
      <c r="S29" s="302"/>
      <c r="T29" s="299"/>
      <c r="U29" s="303"/>
      <c r="V29" s="141"/>
      <c r="W29" s="140"/>
      <c r="X29" s="142"/>
      <c r="Y29" s="141"/>
      <c r="Z29" s="140"/>
      <c r="AA29" s="142"/>
      <c r="AB29" s="141"/>
      <c r="AC29" s="58"/>
      <c r="AD29" s="59"/>
      <c r="AE29" s="57"/>
      <c r="AF29" s="58"/>
      <c r="AG29" s="59"/>
      <c r="AH29" s="52"/>
      <c r="AI29" s="53"/>
      <c r="AJ29" s="54"/>
      <c r="AK29" s="67">
        <f t="shared" si="0"/>
        <v>15</v>
      </c>
      <c r="AL29" s="77">
        <f>SUM(H29,K29,N29,Q29,T29,W29,Z29,AC29,AF29,AI29)</f>
        <v>1</v>
      </c>
    </row>
    <row r="30" spans="1:38" ht="15" customHeight="1" x14ac:dyDescent="0.25">
      <c r="A30" s="304" t="s">
        <v>39</v>
      </c>
      <c r="B30" s="305" t="s">
        <v>278</v>
      </c>
      <c r="C30" s="299" t="s">
        <v>96</v>
      </c>
      <c r="D30" s="300" t="s">
        <v>84</v>
      </c>
      <c r="E30" s="300" t="s">
        <v>89</v>
      </c>
      <c r="F30" s="301">
        <v>45</v>
      </c>
      <c r="G30" s="302"/>
      <c r="H30" s="299"/>
      <c r="I30" s="303"/>
      <c r="J30" s="302"/>
      <c r="K30" s="299"/>
      <c r="L30" s="303"/>
      <c r="M30" s="302"/>
      <c r="N30" s="299"/>
      <c r="O30" s="303"/>
      <c r="P30" s="302"/>
      <c r="Q30" s="299"/>
      <c r="R30" s="303"/>
      <c r="S30" s="302">
        <v>1</v>
      </c>
      <c r="T30" s="299">
        <v>1</v>
      </c>
      <c r="U30" s="303" t="s">
        <v>33</v>
      </c>
      <c r="V30" s="141">
        <v>1</v>
      </c>
      <c r="W30" s="140">
        <v>1</v>
      </c>
      <c r="X30" s="142" t="s">
        <v>33</v>
      </c>
      <c r="Y30" s="141"/>
      <c r="Z30" s="140"/>
      <c r="AA30" s="142"/>
      <c r="AB30" s="141"/>
      <c r="AC30" s="58"/>
      <c r="AD30" s="59"/>
      <c r="AE30" s="57"/>
      <c r="AF30" s="58"/>
      <c r="AG30" s="59"/>
      <c r="AH30" s="52"/>
      <c r="AI30" s="53"/>
      <c r="AJ30" s="54"/>
      <c r="AK30" s="67">
        <v>30</v>
      </c>
      <c r="AL30" s="77">
        <v>2</v>
      </c>
    </row>
    <row r="31" spans="1:38" s="1" customFormat="1" ht="15" customHeight="1" x14ac:dyDescent="0.25">
      <c r="A31" s="304" t="s">
        <v>431</v>
      </c>
      <c r="B31" s="305" t="s">
        <v>521</v>
      </c>
      <c r="C31" s="299"/>
      <c r="D31" s="300" t="s">
        <v>84</v>
      </c>
      <c r="E31" s="300" t="s">
        <v>33</v>
      </c>
      <c r="F31" s="301">
        <v>60</v>
      </c>
      <c r="G31" s="302"/>
      <c r="H31" s="299"/>
      <c r="I31" s="303"/>
      <c r="J31" s="302"/>
      <c r="K31" s="299"/>
      <c r="L31" s="303"/>
      <c r="M31" s="302">
        <v>1</v>
      </c>
      <c r="N31" s="299">
        <v>2</v>
      </c>
      <c r="O31" s="303" t="s">
        <v>33</v>
      </c>
      <c r="P31" s="302">
        <v>1</v>
      </c>
      <c r="Q31" s="299">
        <v>2</v>
      </c>
      <c r="R31" s="303" t="s">
        <v>32</v>
      </c>
      <c r="S31" s="302">
        <v>1</v>
      </c>
      <c r="T31" s="299">
        <v>2</v>
      </c>
      <c r="U31" s="303" t="s">
        <v>33</v>
      </c>
      <c r="V31" s="141">
        <v>1</v>
      </c>
      <c r="W31" s="140">
        <v>2</v>
      </c>
      <c r="X31" s="142" t="s">
        <v>32</v>
      </c>
      <c r="Y31" s="141">
        <v>1</v>
      </c>
      <c r="Z31" s="140">
        <v>2</v>
      </c>
      <c r="AA31" s="142" t="s">
        <v>33</v>
      </c>
      <c r="AB31" s="141">
        <v>1</v>
      </c>
      <c r="AC31" s="140">
        <v>2</v>
      </c>
      <c r="AD31" s="142" t="s">
        <v>33</v>
      </c>
      <c r="AE31" s="57"/>
      <c r="AF31" s="58"/>
      <c r="AG31" s="59"/>
      <c r="AH31" s="52"/>
      <c r="AI31" s="53"/>
      <c r="AJ31" s="54"/>
      <c r="AK31" s="146">
        <f>SUM(G31,J31,M31,P31,S31,V31,Y31,AB31,AE31,AH31)*15</f>
        <v>90</v>
      </c>
      <c r="AL31" s="147">
        <f>SUM(H31,K31,N31,Q31,T31,W31,Z31,AC31,AF31,AI31)</f>
        <v>12</v>
      </c>
    </row>
    <row r="32" spans="1:38" ht="15" customHeight="1" thickBot="1" x14ac:dyDescent="0.3">
      <c r="A32" s="145" t="s">
        <v>432</v>
      </c>
      <c r="B32" s="175" t="s">
        <v>469</v>
      </c>
      <c r="C32" s="140" t="s">
        <v>96</v>
      </c>
      <c r="D32" s="143" t="s">
        <v>84</v>
      </c>
      <c r="E32" s="143" t="s">
        <v>33</v>
      </c>
      <c r="F32" s="144">
        <v>45</v>
      </c>
      <c r="G32" s="141">
        <v>3</v>
      </c>
      <c r="H32" s="140">
        <v>2</v>
      </c>
      <c r="I32" s="142" t="s">
        <v>33</v>
      </c>
      <c r="J32" s="141">
        <v>3</v>
      </c>
      <c r="K32" s="140">
        <v>2</v>
      </c>
      <c r="L32" s="142" t="s">
        <v>33</v>
      </c>
      <c r="M32" s="172"/>
      <c r="N32" s="173"/>
      <c r="O32" s="174"/>
      <c r="P32" s="172"/>
      <c r="Q32" s="173"/>
      <c r="R32" s="174"/>
      <c r="S32" s="141"/>
      <c r="T32" s="140"/>
      <c r="U32" s="142"/>
      <c r="V32" s="141"/>
      <c r="W32" s="140"/>
      <c r="X32" s="142"/>
      <c r="Y32" s="141"/>
      <c r="Z32" s="140"/>
      <c r="AA32" s="142"/>
      <c r="AB32" s="141"/>
      <c r="AC32" s="58"/>
      <c r="AD32" s="59"/>
      <c r="AE32" s="57"/>
      <c r="AF32" s="58"/>
      <c r="AG32" s="59"/>
      <c r="AH32" s="52"/>
      <c r="AI32" s="53"/>
      <c r="AJ32" s="54"/>
      <c r="AK32" s="67">
        <f>SUM(G32,J32,M32,P32,S32,V32,Y32,AB32,AE32,AH32)*15</f>
        <v>90</v>
      </c>
      <c r="AL32" s="77">
        <f>SUM(H32,K32,N32,Q32,T32,W32,Z32,AC32,AF32,AI32)</f>
        <v>4</v>
      </c>
    </row>
    <row r="33" spans="1:38" ht="15" customHeight="1" thickBot="1" x14ac:dyDescent="0.3">
      <c r="A33" s="276" t="s">
        <v>205</v>
      </c>
      <c r="B33" s="277"/>
      <c r="C33" s="277"/>
      <c r="D33" s="277"/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  <c r="AJ33" s="278"/>
      <c r="AK33" s="115">
        <f>SUM(AK23:AK32)</f>
        <v>750</v>
      </c>
      <c r="AL33" s="80">
        <f>SUM(AL23:AL32)</f>
        <v>57</v>
      </c>
    </row>
    <row r="34" spans="1:38" ht="15" customHeight="1" thickBot="1" x14ac:dyDescent="0.3">
      <c r="A34" s="276" t="s">
        <v>31</v>
      </c>
      <c r="B34" s="277"/>
      <c r="C34" s="277"/>
      <c r="D34" s="277"/>
      <c r="E34" s="277"/>
      <c r="F34" s="278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1"/>
      <c r="AK34" s="271"/>
      <c r="AL34" s="272"/>
    </row>
    <row r="35" spans="1:38" ht="15" customHeight="1" thickBot="1" x14ac:dyDescent="0.3">
      <c r="A35" s="116" t="s">
        <v>108</v>
      </c>
      <c r="B35" s="61" t="s">
        <v>107</v>
      </c>
      <c r="C35" s="162"/>
      <c r="D35" s="164"/>
      <c r="E35" s="164"/>
      <c r="F35" s="159"/>
      <c r="G35" s="7"/>
      <c r="H35" s="162"/>
      <c r="I35" s="6"/>
      <c r="J35" s="7"/>
      <c r="K35" s="162"/>
      <c r="L35" s="6"/>
      <c r="M35" s="7"/>
      <c r="N35" s="162"/>
      <c r="O35" s="6"/>
      <c r="P35" s="7"/>
      <c r="Q35" s="162"/>
      <c r="R35" s="6"/>
      <c r="S35" s="7"/>
      <c r="T35" s="162">
        <v>5</v>
      </c>
      <c r="U35" s="6"/>
      <c r="V35" s="7"/>
      <c r="W35" s="162"/>
      <c r="X35" s="6"/>
      <c r="Y35" s="7"/>
      <c r="Z35" s="162">
        <v>3</v>
      </c>
      <c r="AA35" s="6"/>
      <c r="AB35" s="7"/>
      <c r="AC35" s="162"/>
      <c r="AD35" s="6"/>
      <c r="AE35" s="7"/>
      <c r="AF35" s="162">
        <v>7</v>
      </c>
      <c r="AG35" s="6"/>
      <c r="AH35" s="56"/>
      <c r="AI35" s="55"/>
      <c r="AJ35" s="5"/>
      <c r="AK35" s="66"/>
      <c r="AL35" s="117">
        <f>SUM(H35,K35,N35,Q35,T35,W35,Z35,AC35,AF35,AI35)</f>
        <v>15</v>
      </c>
    </row>
    <row r="36" spans="1:38" ht="15" customHeight="1" thickBot="1" x14ac:dyDescent="0.3">
      <c r="A36" s="79" t="s">
        <v>19</v>
      </c>
      <c r="B36" s="184" t="s">
        <v>588</v>
      </c>
      <c r="C36" s="49"/>
      <c r="D36" s="35"/>
      <c r="E36" s="36" t="s">
        <v>90</v>
      </c>
      <c r="F36" s="37"/>
      <c r="G36" s="48"/>
      <c r="H36" s="49"/>
      <c r="I36" s="50"/>
      <c r="J36" s="48"/>
      <c r="K36" s="49"/>
      <c r="L36" s="50"/>
      <c r="M36" s="48"/>
      <c r="N36" s="49"/>
      <c r="O36" s="50"/>
      <c r="P36" s="48"/>
      <c r="Q36" s="49"/>
      <c r="R36" s="50"/>
      <c r="S36" s="48"/>
      <c r="T36" s="49"/>
      <c r="U36" s="50"/>
      <c r="V36" s="48"/>
      <c r="W36" s="49"/>
      <c r="X36" s="50"/>
      <c r="Y36" s="48"/>
      <c r="Z36" s="49"/>
      <c r="AA36" s="50"/>
      <c r="AB36" s="48"/>
      <c r="AC36" s="2"/>
      <c r="AD36" s="26"/>
      <c r="AE36" s="3">
        <v>0</v>
      </c>
      <c r="AF36" s="2">
        <v>2</v>
      </c>
      <c r="AG36" s="26" t="s">
        <v>33</v>
      </c>
      <c r="AH36" s="27">
        <v>0</v>
      </c>
      <c r="AI36" s="28">
        <v>2</v>
      </c>
      <c r="AJ36" s="29" t="s">
        <v>33</v>
      </c>
      <c r="AK36" s="68">
        <f>SUM(G36,J36,M36,P36,S36,V36,Y36,AB36,AE36,AH36)*15</f>
        <v>0</v>
      </c>
      <c r="AL36" s="80">
        <f>SUM(H36,K36,N36,Q36,T36,W36,Z36,AC36,AF36,AI36)</f>
        <v>4</v>
      </c>
    </row>
    <row r="37" spans="1:38" ht="15" customHeight="1" thickBot="1" x14ac:dyDescent="0.3">
      <c r="A37" s="276" t="s">
        <v>110</v>
      </c>
      <c r="B37" s="277"/>
      <c r="C37" s="277"/>
      <c r="D37" s="277"/>
      <c r="E37" s="277"/>
      <c r="F37" s="278"/>
      <c r="G37" s="85">
        <f>SUM(G8:G32,G35,G36)</f>
        <v>17</v>
      </c>
      <c r="H37" s="118">
        <f>SUM(H8:H32,H35,H36)</f>
        <v>28</v>
      </c>
      <c r="I37" s="119"/>
      <c r="J37" s="85">
        <f>SUM(J8:J32,J35,J36)</f>
        <v>17</v>
      </c>
      <c r="K37" s="118">
        <f>SUM(K8:K32,K35,K36)</f>
        <v>28</v>
      </c>
      <c r="L37" s="119"/>
      <c r="M37" s="85">
        <f>SUM(M8:M32,M35,M36)</f>
        <v>13</v>
      </c>
      <c r="N37" s="118">
        <f>SUM(N8:N32,N35,N36)</f>
        <v>25</v>
      </c>
      <c r="O37" s="119"/>
      <c r="P37" s="85">
        <f>SUM(P8:P32,P35,P36)</f>
        <v>12</v>
      </c>
      <c r="Q37" s="118">
        <f>SUM(Q8:Q32,Q35,Q36)</f>
        <v>24</v>
      </c>
      <c r="R37" s="119"/>
      <c r="S37" s="85">
        <f>SUM(S8:S32,S35,S36)</f>
        <v>12</v>
      </c>
      <c r="T37" s="118">
        <f>SUM(T8:T32,T35,T36)</f>
        <v>23</v>
      </c>
      <c r="U37" s="119"/>
      <c r="V37" s="85">
        <f>SUM(V8:V32,V35,V36)</f>
        <v>14</v>
      </c>
      <c r="W37" s="118">
        <f>SUM(W8:W32,W35,W36)</f>
        <v>22</v>
      </c>
      <c r="X37" s="119"/>
      <c r="Y37" s="85">
        <f>SUM(Y8:Y32,Y35,Y36)</f>
        <v>10</v>
      </c>
      <c r="Z37" s="118">
        <f>SUM(Z8:Z32,Z35,Z36)</f>
        <v>20</v>
      </c>
      <c r="AA37" s="119"/>
      <c r="AB37" s="85">
        <f>SUM(AB8:AB32,AB35,AB36)</f>
        <v>11</v>
      </c>
      <c r="AC37" s="118">
        <f>SUM(AC8:AC32,AC35,AC36)</f>
        <v>24</v>
      </c>
      <c r="AD37" s="119"/>
      <c r="AE37" s="85">
        <f>SUM(AE8:AE32,AE35,AE36)</f>
        <v>2</v>
      </c>
      <c r="AF37" s="118">
        <f>SUM(AF8:AF32,AF35,AF36)</f>
        <v>14</v>
      </c>
      <c r="AG37" s="119"/>
      <c r="AH37" s="85">
        <f>SUM(AH8:AH32,AH35,AH36)</f>
        <v>0</v>
      </c>
      <c r="AI37" s="118">
        <f>SUM(AI8:AI32,AI35,AI36)</f>
        <v>2</v>
      </c>
      <c r="AJ37" s="119"/>
      <c r="AK37" s="120">
        <f>SUM(AK14,AK21,AK33,AK35,AK36)</f>
        <v>1620</v>
      </c>
      <c r="AL37" s="121">
        <f>SUM(AL14,AL21,AL33,AL35,AL36)</f>
        <v>210</v>
      </c>
    </row>
    <row r="38" spans="1:38" ht="15" customHeight="1" thickBot="1" x14ac:dyDescent="0.3">
      <c r="A38" s="273" t="s">
        <v>206</v>
      </c>
      <c r="B38" s="274"/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4"/>
      <c r="AD38" s="274"/>
      <c r="AE38" s="274"/>
      <c r="AF38" s="274"/>
      <c r="AG38" s="274"/>
      <c r="AH38" s="274"/>
      <c r="AI38" s="274"/>
      <c r="AJ38" s="274"/>
      <c r="AK38" s="274"/>
      <c r="AL38" s="275"/>
    </row>
    <row r="39" spans="1:38" ht="15" customHeight="1" thickBot="1" x14ac:dyDescent="0.3">
      <c r="A39" s="245" t="s">
        <v>86</v>
      </c>
      <c r="B39" s="248" t="s">
        <v>87</v>
      </c>
      <c r="C39" s="251" t="s">
        <v>85</v>
      </c>
      <c r="D39" s="254" t="s">
        <v>82</v>
      </c>
      <c r="E39" s="254" t="s">
        <v>37</v>
      </c>
      <c r="F39" s="257" t="s">
        <v>81</v>
      </c>
      <c r="G39" s="236" t="s">
        <v>0</v>
      </c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8"/>
      <c r="AK39" s="236"/>
      <c r="AL39" s="238"/>
    </row>
    <row r="40" spans="1:38" ht="15" customHeight="1" x14ac:dyDescent="0.25">
      <c r="A40" s="246"/>
      <c r="B40" s="249"/>
      <c r="C40" s="252"/>
      <c r="D40" s="255"/>
      <c r="E40" s="255"/>
      <c r="F40" s="258"/>
      <c r="G40" s="260" t="s">
        <v>2</v>
      </c>
      <c r="H40" s="261"/>
      <c r="I40" s="262"/>
      <c r="J40" s="260" t="s">
        <v>3</v>
      </c>
      <c r="K40" s="261"/>
      <c r="L40" s="262"/>
      <c r="M40" s="260" t="s">
        <v>4</v>
      </c>
      <c r="N40" s="261"/>
      <c r="O40" s="262"/>
      <c r="P40" s="260" t="s">
        <v>5</v>
      </c>
      <c r="Q40" s="261"/>
      <c r="R40" s="262"/>
      <c r="S40" s="260" t="s">
        <v>6</v>
      </c>
      <c r="T40" s="261"/>
      <c r="U40" s="262"/>
      <c r="V40" s="260" t="s">
        <v>7</v>
      </c>
      <c r="W40" s="261"/>
      <c r="X40" s="262"/>
      <c r="Y40" s="260" t="s">
        <v>8</v>
      </c>
      <c r="Z40" s="261"/>
      <c r="AA40" s="262"/>
      <c r="AB40" s="260" t="s">
        <v>9</v>
      </c>
      <c r="AC40" s="261"/>
      <c r="AD40" s="262"/>
      <c r="AE40" s="260" t="s">
        <v>10</v>
      </c>
      <c r="AF40" s="261"/>
      <c r="AG40" s="262"/>
      <c r="AH40" s="260" t="s">
        <v>11</v>
      </c>
      <c r="AI40" s="261"/>
      <c r="AJ40" s="262"/>
      <c r="AK40" s="263" t="s">
        <v>91</v>
      </c>
      <c r="AL40" s="263" t="s">
        <v>38</v>
      </c>
    </row>
    <row r="41" spans="1:38" ht="15" customHeight="1" thickBot="1" x14ac:dyDescent="0.3">
      <c r="A41" s="247"/>
      <c r="B41" s="249"/>
      <c r="C41" s="252"/>
      <c r="D41" s="255"/>
      <c r="E41" s="255"/>
      <c r="F41" s="258"/>
      <c r="G41" s="161" t="s">
        <v>1</v>
      </c>
      <c r="H41" s="163" t="s">
        <v>12</v>
      </c>
      <c r="I41" s="122" t="s">
        <v>22</v>
      </c>
      <c r="J41" s="161" t="s">
        <v>1</v>
      </c>
      <c r="K41" s="163" t="s">
        <v>12</v>
      </c>
      <c r="L41" s="122" t="s">
        <v>22</v>
      </c>
      <c r="M41" s="161" t="s">
        <v>1</v>
      </c>
      <c r="N41" s="163" t="s">
        <v>12</v>
      </c>
      <c r="O41" s="122" t="s">
        <v>22</v>
      </c>
      <c r="P41" s="161" t="s">
        <v>1</v>
      </c>
      <c r="Q41" s="163" t="s">
        <v>12</v>
      </c>
      <c r="R41" s="122" t="s">
        <v>22</v>
      </c>
      <c r="S41" s="161" t="s">
        <v>1</v>
      </c>
      <c r="T41" s="163" t="s">
        <v>12</v>
      </c>
      <c r="U41" s="122" t="s">
        <v>22</v>
      </c>
      <c r="V41" s="161" t="s">
        <v>1</v>
      </c>
      <c r="W41" s="163" t="s">
        <v>12</v>
      </c>
      <c r="X41" s="122" t="s">
        <v>22</v>
      </c>
      <c r="Y41" s="161" t="s">
        <v>1</v>
      </c>
      <c r="Z41" s="163" t="s">
        <v>12</v>
      </c>
      <c r="AA41" s="122" t="s">
        <v>22</v>
      </c>
      <c r="AB41" s="161" t="s">
        <v>1</v>
      </c>
      <c r="AC41" s="163" t="s">
        <v>12</v>
      </c>
      <c r="AD41" s="122" t="s">
        <v>22</v>
      </c>
      <c r="AE41" s="161" t="s">
        <v>1</v>
      </c>
      <c r="AF41" s="163" t="s">
        <v>12</v>
      </c>
      <c r="AG41" s="122" t="s">
        <v>22</v>
      </c>
      <c r="AH41" s="161" t="s">
        <v>1</v>
      </c>
      <c r="AI41" s="163" t="s">
        <v>12</v>
      </c>
      <c r="AJ41" s="122" t="s">
        <v>22</v>
      </c>
      <c r="AK41" s="282"/>
      <c r="AL41" s="282"/>
    </row>
    <row r="42" spans="1:38" ht="15" customHeight="1" thickBot="1" x14ac:dyDescent="0.3">
      <c r="A42" s="283" t="s">
        <v>111</v>
      </c>
      <c r="B42" s="284"/>
      <c r="C42" s="284"/>
      <c r="D42" s="284"/>
      <c r="E42" s="284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284"/>
      <c r="AK42" s="284"/>
      <c r="AL42" s="285"/>
    </row>
    <row r="43" spans="1:38" ht="15" customHeight="1" x14ac:dyDescent="0.25">
      <c r="A43" s="97" t="s">
        <v>14</v>
      </c>
      <c r="B43" s="185" t="s">
        <v>112</v>
      </c>
      <c r="C43" s="107"/>
      <c r="D43" s="108" t="s">
        <v>84</v>
      </c>
      <c r="E43" s="108" t="s">
        <v>88</v>
      </c>
      <c r="F43" s="110">
        <v>45</v>
      </c>
      <c r="G43" s="109"/>
      <c r="H43" s="107"/>
      <c r="I43" s="110"/>
      <c r="J43" s="109">
        <v>2</v>
      </c>
      <c r="K43" s="107">
        <v>3</v>
      </c>
      <c r="L43" s="110" t="s">
        <v>32</v>
      </c>
      <c r="M43" s="109"/>
      <c r="N43" s="107"/>
      <c r="O43" s="110"/>
      <c r="P43" s="109"/>
      <c r="Q43" s="107"/>
      <c r="R43" s="110"/>
      <c r="S43" s="109"/>
      <c r="T43" s="107"/>
      <c r="U43" s="110"/>
      <c r="V43" s="109"/>
      <c r="W43" s="107"/>
      <c r="X43" s="110"/>
      <c r="Y43" s="109"/>
      <c r="Z43" s="107"/>
      <c r="AA43" s="110"/>
      <c r="AB43" s="109"/>
      <c r="AC43" s="107"/>
      <c r="AD43" s="110"/>
      <c r="AE43" s="109"/>
      <c r="AF43" s="107"/>
      <c r="AG43" s="110"/>
      <c r="AH43" s="111"/>
      <c r="AI43" s="112"/>
      <c r="AJ43" s="113"/>
      <c r="AK43" s="63">
        <v>30</v>
      </c>
      <c r="AL43" s="72">
        <f>SUM(H43,K43,N43,Q43,T43,W43,Z43,AC43,AF43,AI43)</f>
        <v>3</v>
      </c>
    </row>
    <row r="44" spans="1:38" ht="15" customHeight="1" x14ac:dyDescent="0.25">
      <c r="A44" s="95" t="s">
        <v>15</v>
      </c>
      <c r="B44" s="179" t="s">
        <v>113</v>
      </c>
      <c r="C44" s="15"/>
      <c r="D44" s="31" t="s">
        <v>84</v>
      </c>
      <c r="E44" s="31" t="s">
        <v>88</v>
      </c>
      <c r="F44" s="32">
        <v>45</v>
      </c>
      <c r="G44" s="14"/>
      <c r="H44" s="15"/>
      <c r="I44" s="16"/>
      <c r="J44" s="14"/>
      <c r="K44" s="15"/>
      <c r="L44" s="16"/>
      <c r="M44" s="14"/>
      <c r="N44" s="15"/>
      <c r="O44" s="16"/>
      <c r="P44" s="14">
        <v>2</v>
      </c>
      <c r="Q44" s="15">
        <v>3</v>
      </c>
      <c r="R44" s="16" t="s">
        <v>32</v>
      </c>
      <c r="S44" s="14"/>
      <c r="T44" s="15"/>
      <c r="U44" s="16"/>
      <c r="V44" s="14"/>
      <c r="W44" s="15"/>
      <c r="X44" s="16"/>
      <c r="Y44" s="14"/>
      <c r="Z44" s="15"/>
      <c r="AA44" s="16"/>
      <c r="AB44" s="14"/>
      <c r="AC44" s="15"/>
      <c r="AD44" s="16"/>
      <c r="AE44" s="14"/>
      <c r="AF44" s="15"/>
      <c r="AG44" s="16"/>
      <c r="AH44" s="17"/>
      <c r="AI44" s="18"/>
      <c r="AJ44" s="19"/>
      <c r="AK44" s="64">
        <v>30</v>
      </c>
      <c r="AL44" s="74">
        <f>SUM(H44,K44,N44,Q44,T44,W44,Z44,AC44,AF44,AI44)</f>
        <v>3</v>
      </c>
    </row>
    <row r="45" spans="1:38" ht="15" customHeight="1" x14ac:dyDescent="0.25">
      <c r="A45" s="95" t="s">
        <v>13</v>
      </c>
      <c r="B45" s="179" t="s">
        <v>557</v>
      </c>
      <c r="C45" s="15"/>
      <c r="D45" s="31" t="s">
        <v>84</v>
      </c>
      <c r="E45" s="31" t="s">
        <v>88</v>
      </c>
      <c r="F45" s="32">
        <v>45</v>
      </c>
      <c r="G45" s="14"/>
      <c r="H45" s="15"/>
      <c r="I45" s="16"/>
      <c r="J45" s="14">
        <v>2</v>
      </c>
      <c r="K45" s="15">
        <v>3</v>
      </c>
      <c r="L45" s="16" t="s">
        <v>32</v>
      </c>
      <c r="M45" s="14"/>
      <c r="N45" s="15"/>
      <c r="O45" s="16"/>
      <c r="P45" s="14"/>
      <c r="Q45" s="15"/>
      <c r="R45" s="16"/>
      <c r="S45" s="14"/>
      <c r="T45" s="15"/>
      <c r="U45" s="16"/>
      <c r="V45" s="14"/>
      <c r="W45" s="15"/>
      <c r="X45" s="16"/>
      <c r="Y45" s="14"/>
      <c r="Z45" s="15"/>
      <c r="AA45" s="16"/>
      <c r="AB45" s="14"/>
      <c r="AC45" s="15"/>
      <c r="AD45" s="16"/>
      <c r="AE45" s="14"/>
      <c r="AF45" s="15"/>
      <c r="AG45" s="16"/>
      <c r="AH45" s="17"/>
      <c r="AI45" s="18"/>
      <c r="AJ45" s="19"/>
      <c r="AK45" s="64">
        <v>30</v>
      </c>
      <c r="AL45" s="74">
        <f t="shared" ref="AL45:AL53" si="4">SUM(H45,K45,N45,Q45,T45,W45,Z45,AC45,AF45,AI45)</f>
        <v>3</v>
      </c>
    </row>
    <row r="46" spans="1:38" ht="15" customHeight="1" x14ac:dyDescent="0.25">
      <c r="A46" s="95" t="s">
        <v>114</v>
      </c>
      <c r="B46" s="179" t="s">
        <v>115</v>
      </c>
      <c r="C46" s="44"/>
      <c r="D46" s="38" t="s">
        <v>84</v>
      </c>
      <c r="E46" s="38" t="s">
        <v>88</v>
      </c>
      <c r="F46" s="39">
        <v>45</v>
      </c>
      <c r="G46" s="42"/>
      <c r="H46" s="44"/>
      <c r="I46" s="43"/>
      <c r="J46" s="42"/>
      <c r="K46" s="44"/>
      <c r="L46" s="43"/>
      <c r="M46" s="42"/>
      <c r="N46" s="44"/>
      <c r="O46" s="43"/>
      <c r="P46" s="42">
        <v>2</v>
      </c>
      <c r="Q46" s="44">
        <v>2</v>
      </c>
      <c r="R46" s="43" t="s">
        <v>33</v>
      </c>
      <c r="S46" s="42"/>
      <c r="T46" s="44"/>
      <c r="U46" s="43"/>
      <c r="V46" s="42"/>
      <c r="W46" s="44"/>
      <c r="X46" s="43"/>
      <c r="Y46" s="42"/>
      <c r="Z46" s="44"/>
      <c r="AA46" s="43"/>
      <c r="AB46" s="42"/>
      <c r="AC46" s="15"/>
      <c r="AD46" s="16"/>
      <c r="AE46" s="14"/>
      <c r="AF46" s="15"/>
      <c r="AG46" s="16"/>
      <c r="AH46" s="17"/>
      <c r="AI46" s="18"/>
      <c r="AJ46" s="19"/>
      <c r="AK46" s="64">
        <v>30</v>
      </c>
      <c r="AL46" s="74">
        <f>SUM(H46,K46,N46,Q46,T46,W46,Z46,AC46,AF46,AI46)</f>
        <v>2</v>
      </c>
    </row>
    <row r="47" spans="1:38" ht="15" customHeight="1" x14ac:dyDescent="0.25">
      <c r="A47" s="95" t="s">
        <v>16</v>
      </c>
      <c r="B47" s="179" t="s">
        <v>589</v>
      </c>
      <c r="C47" s="44"/>
      <c r="D47" s="38" t="s">
        <v>84</v>
      </c>
      <c r="E47" s="38" t="s">
        <v>88</v>
      </c>
      <c r="F47" s="39">
        <v>45</v>
      </c>
      <c r="G47" s="42"/>
      <c r="H47" s="44"/>
      <c r="I47" s="43"/>
      <c r="J47" s="42"/>
      <c r="K47" s="44"/>
      <c r="L47" s="43"/>
      <c r="M47" s="42"/>
      <c r="N47" s="44"/>
      <c r="O47" s="43"/>
      <c r="P47" s="42"/>
      <c r="Q47" s="44"/>
      <c r="R47" s="43"/>
      <c r="S47" s="42">
        <v>2</v>
      </c>
      <c r="T47" s="44">
        <v>3</v>
      </c>
      <c r="U47" s="43" t="s">
        <v>32</v>
      </c>
      <c r="V47" s="42"/>
      <c r="W47" s="44"/>
      <c r="X47" s="43"/>
      <c r="Y47" s="42"/>
      <c r="Z47" s="44"/>
      <c r="AA47" s="43"/>
      <c r="AB47" s="42"/>
      <c r="AC47" s="15"/>
      <c r="AD47" s="16"/>
      <c r="AE47" s="14"/>
      <c r="AF47" s="15"/>
      <c r="AG47" s="16"/>
      <c r="AH47" s="17"/>
      <c r="AI47" s="18"/>
      <c r="AJ47" s="19"/>
      <c r="AK47" s="64">
        <v>30</v>
      </c>
      <c r="AL47" s="74">
        <f t="shared" si="4"/>
        <v>3</v>
      </c>
    </row>
    <row r="48" spans="1:38" ht="15" customHeight="1" x14ac:dyDescent="0.25">
      <c r="A48" s="95" t="s">
        <v>116</v>
      </c>
      <c r="B48" s="179" t="s">
        <v>117</v>
      </c>
      <c r="C48" s="44"/>
      <c r="D48" s="38" t="s">
        <v>84</v>
      </c>
      <c r="E48" s="38" t="s">
        <v>88</v>
      </c>
      <c r="F48" s="39">
        <v>45</v>
      </c>
      <c r="G48" s="42"/>
      <c r="H48" s="44"/>
      <c r="I48" s="43"/>
      <c r="J48" s="42"/>
      <c r="K48" s="44"/>
      <c r="L48" s="43"/>
      <c r="M48" s="42">
        <v>2</v>
      </c>
      <c r="N48" s="44">
        <v>2</v>
      </c>
      <c r="O48" s="43" t="s">
        <v>33</v>
      </c>
      <c r="P48" s="42"/>
      <c r="Q48" s="44"/>
      <c r="R48" s="43"/>
      <c r="S48" s="42"/>
      <c r="T48" s="44"/>
      <c r="U48" s="43"/>
      <c r="V48" s="42"/>
      <c r="W48" s="44"/>
      <c r="X48" s="43"/>
      <c r="Y48" s="42"/>
      <c r="Z48" s="44"/>
      <c r="AA48" s="43"/>
      <c r="AB48" s="42"/>
      <c r="AC48" s="15"/>
      <c r="AD48" s="16"/>
      <c r="AE48" s="14"/>
      <c r="AF48" s="15"/>
      <c r="AG48" s="16"/>
      <c r="AH48" s="17"/>
      <c r="AI48" s="18"/>
      <c r="AJ48" s="19"/>
      <c r="AK48" s="64">
        <v>30</v>
      </c>
      <c r="AL48" s="74">
        <f t="shared" si="4"/>
        <v>2</v>
      </c>
    </row>
    <row r="49" spans="1:38" ht="15" customHeight="1" x14ac:dyDescent="0.25">
      <c r="A49" s="95" t="s">
        <v>118</v>
      </c>
      <c r="B49" s="179" t="s">
        <v>119</v>
      </c>
      <c r="C49" s="44"/>
      <c r="D49" s="38" t="s">
        <v>84</v>
      </c>
      <c r="E49" s="38" t="s">
        <v>88</v>
      </c>
      <c r="F49" s="39">
        <v>45</v>
      </c>
      <c r="G49" s="42"/>
      <c r="H49" s="44"/>
      <c r="I49" s="43"/>
      <c r="J49" s="42"/>
      <c r="K49" s="44"/>
      <c r="L49" s="43"/>
      <c r="M49" s="42"/>
      <c r="N49" s="44"/>
      <c r="O49" s="43"/>
      <c r="P49" s="42"/>
      <c r="Q49" s="44"/>
      <c r="R49" s="43"/>
      <c r="S49" s="42"/>
      <c r="T49" s="44"/>
      <c r="U49" s="43"/>
      <c r="V49" s="42">
        <v>2</v>
      </c>
      <c r="W49" s="44">
        <v>2</v>
      </c>
      <c r="X49" s="43" t="s">
        <v>33</v>
      </c>
      <c r="Y49" s="42">
        <v>2</v>
      </c>
      <c r="Z49" s="44">
        <v>2</v>
      </c>
      <c r="AA49" s="43" t="s">
        <v>32</v>
      </c>
      <c r="AB49" s="42"/>
      <c r="AC49" s="15"/>
      <c r="AD49" s="16"/>
      <c r="AE49" s="14"/>
      <c r="AF49" s="15"/>
      <c r="AG49" s="16"/>
      <c r="AH49" s="17"/>
      <c r="AI49" s="18"/>
      <c r="AJ49" s="19"/>
      <c r="AK49" s="64">
        <v>60</v>
      </c>
      <c r="AL49" s="74">
        <f t="shared" si="4"/>
        <v>4</v>
      </c>
    </row>
    <row r="50" spans="1:38" ht="15" customHeight="1" x14ac:dyDescent="0.25">
      <c r="A50" s="95" t="s">
        <v>62</v>
      </c>
      <c r="B50" s="179" t="s">
        <v>120</v>
      </c>
      <c r="C50" s="44"/>
      <c r="D50" s="38" t="s">
        <v>84</v>
      </c>
      <c r="E50" s="38" t="s">
        <v>88</v>
      </c>
      <c r="F50" s="39">
        <v>45</v>
      </c>
      <c r="G50" s="42"/>
      <c r="H50" s="44"/>
      <c r="I50" s="43"/>
      <c r="J50" s="42"/>
      <c r="K50" s="44"/>
      <c r="L50" s="43"/>
      <c r="M50" s="42"/>
      <c r="N50" s="44"/>
      <c r="O50" s="43"/>
      <c r="P50" s="42"/>
      <c r="Q50" s="44"/>
      <c r="R50" s="43"/>
      <c r="S50" s="42"/>
      <c r="T50" s="44"/>
      <c r="U50" s="43"/>
      <c r="V50" s="42"/>
      <c r="W50" s="44"/>
      <c r="X50" s="43"/>
      <c r="Y50" s="42"/>
      <c r="Z50" s="44"/>
      <c r="AA50" s="43"/>
      <c r="AB50" s="42">
        <v>2</v>
      </c>
      <c r="AC50" s="15">
        <v>2</v>
      </c>
      <c r="AD50" s="16" t="s">
        <v>33</v>
      </c>
      <c r="AE50" s="14">
        <v>2</v>
      </c>
      <c r="AF50" s="15">
        <v>2</v>
      </c>
      <c r="AG50" s="16" t="s">
        <v>32</v>
      </c>
      <c r="AH50" s="17"/>
      <c r="AI50" s="18"/>
      <c r="AJ50" s="19"/>
      <c r="AK50" s="64">
        <v>60</v>
      </c>
      <c r="AL50" s="74">
        <f>SUM(H50,K50,N50,Q50,T50,W50,Z50,AC50,AF50,AI50)</f>
        <v>4</v>
      </c>
    </row>
    <row r="51" spans="1:38" ht="15" customHeight="1" x14ac:dyDescent="0.25">
      <c r="A51" s="186" t="s">
        <v>121</v>
      </c>
      <c r="B51" s="179" t="s">
        <v>122</v>
      </c>
      <c r="C51" s="44"/>
      <c r="D51" s="38" t="s">
        <v>84</v>
      </c>
      <c r="E51" s="38" t="s">
        <v>88</v>
      </c>
      <c r="F51" s="39">
        <v>45</v>
      </c>
      <c r="G51" s="42"/>
      <c r="H51" s="44"/>
      <c r="I51" s="43"/>
      <c r="J51" s="42"/>
      <c r="K51" s="44"/>
      <c r="L51" s="43"/>
      <c r="M51" s="42"/>
      <c r="N51" s="44"/>
      <c r="O51" s="43"/>
      <c r="P51" s="42"/>
      <c r="Q51" s="44"/>
      <c r="R51" s="43"/>
      <c r="S51" s="42"/>
      <c r="T51" s="44"/>
      <c r="U51" s="43"/>
      <c r="V51" s="42"/>
      <c r="W51" s="44"/>
      <c r="X51" s="43"/>
      <c r="Y51" s="42"/>
      <c r="Z51" s="44"/>
      <c r="AA51" s="43"/>
      <c r="AB51" s="42">
        <v>1</v>
      </c>
      <c r="AC51" s="15">
        <v>1</v>
      </c>
      <c r="AD51" s="16" t="s">
        <v>33</v>
      </c>
      <c r="AE51" s="14"/>
      <c r="AF51" s="15"/>
      <c r="AG51" s="16"/>
      <c r="AH51" s="17"/>
      <c r="AI51" s="18"/>
      <c r="AJ51" s="19"/>
      <c r="AK51" s="64">
        <v>30</v>
      </c>
      <c r="AL51" s="74">
        <f t="shared" si="4"/>
        <v>1</v>
      </c>
    </row>
    <row r="52" spans="1:38" ht="15" customHeight="1" x14ac:dyDescent="0.25">
      <c r="A52" s="145" t="s">
        <v>123</v>
      </c>
      <c r="B52" s="179" t="s">
        <v>124</v>
      </c>
      <c r="C52" s="44"/>
      <c r="D52" s="38" t="s">
        <v>84</v>
      </c>
      <c r="E52" s="38" t="s">
        <v>88</v>
      </c>
      <c r="F52" s="39">
        <v>46</v>
      </c>
      <c r="G52" s="42"/>
      <c r="H52" s="44"/>
      <c r="I52" s="43"/>
      <c r="J52" s="42"/>
      <c r="K52" s="44"/>
      <c r="L52" s="43"/>
      <c r="M52" s="42"/>
      <c r="N52" s="44"/>
      <c r="O52" s="43"/>
      <c r="P52" s="42"/>
      <c r="Q52" s="44"/>
      <c r="R52" s="43"/>
      <c r="S52" s="42"/>
      <c r="T52" s="44"/>
      <c r="U52" s="43"/>
      <c r="V52" s="42"/>
      <c r="W52" s="44"/>
      <c r="X52" s="43"/>
      <c r="Y52" s="42"/>
      <c r="Z52" s="44"/>
      <c r="AA52" s="43"/>
      <c r="AB52" s="42"/>
      <c r="AC52" s="15"/>
      <c r="AD52" s="16"/>
      <c r="AE52" s="14">
        <v>1</v>
      </c>
      <c r="AF52" s="15">
        <v>1</v>
      </c>
      <c r="AG52" s="16" t="s">
        <v>33</v>
      </c>
      <c r="AH52" s="17"/>
      <c r="AI52" s="18"/>
      <c r="AJ52" s="19"/>
      <c r="AK52" s="64">
        <v>30</v>
      </c>
      <c r="AL52" s="74">
        <f t="shared" si="4"/>
        <v>1</v>
      </c>
    </row>
    <row r="53" spans="1:38" ht="15" customHeight="1" thickBot="1" x14ac:dyDescent="0.3">
      <c r="A53" s="98" t="s">
        <v>26</v>
      </c>
      <c r="B53" s="179" t="s">
        <v>590</v>
      </c>
      <c r="C53" s="44"/>
      <c r="D53" s="38" t="s">
        <v>84</v>
      </c>
      <c r="E53" s="38" t="s">
        <v>88</v>
      </c>
      <c r="F53" s="39">
        <v>45</v>
      </c>
      <c r="G53" s="14"/>
      <c r="H53" s="15"/>
      <c r="I53" s="16"/>
      <c r="J53" s="14"/>
      <c r="K53" s="15"/>
      <c r="L53" s="16"/>
      <c r="M53" s="42"/>
      <c r="N53" s="44"/>
      <c r="O53" s="43"/>
      <c r="P53" s="42"/>
      <c r="Q53" s="44"/>
      <c r="R53" s="43"/>
      <c r="S53" s="42"/>
      <c r="T53" s="44"/>
      <c r="U53" s="43"/>
      <c r="V53" s="42"/>
      <c r="W53" s="44"/>
      <c r="X53" s="43"/>
      <c r="Y53" s="42"/>
      <c r="Z53" s="44"/>
      <c r="AA53" s="43"/>
      <c r="AB53" s="42"/>
      <c r="AC53" s="15"/>
      <c r="AD53" s="16"/>
      <c r="AE53" s="14"/>
      <c r="AF53" s="15"/>
      <c r="AG53" s="16"/>
      <c r="AH53" s="17">
        <v>2</v>
      </c>
      <c r="AI53" s="18">
        <v>2</v>
      </c>
      <c r="AJ53" s="19" t="s">
        <v>33</v>
      </c>
      <c r="AK53" s="64">
        <v>30</v>
      </c>
      <c r="AL53" s="74">
        <f t="shared" si="4"/>
        <v>2</v>
      </c>
    </row>
    <row r="54" spans="1:38" ht="15" customHeight="1" thickBot="1" x14ac:dyDescent="0.3">
      <c r="A54" s="265" t="s">
        <v>139</v>
      </c>
      <c r="B54" s="266"/>
      <c r="C54" s="266"/>
      <c r="D54" s="266"/>
      <c r="E54" s="266"/>
      <c r="F54" s="267"/>
      <c r="G54" s="85">
        <f>SUM(G43:G53)</f>
        <v>0</v>
      </c>
      <c r="H54" s="81">
        <f>SUM(H43:H53)</f>
        <v>0</v>
      </c>
      <c r="I54" s="82"/>
      <c r="J54" s="85">
        <f>SUM(J43:J53)</f>
        <v>4</v>
      </c>
      <c r="K54" s="81">
        <f>SUM(K43:K53)</f>
        <v>6</v>
      </c>
      <c r="L54" s="82"/>
      <c r="M54" s="85">
        <f>SUM(M43:M53)</f>
        <v>2</v>
      </c>
      <c r="N54" s="81">
        <f>SUM(N43:N53)</f>
        <v>2</v>
      </c>
      <c r="O54" s="82"/>
      <c r="P54" s="85">
        <f>SUM(P43:P53)</f>
        <v>4</v>
      </c>
      <c r="Q54" s="81">
        <f>SUM(Q43:Q53)</f>
        <v>5</v>
      </c>
      <c r="R54" s="82"/>
      <c r="S54" s="85">
        <f>SUM(S43:S53)</f>
        <v>2</v>
      </c>
      <c r="T54" s="81">
        <f>SUM(T43:T53)</f>
        <v>3</v>
      </c>
      <c r="U54" s="82"/>
      <c r="V54" s="85">
        <f>SUM(V43:V53)</f>
        <v>2</v>
      </c>
      <c r="W54" s="81">
        <f>SUM(W43:W53)</f>
        <v>2</v>
      </c>
      <c r="X54" s="82"/>
      <c r="Y54" s="85">
        <f>SUM(Y43:Y53)</f>
        <v>2</v>
      </c>
      <c r="Z54" s="81">
        <f>SUM(Z43:Z53)</f>
        <v>2</v>
      </c>
      <c r="AA54" s="82"/>
      <c r="AB54" s="85">
        <f>SUM(AB43:AB53)</f>
        <v>3</v>
      </c>
      <c r="AC54" s="81">
        <f>SUM(AC43:AC53)</f>
        <v>3</v>
      </c>
      <c r="AD54" s="82"/>
      <c r="AE54" s="85">
        <f>SUM(AE43:AE53)</f>
        <v>3</v>
      </c>
      <c r="AF54" s="81">
        <f>SUM(AF43:AF53)</f>
        <v>3</v>
      </c>
      <c r="AG54" s="160"/>
      <c r="AH54" s="83">
        <f>SUM(AH43:AH53)</f>
        <v>2</v>
      </c>
      <c r="AI54" s="84">
        <f>SUM(AI43:AI53)</f>
        <v>2</v>
      </c>
      <c r="AJ54" s="123"/>
      <c r="AK54" s="120">
        <f>SUM(AK43:AK53)</f>
        <v>390</v>
      </c>
      <c r="AL54" s="121">
        <f>SUM(AL43:AL53)</f>
        <v>28</v>
      </c>
    </row>
    <row r="55" spans="1:38" ht="15" customHeight="1" thickBot="1" x14ac:dyDescent="0.3">
      <c r="A55" s="283" t="s">
        <v>125</v>
      </c>
      <c r="B55" s="284"/>
      <c r="C55" s="284"/>
      <c r="D55" s="284"/>
      <c r="E55" s="284"/>
      <c r="F55" s="284"/>
      <c r="G55" s="284"/>
      <c r="H55" s="284"/>
      <c r="I55" s="284"/>
      <c r="J55" s="284"/>
      <c r="K55" s="284"/>
      <c r="L55" s="284"/>
      <c r="M55" s="284"/>
      <c r="N55" s="284"/>
      <c r="O55" s="284"/>
      <c r="P55" s="284"/>
      <c r="Q55" s="284"/>
      <c r="R55" s="284"/>
      <c r="S55" s="284"/>
      <c r="T55" s="284"/>
      <c r="U55" s="284"/>
      <c r="V55" s="284"/>
      <c r="W55" s="284"/>
      <c r="X55" s="284"/>
      <c r="Y55" s="284"/>
      <c r="Z55" s="284"/>
      <c r="AA55" s="284"/>
      <c r="AB55" s="284"/>
      <c r="AC55" s="284"/>
      <c r="AD55" s="284"/>
      <c r="AE55" s="284"/>
      <c r="AF55" s="284"/>
      <c r="AG55" s="284"/>
      <c r="AH55" s="284"/>
      <c r="AI55" s="284"/>
      <c r="AJ55" s="284"/>
      <c r="AK55" s="284"/>
      <c r="AL55" s="285"/>
    </row>
    <row r="56" spans="1:38" ht="15" customHeight="1" x14ac:dyDescent="0.25">
      <c r="A56" s="97" t="s">
        <v>207</v>
      </c>
      <c r="B56" s="178" t="s">
        <v>470</v>
      </c>
      <c r="C56" s="76"/>
      <c r="D56" s="69" t="s">
        <v>84</v>
      </c>
      <c r="E56" s="69" t="s">
        <v>88</v>
      </c>
      <c r="F56" s="70">
        <v>45</v>
      </c>
      <c r="G56" s="86"/>
      <c r="H56" s="76"/>
      <c r="I56" s="87"/>
      <c r="J56" s="86"/>
      <c r="K56" s="76"/>
      <c r="L56" s="87"/>
      <c r="M56" s="86"/>
      <c r="N56" s="76"/>
      <c r="O56" s="87"/>
      <c r="P56" s="86"/>
      <c r="Q56" s="76"/>
      <c r="R56" s="87"/>
      <c r="S56" s="86"/>
      <c r="T56" s="76"/>
      <c r="U56" s="87"/>
      <c r="V56" s="86">
        <v>1</v>
      </c>
      <c r="W56" s="76">
        <v>2</v>
      </c>
      <c r="X56" s="87" t="s">
        <v>33</v>
      </c>
      <c r="Y56" s="86"/>
      <c r="Z56" s="76"/>
      <c r="AA56" s="87"/>
      <c r="AB56" s="86"/>
      <c r="AC56" s="9"/>
      <c r="AD56" s="10"/>
      <c r="AE56" s="8"/>
      <c r="AF56" s="9"/>
      <c r="AG56" s="10"/>
      <c r="AH56" s="11"/>
      <c r="AI56" s="12"/>
      <c r="AJ56" s="13"/>
      <c r="AK56" s="63">
        <v>0</v>
      </c>
      <c r="AL56" s="72">
        <f t="shared" ref="AL56" si="5">SUM(H56,K56,N56,Q56,T56,W56,Z56,AC56,AF56,AI56)</f>
        <v>2</v>
      </c>
    </row>
    <row r="57" spans="1:38" ht="15" customHeight="1" x14ac:dyDescent="0.25">
      <c r="A57" s="95" t="s">
        <v>433</v>
      </c>
      <c r="B57" s="179" t="s">
        <v>471</v>
      </c>
      <c r="C57" s="44" t="s">
        <v>470</v>
      </c>
      <c r="D57" s="38" t="s">
        <v>84</v>
      </c>
      <c r="E57" s="38" t="s">
        <v>88</v>
      </c>
      <c r="F57" s="43">
        <v>45</v>
      </c>
      <c r="G57" s="42"/>
      <c r="H57" s="44"/>
      <c r="I57" s="43"/>
      <c r="J57" s="42"/>
      <c r="K57" s="44"/>
      <c r="L57" s="16"/>
      <c r="M57" s="14"/>
      <c r="N57" s="15"/>
      <c r="O57" s="16"/>
      <c r="P57" s="14"/>
      <c r="Q57" s="15"/>
      <c r="R57" s="16"/>
      <c r="S57" s="14"/>
      <c r="T57" s="15"/>
      <c r="U57" s="16"/>
      <c r="V57" s="14"/>
      <c r="W57" s="15"/>
      <c r="X57" s="16"/>
      <c r="Y57" s="14">
        <v>1</v>
      </c>
      <c r="Z57" s="15">
        <v>2</v>
      </c>
      <c r="AA57" s="16" t="s">
        <v>33</v>
      </c>
      <c r="AB57" s="14">
        <v>1</v>
      </c>
      <c r="AC57" s="15">
        <v>2</v>
      </c>
      <c r="AD57" s="16" t="s">
        <v>33</v>
      </c>
      <c r="AE57" s="14">
        <v>1</v>
      </c>
      <c r="AF57" s="15">
        <v>2</v>
      </c>
      <c r="AG57" s="16" t="s">
        <v>33</v>
      </c>
      <c r="AH57" s="17"/>
      <c r="AI57" s="18"/>
      <c r="AJ57" s="19"/>
      <c r="AK57" s="64">
        <v>60</v>
      </c>
      <c r="AL57" s="74">
        <f>SUM(H57,K57,N57,Q57,T57,W57,Z57,AC57,AF57,AI57)</f>
        <v>6</v>
      </c>
    </row>
    <row r="58" spans="1:38" ht="15" customHeight="1" x14ac:dyDescent="0.25">
      <c r="A58" s="95" t="s">
        <v>434</v>
      </c>
      <c r="B58" s="197" t="s">
        <v>473</v>
      </c>
      <c r="C58" s="198" t="s">
        <v>472</v>
      </c>
      <c r="D58" s="38"/>
      <c r="E58" s="38"/>
      <c r="F58" s="39"/>
      <c r="G58" s="42"/>
      <c r="H58" s="44"/>
      <c r="I58" s="43"/>
      <c r="J58" s="42"/>
      <c r="K58" s="44"/>
      <c r="L58" s="16"/>
      <c r="M58" s="14"/>
      <c r="N58" s="15"/>
      <c r="O58" s="16"/>
      <c r="P58" s="14"/>
      <c r="Q58" s="15"/>
      <c r="R58" s="16"/>
      <c r="S58" s="14"/>
      <c r="T58" s="15"/>
      <c r="U58" s="16"/>
      <c r="V58" s="14"/>
      <c r="W58" s="15"/>
      <c r="X58" s="16"/>
      <c r="Y58" s="14"/>
      <c r="Z58" s="15"/>
      <c r="AA58" s="16"/>
      <c r="AB58" s="14"/>
      <c r="AC58" s="15"/>
      <c r="AD58" s="16"/>
      <c r="AE58" s="14">
        <v>0</v>
      </c>
      <c r="AF58" s="15">
        <v>1</v>
      </c>
      <c r="AG58" s="16" t="s">
        <v>34</v>
      </c>
      <c r="AH58" s="17"/>
      <c r="AI58" s="18"/>
      <c r="AJ58" s="19"/>
      <c r="AK58" s="64">
        <v>0</v>
      </c>
      <c r="AL58" s="74">
        <f>SUM(H58,K58,N58,Q58,T58,W58,Z58,AC58,AF58,AI58)</f>
        <v>1</v>
      </c>
    </row>
    <row r="59" spans="1:38" ht="15" customHeight="1" x14ac:dyDescent="0.25">
      <c r="A59" s="95" t="s">
        <v>435</v>
      </c>
      <c r="B59" s="197" t="s">
        <v>474</v>
      </c>
      <c r="C59" s="44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16"/>
      <c r="M59" s="14"/>
      <c r="N59" s="15"/>
      <c r="O59" s="16"/>
      <c r="P59" s="14"/>
      <c r="Q59" s="15"/>
      <c r="R59" s="16"/>
      <c r="S59" s="14"/>
      <c r="T59" s="15"/>
      <c r="U59" s="16"/>
      <c r="V59" s="14"/>
      <c r="W59" s="15"/>
      <c r="X59" s="16"/>
      <c r="Y59" s="14"/>
      <c r="Z59" s="15"/>
      <c r="AA59" s="16"/>
      <c r="AB59" s="14"/>
      <c r="AC59" s="15"/>
      <c r="AD59" s="16"/>
      <c r="AE59" s="14"/>
      <c r="AF59" s="15"/>
      <c r="AG59" s="16"/>
      <c r="AH59" s="17">
        <v>1</v>
      </c>
      <c r="AI59" s="18">
        <v>2</v>
      </c>
      <c r="AJ59" s="19" t="s">
        <v>33</v>
      </c>
      <c r="AK59" s="64">
        <v>15</v>
      </c>
      <c r="AL59" s="74">
        <f t="shared" ref="AL59" si="6">SUM(H59,K59,N59,Q59,T59,W59,Z59,AC59,AF59,AI59)</f>
        <v>2</v>
      </c>
    </row>
    <row r="60" spans="1:38" ht="15" customHeight="1" x14ac:dyDescent="0.25">
      <c r="A60" s="95" t="s">
        <v>456</v>
      </c>
      <c r="B60" s="199" t="s">
        <v>566</v>
      </c>
      <c r="C60" s="200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>
        <v>1</v>
      </c>
      <c r="Z60" s="44">
        <v>2</v>
      </c>
      <c r="AA60" s="43" t="s">
        <v>33</v>
      </c>
      <c r="AB60" s="42">
        <v>1</v>
      </c>
      <c r="AC60" s="44">
        <v>2</v>
      </c>
      <c r="AD60" s="43" t="s">
        <v>33</v>
      </c>
      <c r="AE60" s="42">
        <v>1</v>
      </c>
      <c r="AF60" s="44">
        <v>2</v>
      </c>
      <c r="AG60" s="43" t="s">
        <v>33</v>
      </c>
      <c r="AH60" s="17"/>
      <c r="AI60" s="18"/>
      <c r="AJ60" s="19"/>
      <c r="AK60" s="64">
        <v>60</v>
      </c>
      <c r="AL60" s="74">
        <f>SUM(H60,K60,N60,Q60,T60,W60,Z60,AC60,AF60,AI60)</f>
        <v>6</v>
      </c>
    </row>
    <row r="61" spans="1:38" ht="15" customHeight="1" x14ac:dyDescent="0.25">
      <c r="A61" s="95" t="s">
        <v>457</v>
      </c>
      <c r="B61" s="199" t="s">
        <v>567</v>
      </c>
      <c r="C61" s="44" t="s">
        <v>569</v>
      </c>
      <c r="D61" s="38"/>
      <c r="E61" s="38"/>
      <c r="F61" s="39"/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/>
      <c r="AC61" s="44"/>
      <c r="AD61" s="43"/>
      <c r="AE61" s="42">
        <v>0</v>
      </c>
      <c r="AF61" s="44">
        <v>1</v>
      </c>
      <c r="AG61" s="43" t="s">
        <v>34</v>
      </c>
      <c r="AH61" s="17"/>
      <c r="AI61" s="18"/>
      <c r="AJ61" s="19"/>
      <c r="AK61" s="64">
        <v>0</v>
      </c>
      <c r="AL61" s="74">
        <f>SUM(H61,K61,N61,Q61,T61,W61,Z61,AC61,AF61,AI61)</f>
        <v>1</v>
      </c>
    </row>
    <row r="62" spans="1:38" ht="15" customHeight="1" x14ac:dyDescent="0.25">
      <c r="A62" s="95" t="s">
        <v>458</v>
      </c>
      <c r="B62" s="199" t="s">
        <v>568</v>
      </c>
      <c r="C62" s="44"/>
      <c r="D62" s="38" t="s">
        <v>84</v>
      </c>
      <c r="E62" s="38" t="s">
        <v>88</v>
      </c>
      <c r="F62" s="39">
        <v>45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44"/>
      <c r="AD62" s="43"/>
      <c r="AE62" s="42"/>
      <c r="AF62" s="44"/>
      <c r="AG62" s="43"/>
      <c r="AH62" s="17">
        <v>1</v>
      </c>
      <c r="AI62" s="18">
        <v>2</v>
      </c>
      <c r="AJ62" s="19" t="s">
        <v>33</v>
      </c>
      <c r="AK62" s="64">
        <v>15</v>
      </c>
      <c r="AL62" s="74">
        <f t="shared" ref="AL62:AL64" si="7">SUM(H62,K62,N62,Q62,T62,W62,Z62,AC62,AF62,AI62)</f>
        <v>2</v>
      </c>
    </row>
    <row r="63" spans="1:38" ht="15" customHeight="1" x14ac:dyDescent="0.25">
      <c r="A63" s="95" t="s">
        <v>546</v>
      </c>
      <c r="B63" s="197" t="s">
        <v>586</v>
      </c>
      <c r="C63" s="44"/>
      <c r="D63" s="38" t="s">
        <v>84</v>
      </c>
      <c r="E63" s="38" t="s">
        <v>88</v>
      </c>
      <c r="F63" s="39">
        <v>45</v>
      </c>
      <c r="G63" s="42"/>
      <c r="H63" s="44"/>
      <c r="I63" s="43"/>
      <c r="J63" s="42"/>
      <c r="K63" s="44"/>
      <c r="L63" s="43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42">
        <v>1</v>
      </c>
      <c r="AF63" s="44">
        <v>2</v>
      </c>
      <c r="AG63" s="43" t="s">
        <v>33</v>
      </c>
      <c r="AH63" s="17"/>
      <c r="AI63" s="18"/>
      <c r="AJ63" s="19"/>
      <c r="AK63" s="64">
        <v>60</v>
      </c>
      <c r="AL63" s="74">
        <f>SUM(H63,K63,N63,Q63,T63,W63,Z63,AC63,AF63,AI63)</f>
        <v>2</v>
      </c>
    </row>
    <row r="64" spans="1:38" ht="15" customHeight="1" thickBot="1" x14ac:dyDescent="0.3">
      <c r="A64" s="98" t="s">
        <v>127</v>
      </c>
      <c r="B64" s="188" t="s">
        <v>128</v>
      </c>
      <c r="C64" s="46"/>
      <c r="D64" s="40" t="s">
        <v>84</v>
      </c>
      <c r="E64" s="40" t="s">
        <v>88</v>
      </c>
      <c r="F64" s="41">
        <v>45</v>
      </c>
      <c r="G64" s="20"/>
      <c r="H64" s="21"/>
      <c r="I64" s="22"/>
      <c r="J64" s="20"/>
      <c r="K64" s="21"/>
      <c r="L64" s="22"/>
      <c r="M64" s="45">
        <v>2</v>
      </c>
      <c r="N64" s="46">
        <v>2</v>
      </c>
      <c r="O64" s="47" t="s">
        <v>33</v>
      </c>
      <c r="P64" s="45"/>
      <c r="Q64" s="46"/>
      <c r="R64" s="47"/>
      <c r="S64" s="45"/>
      <c r="T64" s="46"/>
      <c r="U64" s="47"/>
      <c r="V64" s="45"/>
      <c r="W64" s="46"/>
      <c r="X64" s="47"/>
      <c r="Y64" s="45"/>
      <c r="Z64" s="46"/>
      <c r="AA64" s="47"/>
      <c r="AB64" s="45"/>
      <c r="AC64" s="21"/>
      <c r="AD64" s="22"/>
      <c r="AE64" s="20"/>
      <c r="AF64" s="21"/>
      <c r="AG64" s="22"/>
      <c r="AH64" s="23"/>
      <c r="AI64" s="24"/>
      <c r="AJ64" s="25"/>
      <c r="AK64" s="65">
        <v>30</v>
      </c>
      <c r="AL64" s="75">
        <f t="shared" si="7"/>
        <v>2</v>
      </c>
    </row>
    <row r="65" spans="1:38" ht="15" customHeight="1" thickBot="1" x14ac:dyDescent="0.3">
      <c r="A65" s="289" t="s">
        <v>140</v>
      </c>
      <c r="B65" s="290"/>
      <c r="C65" s="290"/>
      <c r="D65" s="290"/>
      <c r="E65" s="290"/>
      <c r="F65" s="291"/>
      <c r="G65" s="85">
        <f>SUM(G56:G64)</f>
        <v>0</v>
      </c>
      <c r="H65" s="81">
        <f t="shared" ref="H65:AL65" si="8">SUM(H56:H64)</f>
        <v>0</v>
      </c>
      <c r="I65" s="82"/>
      <c r="J65" s="85">
        <f t="shared" si="8"/>
        <v>0</v>
      </c>
      <c r="K65" s="81">
        <f t="shared" si="8"/>
        <v>0</v>
      </c>
      <c r="L65" s="82"/>
      <c r="M65" s="85">
        <f t="shared" si="8"/>
        <v>2</v>
      </c>
      <c r="N65" s="81">
        <f t="shared" si="8"/>
        <v>2</v>
      </c>
      <c r="O65" s="82"/>
      <c r="P65" s="85">
        <f t="shared" si="8"/>
        <v>0</v>
      </c>
      <c r="Q65" s="81">
        <f t="shared" si="8"/>
        <v>0</v>
      </c>
      <c r="R65" s="82"/>
      <c r="S65" s="85">
        <f t="shared" si="8"/>
        <v>0</v>
      </c>
      <c r="T65" s="81">
        <f t="shared" si="8"/>
        <v>0</v>
      </c>
      <c r="U65" s="82"/>
      <c r="V65" s="85">
        <f t="shared" si="8"/>
        <v>1</v>
      </c>
      <c r="W65" s="81">
        <f t="shared" si="8"/>
        <v>2</v>
      </c>
      <c r="X65" s="82"/>
      <c r="Y65" s="85">
        <f t="shared" si="8"/>
        <v>2</v>
      </c>
      <c r="Z65" s="81">
        <f t="shared" si="8"/>
        <v>4</v>
      </c>
      <c r="AA65" s="82"/>
      <c r="AB65" s="85">
        <f t="shared" si="8"/>
        <v>2</v>
      </c>
      <c r="AC65" s="81">
        <f t="shared" si="8"/>
        <v>4</v>
      </c>
      <c r="AD65" s="82"/>
      <c r="AE65" s="125">
        <f t="shared" si="8"/>
        <v>3</v>
      </c>
      <c r="AF65" s="88">
        <f t="shared" si="8"/>
        <v>8</v>
      </c>
      <c r="AG65" s="126"/>
      <c r="AH65" s="127">
        <f t="shared" si="8"/>
        <v>2</v>
      </c>
      <c r="AI65" s="128">
        <f t="shared" si="8"/>
        <v>4</v>
      </c>
      <c r="AJ65" s="129"/>
      <c r="AK65" s="89">
        <f t="shared" si="8"/>
        <v>240</v>
      </c>
      <c r="AL65" s="90">
        <f t="shared" si="8"/>
        <v>24</v>
      </c>
    </row>
    <row r="66" spans="1:38" ht="15" customHeight="1" thickBot="1" x14ac:dyDescent="0.3">
      <c r="A66" s="283" t="s">
        <v>129</v>
      </c>
      <c r="B66" s="284"/>
      <c r="C66" s="284"/>
      <c r="D66" s="284"/>
      <c r="E66" s="284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5"/>
    </row>
    <row r="67" spans="1:38" ht="15" customHeight="1" x14ac:dyDescent="0.25">
      <c r="A67" s="71" t="s">
        <v>208</v>
      </c>
      <c r="B67" s="187" t="s">
        <v>130</v>
      </c>
      <c r="C67" s="9"/>
      <c r="D67" s="30" t="s">
        <v>84</v>
      </c>
      <c r="E67" s="30" t="s">
        <v>33</v>
      </c>
      <c r="F67" s="10" t="s">
        <v>98</v>
      </c>
      <c r="G67" s="8"/>
      <c r="H67" s="9"/>
      <c r="I67" s="10"/>
      <c r="J67" s="8">
        <v>2</v>
      </c>
      <c r="K67" s="9">
        <v>1</v>
      </c>
      <c r="L67" s="10" t="s">
        <v>33</v>
      </c>
      <c r="M67" s="8"/>
      <c r="N67" s="9"/>
      <c r="O67" s="10"/>
      <c r="P67" s="8"/>
      <c r="Q67" s="9"/>
      <c r="R67" s="10"/>
      <c r="S67" s="8"/>
      <c r="T67" s="9"/>
      <c r="U67" s="10"/>
      <c r="V67" s="8"/>
      <c r="W67" s="9"/>
      <c r="X67" s="10"/>
      <c r="Y67" s="8"/>
      <c r="Z67" s="9"/>
      <c r="AA67" s="10"/>
      <c r="AB67" s="8"/>
      <c r="AC67" s="9"/>
      <c r="AD67" s="10"/>
      <c r="AE67" s="8"/>
      <c r="AF67" s="9"/>
      <c r="AG67" s="10"/>
      <c r="AH67" s="11"/>
      <c r="AI67" s="12"/>
      <c r="AJ67" s="13"/>
      <c r="AK67" s="63">
        <v>30</v>
      </c>
      <c r="AL67" s="72">
        <f>SUM(H67,K67,N67,Q67,T67,W67,Z67,AC67,AF67,AI67)</f>
        <v>1</v>
      </c>
    </row>
    <row r="68" spans="1:38" ht="15" customHeight="1" x14ac:dyDescent="0.25">
      <c r="A68" s="73" t="s">
        <v>23</v>
      </c>
      <c r="B68" s="179" t="s">
        <v>131</v>
      </c>
      <c r="C68" s="15"/>
      <c r="D68" s="31" t="s">
        <v>84</v>
      </c>
      <c r="E68" s="31" t="s">
        <v>33</v>
      </c>
      <c r="F68" s="32" t="s">
        <v>98</v>
      </c>
      <c r="G68" s="14"/>
      <c r="H68" s="15"/>
      <c r="I68" s="16"/>
      <c r="J68" s="14"/>
      <c r="K68" s="15"/>
      <c r="L68" s="16"/>
      <c r="M68" s="14">
        <v>2</v>
      </c>
      <c r="N68" s="15">
        <v>1</v>
      </c>
      <c r="O68" s="16" t="s">
        <v>33</v>
      </c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/>
      <c r="AC68" s="15"/>
      <c r="AD68" s="16"/>
      <c r="AE68" s="14"/>
      <c r="AF68" s="15"/>
      <c r="AG68" s="16"/>
      <c r="AH68" s="17"/>
      <c r="AI68" s="18"/>
      <c r="AJ68" s="19"/>
      <c r="AK68" s="64">
        <v>30</v>
      </c>
      <c r="AL68" s="74">
        <f>SUM(H68,K68,N68,Q68,T68,W68,Z68,AC68,AF68,AI68)</f>
        <v>1</v>
      </c>
    </row>
    <row r="69" spans="1:38" ht="15" customHeight="1" x14ac:dyDescent="0.25">
      <c r="A69" s="73" t="s">
        <v>17</v>
      </c>
      <c r="B69" s="179" t="s">
        <v>132</v>
      </c>
      <c r="C69" s="15"/>
      <c r="D69" s="31" t="s">
        <v>84</v>
      </c>
      <c r="E69" s="31" t="s">
        <v>33</v>
      </c>
      <c r="F69" s="32" t="s">
        <v>98</v>
      </c>
      <c r="G69" s="14"/>
      <c r="H69" s="15"/>
      <c r="I69" s="16"/>
      <c r="J69" s="14"/>
      <c r="K69" s="15"/>
      <c r="L69" s="16"/>
      <c r="M69" s="14"/>
      <c r="N69" s="15"/>
      <c r="O69" s="16"/>
      <c r="P69" s="14">
        <v>2</v>
      </c>
      <c r="Q69" s="15">
        <v>1</v>
      </c>
      <c r="R69" s="16" t="s">
        <v>33</v>
      </c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/>
      <c r="AI69" s="18"/>
      <c r="AJ69" s="19"/>
      <c r="AK69" s="64">
        <v>30</v>
      </c>
      <c r="AL69" s="74">
        <f t="shared" ref="AL69:AL75" si="9">SUM(H69,K69,N69,Q69,T69,W69,Z69,AC69,AF69,AI69)</f>
        <v>1</v>
      </c>
    </row>
    <row r="70" spans="1:38" ht="15" customHeight="1" x14ac:dyDescent="0.25">
      <c r="A70" s="95" t="s">
        <v>25</v>
      </c>
      <c r="B70" s="179" t="s">
        <v>133</v>
      </c>
      <c r="C70" s="44"/>
      <c r="D70" s="38" t="s">
        <v>84</v>
      </c>
      <c r="E70" s="38" t="s">
        <v>33</v>
      </c>
      <c r="F70" s="39" t="s">
        <v>98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>
        <v>2</v>
      </c>
      <c r="T70" s="44">
        <v>1</v>
      </c>
      <c r="U70" s="43" t="s">
        <v>33</v>
      </c>
      <c r="V70" s="42"/>
      <c r="W70" s="44"/>
      <c r="X70" s="43"/>
      <c r="Y70" s="42"/>
      <c r="Z70" s="44"/>
      <c r="AA70" s="43"/>
      <c r="AB70" s="42"/>
      <c r="AC70" s="15"/>
      <c r="AD70" s="16"/>
      <c r="AE70" s="14"/>
      <c r="AF70" s="15"/>
      <c r="AG70" s="16"/>
      <c r="AH70" s="17"/>
      <c r="AI70" s="18"/>
      <c r="AJ70" s="19"/>
      <c r="AK70" s="64">
        <v>30</v>
      </c>
      <c r="AL70" s="74">
        <f t="shared" si="9"/>
        <v>1</v>
      </c>
    </row>
    <row r="71" spans="1:38" ht="15" customHeight="1" x14ac:dyDescent="0.25">
      <c r="A71" s="95" t="s">
        <v>134</v>
      </c>
      <c r="B71" s="179" t="s">
        <v>135</v>
      </c>
      <c r="C71" s="44"/>
      <c r="D71" s="38" t="s">
        <v>84</v>
      </c>
      <c r="E71" s="38" t="s">
        <v>33</v>
      </c>
      <c r="F71" s="39" t="s">
        <v>98</v>
      </c>
      <c r="G71" s="14"/>
      <c r="H71" s="15"/>
      <c r="I71" s="16"/>
      <c r="J71" s="14">
        <v>1</v>
      </c>
      <c r="K71" s="15">
        <v>1</v>
      </c>
      <c r="L71" s="16" t="s">
        <v>33</v>
      </c>
      <c r="M71" s="42">
        <v>1</v>
      </c>
      <c r="N71" s="44">
        <v>1</v>
      </c>
      <c r="O71" s="43" t="s">
        <v>33</v>
      </c>
      <c r="P71" s="42">
        <v>1</v>
      </c>
      <c r="Q71" s="44">
        <v>1</v>
      </c>
      <c r="R71" s="43" t="s">
        <v>33</v>
      </c>
      <c r="S71" s="42">
        <v>1</v>
      </c>
      <c r="T71" s="44">
        <v>1</v>
      </c>
      <c r="U71" s="43" t="s">
        <v>33</v>
      </c>
      <c r="V71" s="42"/>
      <c r="W71" s="44"/>
      <c r="X71" s="43"/>
      <c r="Y71" s="42"/>
      <c r="Z71" s="44"/>
      <c r="AA71" s="43"/>
      <c r="AB71" s="42"/>
      <c r="AC71" s="15"/>
      <c r="AD71" s="16"/>
      <c r="AE71" s="14"/>
      <c r="AF71" s="15"/>
      <c r="AG71" s="16"/>
      <c r="AH71" s="17"/>
      <c r="AI71" s="18"/>
      <c r="AJ71" s="19"/>
      <c r="AK71" s="64">
        <v>60</v>
      </c>
      <c r="AL71" s="74">
        <f t="shared" si="9"/>
        <v>4</v>
      </c>
    </row>
    <row r="72" spans="1:38" ht="15" customHeight="1" x14ac:dyDescent="0.25">
      <c r="A72" s="95" t="s">
        <v>439</v>
      </c>
      <c r="B72" s="179" t="s">
        <v>440</v>
      </c>
      <c r="C72" s="44"/>
      <c r="D72" s="38" t="s">
        <v>84</v>
      </c>
      <c r="E72" s="38" t="s">
        <v>33</v>
      </c>
      <c r="F72" s="39" t="s">
        <v>98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>
        <v>2</v>
      </c>
      <c r="T72" s="44">
        <v>1</v>
      </c>
      <c r="U72" s="43" t="s">
        <v>33</v>
      </c>
      <c r="V72" s="42">
        <v>2</v>
      </c>
      <c r="W72" s="44">
        <v>1</v>
      </c>
      <c r="X72" s="43" t="s">
        <v>33</v>
      </c>
      <c r="Y72" s="42">
        <v>2</v>
      </c>
      <c r="Z72" s="44">
        <v>1</v>
      </c>
      <c r="AA72" s="43" t="s">
        <v>33</v>
      </c>
      <c r="AB72" s="42"/>
      <c r="AC72" s="15"/>
      <c r="AD72" s="16"/>
      <c r="AE72" s="14"/>
      <c r="AF72" s="15"/>
      <c r="AG72" s="16"/>
      <c r="AH72" s="17"/>
      <c r="AI72" s="18"/>
      <c r="AJ72" s="19"/>
      <c r="AK72" s="64">
        <v>90</v>
      </c>
      <c r="AL72" s="74">
        <f>SUM(H72,K72,N72,Q72,T72,W72,Z72,AC72,AF72,AI72)</f>
        <v>3</v>
      </c>
    </row>
    <row r="73" spans="1:38" ht="15" customHeight="1" x14ac:dyDescent="0.25">
      <c r="A73" s="95" t="s">
        <v>441</v>
      </c>
      <c r="B73" s="179" t="s">
        <v>442</v>
      </c>
      <c r="C73" s="44"/>
      <c r="D73" s="38" t="s">
        <v>84</v>
      </c>
      <c r="E73" s="38" t="s">
        <v>33</v>
      </c>
      <c r="F73" s="39" t="s">
        <v>98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>
        <v>2</v>
      </c>
      <c r="AC73" s="15">
        <v>1</v>
      </c>
      <c r="AD73" s="16" t="s">
        <v>33</v>
      </c>
      <c r="AE73" s="14">
        <v>2</v>
      </c>
      <c r="AF73" s="15">
        <v>1</v>
      </c>
      <c r="AG73" s="16" t="s">
        <v>33</v>
      </c>
      <c r="AH73" s="17"/>
      <c r="AI73" s="18"/>
      <c r="AJ73" s="19"/>
      <c r="AK73" s="64">
        <v>60</v>
      </c>
      <c r="AL73" s="74">
        <f t="shared" si="9"/>
        <v>2</v>
      </c>
    </row>
    <row r="74" spans="1:38" ht="15" customHeight="1" x14ac:dyDescent="0.25">
      <c r="A74" s="95" t="s">
        <v>459</v>
      </c>
      <c r="B74" s="179" t="s">
        <v>570</v>
      </c>
      <c r="C74" s="44"/>
      <c r="D74" s="38" t="s">
        <v>84</v>
      </c>
      <c r="E74" s="38" t="s">
        <v>33</v>
      </c>
      <c r="F74" s="39" t="s">
        <v>98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>
        <v>2</v>
      </c>
      <c r="T74" s="44">
        <v>1</v>
      </c>
      <c r="U74" s="43" t="s">
        <v>33</v>
      </c>
      <c r="V74" s="42">
        <v>2</v>
      </c>
      <c r="W74" s="44">
        <v>1</v>
      </c>
      <c r="X74" s="43" t="s">
        <v>33</v>
      </c>
      <c r="Y74" s="42">
        <v>2</v>
      </c>
      <c r="Z74" s="44">
        <v>1</v>
      </c>
      <c r="AA74" s="43" t="s">
        <v>33</v>
      </c>
      <c r="AB74" s="42"/>
      <c r="AC74" s="15"/>
      <c r="AD74" s="16"/>
      <c r="AE74" s="14"/>
      <c r="AF74" s="15"/>
      <c r="AG74" s="16"/>
      <c r="AH74" s="17"/>
      <c r="AI74" s="18"/>
      <c r="AJ74" s="19"/>
      <c r="AK74" s="64">
        <v>90</v>
      </c>
      <c r="AL74" s="74">
        <f>SUM(H74,K74,N74,Q74,T74,W74,Z74,AC74,AF74,AI74)</f>
        <v>3</v>
      </c>
    </row>
    <row r="75" spans="1:38" ht="15" customHeight="1" thickBot="1" x14ac:dyDescent="0.3">
      <c r="A75" s="98" t="s">
        <v>460</v>
      </c>
      <c r="B75" s="188" t="s">
        <v>571</v>
      </c>
      <c r="C75" s="46"/>
      <c r="D75" s="40" t="s">
        <v>84</v>
      </c>
      <c r="E75" s="40" t="s">
        <v>33</v>
      </c>
      <c r="F75" s="41" t="s">
        <v>98</v>
      </c>
      <c r="G75" s="45"/>
      <c r="H75" s="46"/>
      <c r="I75" s="47"/>
      <c r="J75" s="45"/>
      <c r="K75" s="46"/>
      <c r="L75" s="47"/>
      <c r="M75" s="45"/>
      <c r="N75" s="46"/>
      <c r="O75" s="47"/>
      <c r="P75" s="45"/>
      <c r="Q75" s="46"/>
      <c r="R75" s="47"/>
      <c r="S75" s="45"/>
      <c r="T75" s="46"/>
      <c r="U75" s="47"/>
      <c r="V75" s="45"/>
      <c r="W75" s="46"/>
      <c r="X75" s="47"/>
      <c r="Y75" s="45"/>
      <c r="Z75" s="46"/>
      <c r="AA75" s="47"/>
      <c r="AB75" s="45">
        <v>2</v>
      </c>
      <c r="AC75" s="21">
        <v>1</v>
      </c>
      <c r="AD75" s="22" t="s">
        <v>33</v>
      </c>
      <c r="AE75" s="20">
        <v>2</v>
      </c>
      <c r="AF75" s="21">
        <v>1</v>
      </c>
      <c r="AG75" s="22" t="s">
        <v>33</v>
      </c>
      <c r="AH75" s="23"/>
      <c r="AI75" s="24"/>
      <c r="AJ75" s="25"/>
      <c r="AK75" s="65">
        <v>60</v>
      </c>
      <c r="AL75" s="75">
        <f t="shared" si="9"/>
        <v>2</v>
      </c>
    </row>
    <row r="76" spans="1:38" ht="15" customHeight="1" thickBot="1" x14ac:dyDescent="0.3">
      <c r="A76" s="283" t="s">
        <v>136</v>
      </c>
      <c r="B76" s="284"/>
      <c r="C76" s="284"/>
      <c r="D76" s="284"/>
      <c r="E76" s="284"/>
      <c r="F76" s="284"/>
      <c r="G76" s="284"/>
      <c r="H76" s="284"/>
      <c r="I76" s="284"/>
      <c r="J76" s="284"/>
      <c r="K76" s="284"/>
      <c r="L76" s="284"/>
      <c r="M76" s="284"/>
      <c r="N76" s="284"/>
      <c r="O76" s="284"/>
      <c r="P76" s="284"/>
      <c r="Q76" s="284"/>
      <c r="R76" s="284"/>
      <c r="S76" s="284"/>
      <c r="T76" s="284"/>
      <c r="U76" s="284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F76" s="284"/>
      <c r="AG76" s="284"/>
      <c r="AH76" s="284"/>
      <c r="AI76" s="284"/>
      <c r="AJ76" s="284"/>
      <c r="AK76" s="284"/>
      <c r="AL76" s="285"/>
    </row>
    <row r="77" spans="1:38" ht="15" customHeight="1" x14ac:dyDescent="0.25">
      <c r="A77" s="71" t="s">
        <v>447</v>
      </c>
      <c r="B77" s="185" t="s">
        <v>448</v>
      </c>
      <c r="C77" s="107" t="s">
        <v>97</v>
      </c>
      <c r="D77" s="108" t="s">
        <v>83</v>
      </c>
      <c r="E77" s="108" t="s">
        <v>33</v>
      </c>
      <c r="F77" s="110" t="s">
        <v>98</v>
      </c>
      <c r="G77" s="109"/>
      <c r="H77" s="107"/>
      <c r="I77" s="110"/>
      <c r="J77" s="109"/>
      <c r="K77" s="107"/>
      <c r="L77" s="110"/>
      <c r="M77" s="109"/>
      <c r="N77" s="107"/>
      <c r="O77" s="110"/>
      <c r="P77" s="109"/>
      <c r="Q77" s="107"/>
      <c r="R77" s="110"/>
      <c r="S77" s="109"/>
      <c r="T77" s="107"/>
      <c r="U77" s="110"/>
      <c r="V77" s="109"/>
      <c r="W77" s="107"/>
      <c r="X77" s="110"/>
      <c r="Y77" s="109"/>
      <c r="Z77" s="107"/>
      <c r="AA77" s="110"/>
      <c r="AB77" s="109"/>
      <c r="AC77" s="107"/>
      <c r="AD77" s="110"/>
      <c r="AE77" s="109"/>
      <c r="AF77" s="107"/>
      <c r="AG77" s="110"/>
      <c r="AH77" s="111">
        <v>4</v>
      </c>
      <c r="AI77" s="112">
        <v>8</v>
      </c>
      <c r="AJ77" s="113" t="s">
        <v>33</v>
      </c>
      <c r="AK77" s="91">
        <v>60</v>
      </c>
      <c r="AL77" s="72">
        <f>SUM(H77,K77,N77,Q77,T77,W77,Z77,AC77,AF77,AI77)</f>
        <v>8</v>
      </c>
    </row>
    <row r="78" spans="1:38" ht="15" customHeight="1" x14ac:dyDescent="0.25">
      <c r="A78" s="73" t="s">
        <v>461</v>
      </c>
      <c r="B78" s="179" t="s">
        <v>572</v>
      </c>
      <c r="C78" s="15" t="s">
        <v>97</v>
      </c>
      <c r="D78" s="31" t="s">
        <v>83</v>
      </c>
      <c r="E78" s="31" t="s">
        <v>33</v>
      </c>
      <c r="F78" s="32" t="s">
        <v>98</v>
      </c>
      <c r="G78" s="14"/>
      <c r="H78" s="15"/>
      <c r="I78" s="16"/>
      <c r="J78" s="14"/>
      <c r="K78" s="15"/>
      <c r="L78" s="16"/>
      <c r="M78" s="14"/>
      <c r="N78" s="15"/>
      <c r="O78" s="16"/>
      <c r="P78" s="14"/>
      <c r="Q78" s="15"/>
      <c r="R78" s="16"/>
      <c r="S78" s="14"/>
      <c r="T78" s="15"/>
      <c r="U78" s="16"/>
      <c r="V78" s="14"/>
      <c r="W78" s="15"/>
      <c r="X78" s="16"/>
      <c r="Y78" s="14"/>
      <c r="Z78" s="15"/>
      <c r="AA78" s="16"/>
      <c r="AB78" s="14"/>
      <c r="AC78" s="15"/>
      <c r="AD78" s="16"/>
      <c r="AE78" s="14"/>
      <c r="AF78" s="15"/>
      <c r="AG78" s="16"/>
      <c r="AH78" s="17">
        <v>4</v>
      </c>
      <c r="AI78" s="18">
        <v>8</v>
      </c>
      <c r="AJ78" s="19" t="s">
        <v>33</v>
      </c>
      <c r="AK78" s="64">
        <v>60</v>
      </c>
      <c r="AL78" s="74">
        <f>SUM(H78,K78,N78,Q78,T78,W78,Z78,AC78,AF78,AI78)</f>
        <v>8</v>
      </c>
    </row>
    <row r="79" spans="1:38" ht="15" customHeight="1" x14ac:dyDescent="0.25">
      <c r="A79" s="95" t="s">
        <v>24</v>
      </c>
      <c r="B79" s="179" t="s">
        <v>209</v>
      </c>
      <c r="C79" s="44" t="s">
        <v>97</v>
      </c>
      <c r="D79" s="38" t="s">
        <v>84</v>
      </c>
      <c r="E79" s="38" t="s">
        <v>88</v>
      </c>
      <c r="F79" s="39">
        <v>45</v>
      </c>
      <c r="G79" s="42"/>
      <c r="H79" s="44"/>
      <c r="I79" s="43"/>
      <c r="J79" s="42"/>
      <c r="K79" s="44"/>
      <c r="L79" s="43"/>
      <c r="M79" s="42"/>
      <c r="N79" s="44"/>
      <c r="O79" s="43"/>
      <c r="P79" s="42"/>
      <c r="Q79" s="44"/>
      <c r="R79" s="43"/>
      <c r="S79" s="42"/>
      <c r="T79" s="44"/>
      <c r="U79" s="43"/>
      <c r="V79" s="42"/>
      <c r="W79" s="44"/>
      <c r="X79" s="43"/>
      <c r="Y79" s="42"/>
      <c r="Z79" s="44"/>
      <c r="AA79" s="43"/>
      <c r="AB79" s="42"/>
      <c r="AC79" s="15"/>
      <c r="AD79" s="16"/>
      <c r="AE79" s="14"/>
      <c r="AF79" s="15"/>
      <c r="AG79" s="16"/>
      <c r="AH79" s="17">
        <v>2</v>
      </c>
      <c r="AI79" s="18">
        <v>2</v>
      </c>
      <c r="AJ79" s="19" t="s">
        <v>33</v>
      </c>
      <c r="AK79" s="64">
        <v>30</v>
      </c>
      <c r="AL79" s="74">
        <f t="shared" ref="AL79:AL80" si="10">SUM(H79,K79,N79,Q79,T79,W79,Z79,AC79,AF79,AI79)</f>
        <v>2</v>
      </c>
    </row>
    <row r="80" spans="1:38" ht="15" customHeight="1" thickBot="1" x14ac:dyDescent="0.3">
      <c r="A80" s="98" t="s">
        <v>18</v>
      </c>
      <c r="B80" s="179" t="s">
        <v>210</v>
      </c>
      <c r="C80" s="44" t="s">
        <v>97</v>
      </c>
      <c r="D80" s="38" t="s">
        <v>83</v>
      </c>
      <c r="E80" s="38" t="s">
        <v>33</v>
      </c>
      <c r="F80" s="39"/>
      <c r="G80" s="14"/>
      <c r="H80" s="15"/>
      <c r="I80" s="16"/>
      <c r="J80" s="14"/>
      <c r="K80" s="15"/>
      <c r="L80" s="16"/>
      <c r="M80" s="42"/>
      <c r="N80" s="44"/>
      <c r="O80" s="43"/>
      <c r="P80" s="42"/>
      <c r="Q80" s="44"/>
      <c r="R80" s="43"/>
      <c r="S80" s="42"/>
      <c r="T80" s="44"/>
      <c r="U80" s="43"/>
      <c r="V80" s="42"/>
      <c r="W80" s="44"/>
      <c r="X80" s="43"/>
      <c r="Y80" s="42"/>
      <c r="Z80" s="44"/>
      <c r="AA80" s="43"/>
      <c r="AB80" s="42"/>
      <c r="AC80" s="15"/>
      <c r="AD80" s="16"/>
      <c r="AE80" s="14"/>
      <c r="AF80" s="15"/>
      <c r="AG80" s="16"/>
      <c r="AH80" s="17">
        <v>0</v>
      </c>
      <c r="AI80" s="18">
        <v>2</v>
      </c>
      <c r="AJ80" s="19" t="s">
        <v>33</v>
      </c>
      <c r="AK80" s="65">
        <v>0</v>
      </c>
      <c r="AL80" s="74">
        <f t="shared" si="10"/>
        <v>2</v>
      </c>
    </row>
    <row r="81" spans="1:38" ht="15" customHeight="1" thickBot="1" x14ac:dyDescent="0.3">
      <c r="A81" s="265" t="s">
        <v>137</v>
      </c>
      <c r="B81" s="266"/>
      <c r="C81" s="266"/>
      <c r="D81" s="266"/>
      <c r="E81" s="266"/>
      <c r="F81" s="267"/>
      <c r="G81" s="85">
        <f>SUM(G67:G80)</f>
        <v>0</v>
      </c>
      <c r="H81" s="81">
        <f t="shared" ref="H81:AL81" si="11">SUM(H67:H80)</f>
        <v>0</v>
      </c>
      <c r="I81" s="82"/>
      <c r="J81" s="85">
        <f t="shared" si="11"/>
        <v>3</v>
      </c>
      <c r="K81" s="81">
        <f t="shared" si="11"/>
        <v>2</v>
      </c>
      <c r="L81" s="82"/>
      <c r="M81" s="85">
        <f t="shared" si="11"/>
        <v>3</v>
      </c>
      <c r="N81" s="81">
        <f t="shared" si="11"/>
        <v>2</v>
      </c>
      <c r="O81" s="82"/>
      <c r="P81" s="85">
        <f t="shared" si="11"/>
        <v>3</v>
      </c>
      <c r="Q81" s="81">
        <f t="shared" si="11"/>
        <v>2</v>
      </c>
      <c r="R81" s="82"/>
      <c r="S81" s="85">
        <f t="shared" si="11"/>
        <v>7</v>
      </c>
      <c r="T81" s="81">
        <f t="shared" si="11"/>
        <v>4</v>
      </c>
      <c r="U81" s="82"/>
      <c r="V81" s="85">
        <f t="shared" si="11"/>
        <v>4</v>
      </c>
      <c r="W81" s="81">
        <f t="shared" si="11"/>
        <v>2</v>
      </c>
      <c r="X81" s="82"/>
      <c r="Y81" s="85">
        <f t="shared" si="11"/>
        <v>4</v>
      </c>
      <c r="Z81" s="81">
        <f t="shared" si="11"/>
        <v>2</v>
      </c>
      <c r="AA81" s="82"/>
      <c r="AB81" s="85">
        <f t="shared" si="11"/>
        <v>4</v>
      </c>
      <c r="AC81" s="81">
        <f t="shared" si="11"/>
        <v>2</v>
      </c>
      <c r="AD81" s="82"/>
      <c r="AE81" s="125">
        <f t="shared" si="11"/>
        <v>4</v>
      </c>
      <c r="AF81" s="88">
        <f t="shared" si="11"/>
        <v>2</v>
      </c>
      <c r="AG81" s="126"/>
      <c r="AH81" s="127">
        <f t="shared" si="11"/>
        <v>10</v>
      </c>
      <c r="AI81" s="128">
        <f t="shared" si="11"/>
        <v>20</v>
      </c>
      <c r="AJ81" s="129"/>
      <c r="AK81" s="89">
        <f t="shared" si="11"/>
        <v>630</v>
      </c>
      <c r="AL81" s="90">
        <f t="shared" si="11"/>
        <v>38</v>
      </c>
    </row>
    <row r="82" spans="1:38" ht="15" customHeight="1" thickBot="1" x14ac:dyDescent="0.3">
      <c r="A82" s="292" t="s">
        <v>138</v>
      </c>
      <c r="B82" s="293"/>
      <c r="C82" s="293"/>
      <c r="D82" s="293"/>
      <c r="E82" s="293"/>
      <c r="F82" s="294"/>
      <c r="G82" s="85">
        <f>SUM(G54,G65,G81)</f>
        <v>0</v>
      </c>
      <c r="H82" s="81">
        <f>SUM(H54,H65,H81)</f>
        <v>0</v>
      </c>
      <c r="I82" s="82"/>
      <c r="J82" s="85">
        <f>SUM(J54,J65,J81)</f>
        <v>7</v>
      </c>
      <c r="K82" s="81">
        <f>SUM(K54,K65,K81)</f>
        <v>8</v>
      </c>
      <c r="L82" s="82"/>
      <c r="M82" s="85">
        <f>SUM(M54,M65,M81)</f>
        <v>7</v>
      </c>
      <c r="N82" s="81">
        <f>SUM(N54,N65,N81)</f>
        <v>6</v>
      </c>
      <c r="O82" s="82"/>
      <c r="P82" s="85">
        <f>SUM(P54,P65,P81)</f>
        <v>7</v>
      </c>
      <c r="Q82" s="81">
        <f>SUM(Q54,Q65,Q81)</f>
        <v>7</v>
      </c>
      <c r="R82" s="82"/>
      <c r="S82" s="85">
        <f>SUM(S54,S65,S81)</f>
        <v>9</v>
      </c>
      <c r="T82" s="81">
        <f>SUM(T54,T65,T81)</f>
        <v>7</v>
      </c>
      <c r="U82" s="82"/>
      <c r="V82" s="85">
        <f>SUM(V54,V65,V81)</f>
        <v>7</v>
      </c>
      <c r="W82" s="81">
        <f>SUM(W54,W65,W81)</f>
        <v>6</v>
      </c>
      <c r="X82" s="82"/>
      <c r="Y82" s="85">
        <f>SUM(Y54,Y65,Y81)</f>
        <v>8</v>
      </c>
      <c r="Z82" s="81">
        <f>SUM(Z54,Z65,Z81)</f>
        <v>8</v>
      </c>
      <c r="AA82" s="82"/>
      <c r="AB82" s="85">
        <f>SUM(AB54,AB65,AB81)</f>
        <v>9</v>
      </c>
      <c r="AC82" s="81">
        <f>SUM(AC54,AC65,AC81)</f>
        <v>9</v>
      </c>
      <c r="AD82" s="82"/>
      <c r="AE82" s="85">
        <f>SUM(AE54,AE65,AE81)</f>
        <v>10</v>
      </c>
      <c r="AF82" s="81">
        <f>SUM(AF54,AF65,AF81)</f>
        <v>13</v>
      </c>
      <c r="AG82" s="160"/>
      <c r="AH82" s="83">
        <f>SUM(AH54,AH65,AH81)</f>
        <v>14</v>
      </c>
      <c r="AI82" s="84">
        <f>SUM(AI54,AI65,AI81)</f>
        <v>26</v>
      </c>
      <c r="AJ82" s="123"/>
      <c r="AK82" s="120">
        <f>SUM(AK54,AK65,AK81)</f>
        <v>1260</v>
      </c>
      <c r="AL82" s="120">
        <f>SUM(AL54,AL65,AL81)</f>
        <v>90</v>
      </c>
    </row>
    <row r="83" spans="1:38" s="1" customFormat="1" ht="15" customHeight="1" thickBot="1" x14ac:dyDescent="0.3">
      <c r="A83" s="286" t="s">
        <v>30</v>
      </c>
      <c r="B83" s="287"/>
      <c r="C83" s="287"/>
      <c r="D83" s="287"/>
      <c r="E83" s="287"/>
      <c r="F83" s="288"/>
      <c r="G83" s="85">
        <f>SUM(G37,G82)</f>
        <v>17</v>
      </c>
      <c r="H83" s="81">
        <f>SUM(H37,H82)</f>
        <v>28</v>
      </c>
      <c r="I83" s="82"/>
      <c r="J83" s="85">
        <f>SUM(J37,J82)</f>
        <v>24</v>
      </c>
      <c r="K83" s="81">
        <f>SUM(K37,K82)</f>
        <v>36</v>
      </c>
      <c r="L83" s="82"/>
      <c r="M83" s="85">
        <f>SUM(M37,M82)</f>
        <v>20</v>
      </c>
      <c r="N83" s="81">
        <f>SUM(N37,N82)</f>
        <v>31</v>
      </c>
      <c r="O83" s="82"/>
      <c r="P83" s="85">
        <f>SUM(P37,P82)</f>
        <v>19</v>
      </c>
      <c r="Q83" s="81">
        <f>SUM(Q37,Q82)</f>
        <v>31</v>
      </c>
      <c r="R83" s="82"/>
      <c r="S83" s="85">
        <f>SUM(S37,S82)</f>
        <v>21</v>
      </c>
      <c r="T83" s="81">
        <f>SUM(T37,T82)</f>
        <v>30</v>
      </c>
      <c r="U83" s="82"/>
      <c r="V83" s="85">
        <f>SUM(V37,V82)</f>
        <v>21</v>
      </c>
      <c r="W83" s="81">
        <f>SUM(W37,W82)</f>
        <v>28</v>
      </c>
      <c r="X83" s="82"/>
      <c r="Y83" s="85">
        <f>SUM(Y37,Y82)</f>
        <v>18</v>
      </c>
      <c r="Z83" s="81">
        <f>SUM(Z37,Z82)</f>
        <v>28</v>
      </c>
      <c r="AA83" s="82"/>
      <c r="AB83" s="85">
        <f>SUM(AB37,AB82)</f>
        <v>20</v>
      </c>
      <c r="AC83" s="81">
        <f>SUM(AC37,AC82)</f>
        <v>33</v>
      </c>
      <c r="AD83" s="82"/>
      <c r="AE83" s="85">
        <f>SUM(AE37,AE82)</f>
        <v>12</v>
      </c>
      <c r="AF83" s="81">
        <f>SUM(AF37,AF82)</f>
        <v>27</v>
      </c>
      <c r="AG83" s="160"/>
      <c r="AH83" s="83">
        <f>SUM(AH37,AH82)</f>
        <v>14</v>
      </c>
      <c r="AI83" s="84">
        <f>SUM(AI37,AI82)</f>
        <v>28</v>
      </c>
      <c r="AJ83" s="123"/>
      <c r="AK83" s="92">
        <f>SUM(AK37,AK82)</f>
        <v>2880</v>
      </c>
      <c r="AL83" s="167">
        <f>SUM(AL37,AL82)</f>
        <v>300</v>
      </c>
    </row>
    <row r="84" spans="1:38" s="1" customFormat="1" ht="12.6" customHeight="1" x14ac:dyDescent="0.25">
      <c r="A84" s="130"/>
      <c r="B84" s="130"/>
      <c r="C84" s="130"/>
      <c r="D84" s="130"/>
      <c r="E84" s="130"/>
      <c r="F84" s="130"/>
      <c r="G84" s="131"/>
      <c r="H84" s="132"/>
      <c r="I84" s="132"/>
      <c r="J84" s="131"/>
      <c r="K84" s="132"/>
      <c r="L84" s="132"/>
      <c r="M84" s="131"/>
      <c r="N84" s="132"/>
      <c r="O84" s="132"/>
      <c r="P84" s="131"/>
      <c r="Q84" s="132"/>
      <c r="R84" s="132"/>
      <c r="S84" s="131"/>
      <c r="T84" s="132"/>
      <c r="U84" s="132"/>
      <c r="V84" s="131"/>
      <c r="W84" s="132"/>
      <c r="X84" s="132"/>
      <c r="Y84" s="131"/>
      <c r="Z84" s="132"/>
      <c r="AA84" s="132"/>
      <c r="AB84" s="131"/>
      <c r="AC84" s="132"/>
      <c r="AD84" s="132"/>
      <c r="AE84" s="131"/>
      <c r="AF84" s="132"/>
      <c r="AG84" s="132"/>
      <c r="AH84" s="131"/>
      <c r="AI84" s="132"/>
      <c r="AJ84" s="132"/>
      <c r="AK84" s="131"/>
      <c r="AL84" s="132"/>
    </row>
    <row r="85" spans="1:38" x14ac:dyDescent="0.25">
      <c r="A85" s="133" t="s">
        <v>211</v>
      </c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</row>
    <row r="86" spans="1:38" x14ac:dyDescent="0.25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</row>
    <row r="87" spans="1:38" x14ac:dyDescent="0.25">
      <c r="A87" s="135" t="s">
        <v>99</v>
      </c>
      <c r="B87" s="135"/>
      <c r="C87" s="136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6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</row>
    <row r="88" spans="1:38" x14ac:dyDescent="0.25">
      <c r="A88" s="135" t="s">
        <v>212</v>
      </c>
      <c r="B88" s="135"/>
      <c r="C88" s="136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6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</row>
    <row r="89" spans="1:38" x14ac:dyDescent="0.25">
      <c r="A89" s="135" t="s">
        <v>213</v>
      </c>
      <c r="B89" s="135"/>
      <c r="C89" s="136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6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</row>
    <row r="90" spans="1:38" x14ac:dyDescent="0.25">
      <c r="A90" s="135" t="s">
        <v>214</v>
      </c>
      <c r="B90" s="135"/>
      <c r="C90" s="136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6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</row>
    <row r="91" spans="1:38" x14ac:dyDescent="0.25">
      <c r="A91" s="135"/>
      <c r="B91" s="135"/>
      <c r="C91" s="136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6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</row>
    <row r="92" spans="1:38" x14ac:dyDescent="0.25">
      <c r="A92" s="137" t="s">
        <v>100</v>
      </c>
      <c r="B92" s="135"/>
      <c r="C92" s="136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6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</row>
    <row r="93" spans="1:38" x14ac:dyDescent="0.25">
      <c r="A93" s="135" t="s">
        <v>215</v>
      </c>
      <c r="B93" s="135"/>
      <c r="C93" s="136"/>
      <c r="D93" s="134"/>
      <c r="E93" s="134"/>
      <c r="F93" s="134"/>
      <c r="G93" s="133" t="s">
        <v>101</v>
      </c>
      <c r="H93" s="135"/>
      <c r="I93" s="135"/>
      <c r="J93" s="134"/>
      <c r="K93" s="134"/>
      <c r="L93" s="134"/>
      <c r="M93" s="133" t="s">
        <v>102</v>
      </c>
      <c r="N93" s="135"/>
      <c r="O93" s="135"/>
      <c r="P93" s="135"/>
      <c r="Q93" s="135"/>
      <c r="R93" s="135"/>
      <c r="S93" s="134"/>
      <c r="T93" s="133" t="s">
        <v>103</v>
      </c>
      <c r="U93" s="135"/>
      <c r="V93" s="135"/>
      <c r="W93" s="135"/>
      <c r="X93" s="136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</row>
    <row r="94" spans="1:38" x14ac:dyDescent="0.25">
      <c r="A94" s="133" t="s">
        <v>216</v>
      </c>
      <c r="B94" s="135"/>
      <c r="C94" s="136"/>
      <c r="D94" s="134"/>
      <c r="E94" s="134"/>
      <c r="F94" s="134"/>
      <c r="G94" s="133" t="s">
        <v>217</v>
      </c>
      <c r="H94" s="135"/>
      <c r="I94" s="135"/>
      <c r="J94" s="134"/>
      <c r="K94" s="134"/>
      <c r="L94" s="134"/>
      <c r="M94" s="133" t="s">
        <v>218</v>
      </c>
      <c r="N94" s="135"/>
      <c r="O94" s="135"/>
      <c r="P94" s="135"/>
      <c r="Q94" s="135"/>
      <c r="R94" s="135"/>
      <c r="S94" s="134"/>
      <c r="T94" s="133" t="s">
        <v>219</v>
      </c>
      <c r="U94" s="135"/>
      <c r="V94" s="135"/>
      <c r="W94" s="135"/>
      <c r="X94" s="136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</row>
    <row r="95" spans="1:38" x14ac:dyDescent="0.25">
      <c r="A95" s="133" t="s">
        <v>220</v>
      </c>
      <c r="B95" s="135"/>
      <c r="C95" s="136"/>
      <c r="D95" s="134"/>
      <c r="E95" s="134"/>
      <c r="F95" s="134"/>
      <c r="G95" s="133" t="s">
        <v>221</v>
      </c>
      <c r="H95" s="135"/>
      <c r="I95" s="135"/>
      <c r="J95" s="134"/>
      <c r="K95" s="134"/>
      <c r="L95" s="134"/>
      <c r="M95" s="133" t="s">
        <v>222</v>
      </c>
      <c r="N95" s="135"/>
      <c r="O95" s="135"/>
      <c r="P95" s="135"/>
      <c r="Q95" s="135"/>
      <c r="R95" s="135"/>
      <c r="S95" s="134"/>
      <c r="T95" s="133" t="s">
        <v>223</v>
      </c>
      <c r="U95" s="135"/>
      <c r="V95" s="135"/>
      <c r="W95" s="135"/>
      <c r="X95" s="136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</row>
    <row r="96" spans="1:38" x14ac:dyDescent="0.25">
      <c r="A96" s="133" t="s">
        <v>224</v>
      </c>
      <c r="B96" s="135"/>
      <c r="C96" s="136"/>
      <c r="D96" s="134"/>
      <c r="E96" s="134"/>
      <c r="F96" s="134"/>
      <c r="G96" s="135"/>
      <c r="H96" s="135"/>
      <c r="I96" s="135"/>
      <c r="J96" s="134"/>
      <c r="K96" s="134"/>
      <c r="L96" s="134"/>
      <c r="M96" s="133" t="s">
        <v>225</v>
      </c>
      <c r="N96" s="135"/>
      <c r="O96" s="135"/>
      <c r="P96" s="135"/>
      <c r="Q96" s="135"/>
      <c r="R96" s="135"/>
      <c r="S96" s="134"/>
      <c r="T96" s="133" t="s">
        <v>226</v>
      </c>
      <c r="U96" s="135"/>
      <c r="V96" s="135"/>
      <c r="W96" s="135"/>
      <c r="X96" s="136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</row>
    <row r="97" spans="1:38" x14ac:dyDescent="0.25">
      <c r="A97" s="133" t="s">
        <v>227</v>
      </c>
      <c r="B97" s="135"/>
      <c r="C97" s="136"/>
      <c r="D97" s="134"/>
      <c r="E97" s="134"/>
      <c r="F97" s="134"/>
      <c r="G97" s="135"/>
      <c r="H97" s="135"/>
      <c r="I97" s="135"/>
      <c r="J97" s="134"/>
      <c r="K97" s="134"/>
      <c r="L97" s="134"/>
      <c r="M97" s="133" t="s">
        <v>228</v>
      </c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6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</row>
    <row r="98" spans="1:38" x14ac:dyDescent="0.25">
      <c r="A98" s="133" t="s">
        <v>229</v>
      </c>
      <c r="B98" s="135"/>
      <c r="C98" s="136"/>
      <c r="D98" s="134"/>
      <c r="E98" s="134"/>
      <c r="F98" s="134"/>
      <c r="G98" s="135"/>
      <c r="H98" s="135"/>
      <c r="I98" s="135"/>
      <c r="J98" s="134"/>
      <c r="K98" s="134"/>
      <c r="L98" s="134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6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</row>
    <row r="99" spans="1:38" x14ac:dyDescent="0.25">
      <c r="A99" s="133" t="s">
        <v>230</v>
      </c>
      <c r="B99" s="135"/>
      <c r="C99" s="136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6"/>
      <c r="S99" s="135"/>
      <c r="T99" s="136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</row>
    <row r="100" spans="1:38" x14ac:dyDescent="0.25">
      <c r="A100" s="135"/>
      <c r="B100" s="135"/>
      <c r="C100" s="136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6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</row>
    <row r="101" spans="1:38" x14ac:dyDescent="0.25">
      <c r="A101" s="137" t="s">
        <v>104</v>
      </c>
      <c r="B101" s="135"/>
      <c r="C101" s="136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6"/>
      <c r="T101" s="136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38" x14ac:dyDescent="0.25">
      <c r="A102" s="133" t="s">
        <v>231</v>
      </c>
      <c r="B102" s="135"/>
      <c r="C102" s="136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6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38" x14ac:dyDescent="0.25">
      <c r="A103" s="133" t="s">
        <v>232</v>
      </c>
      <c r="B103" s="135"/>
      <c r="C103" s="136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38" x14ac:dyDescent="0.25">
      <c r="A104" s="133" t="s">
        <v>233</v>
      </c>
      <c r="B104" s="135"/>
      <c r="C104" s="136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38" s="193" customFormat="1" x14ac:dyDescent="0.25">
      <c r="A105" s="189" t="s">
        <v>234</v>
      </c>
      <c r="B105" s="190"/>
      <c r="C105" s="191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1"/>
      <c r="U105" s="192"/>
      <c r="V105" s="192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</row>
    <row r="106" spans="1:38" x14ac:dyDescent="0.25">
      <c r="A106" s="133" t="s">
        <v>106</v>
      </c>
      <c r="B106" s="135"/>
      <c r="C106" s="136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</row>
    <row r="107" spans="1:38" x14ac:dyDescent="0.25">
      <c r="A107" s="133" t="s">
        <v>235</v>
      </c>
      <c r="B107" s="135"/>
      <c r="C107" s="136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</row>
    <row r="108" spans="1:38" x14ac:dyDescent="0.25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136"/>
      <c r="AF108" s="136"/>
      <c r="AG108" s="136"/>
      <c r="AH108" s="136"/>
      <c r="AI108" s="136"/>
      <c r="AJ108" s="136"/>
      <c r="AK108" s="136"/>
      <c r="AL108" s="136"/>
    </row>
    <row r="109" spans="1:38" x14ac:dyDescent="0.25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</row>
    <row r="110" spans="1:38" x14ac:dyDescent="0.25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</row>
    <row r="111" spans="1:38" x14ac:dyDescent="0.2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</row>
    <row r="112" spans="1:38" x14ac:dyDescent="0.2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</row>
    <row r="113" spans="1:38" x14ac:dyDescent="0.2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</row>
    <row r="114" spans="1:38" x14ac:dyDescent="0.2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</row>
    <row r="115" spans="1:38" x14ac:dyDescent="0.2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</row>
    <row r="116" spans="1:38" x14ac:dyDescent="0.2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</row>
    <row r="117" spans="1:38" x14ac:dyDescent="0.2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</row>
    <row r="118" spans="1:38" x14ac:dyDescent="0.2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</row>
    <row r="119" spans="1:38" x14ac:dyDescent="0.2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</row>
    <row r="120" spans="1:38" x14ac:dyDescent="0.2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</row>
    <row r="121" spans="1:38" x14ac:dyDescent="0.2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</row>
    <row r="122" spans="1:38" x14ac:dyDescent="0.2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</row>
    <row r="123" spans="1:38" x14ac:dyDescent="0.2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</row>
    <row r="124" spans="1:38" x14ac:dyDescent="0.2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</row>
    <row r="125" spans="1:38" x14ac:dyDescent="0.2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</row>
    <row r="126" spans="1:38" x14ac:dyDescent="0.2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</row>
    <row r="127" spans="1:38" x14ac:dyDescent="0.2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</row>
    <row r="128" spans="1:38" x14ac:dyDescent="0.2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</row>
    <row r="129" spans="1:38" x14ac:dyDescent="0.2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</row>
    <row r="130" spans="1:38" x14ac:dyDescent="0.2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</row>
    <row r="131" spans="1:38" x14ac:dyDescent="0.2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</row>
    <row r="132" spans="1:38" x14ac:dyDescent="0.2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</row>
    <row r="133" spans="1:38" x14ac:dyDescent="0.2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</row>
    <row r="134" spans="1:38" x14ac:dyDescent="0.2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</row>
    <row r="135" spans="1:38" x14ac:dyDescent="0.2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</row>
    <row r="136" spans="1:38" x14ac:dyDescent="0.2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</row>
    <row r="137" spans="1:38" x14ac:dyDescent="0.2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</row>
    <row r="138" spans="1:38" x14ac:dyDescent="0.2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</row>
    <row r="139" spans="1:38" x14ac:dyDescent="0.2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</row>
    <row r="140" spans="1:38" x14ac:dyDescent="0.25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</row>
    <row r="141" spans="1:38" x14ac:dyDescent="0.2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</row>
    <row r="142" spans="1:38" x14ac:dyDescent="0.2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</row>
    <row r="143" spans="1:38" x14ac:dyDescent="0.25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</row>
    <row r="144" spans="1:38" x14ac:dyDescent="0.25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</row>
    <row r="145" spans="1:38" x14ac:dyDescent="0.25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</row>
    <row r="146" spans="1:38" x14ac:dyDescent="0.25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</row>
    <row r="147" spans="1:38" x14ac:dyDescent="0.2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</row>
    <row r="148" spans="1:38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</row>
    <row r="149" spans="1:38" x14ac:dyDescent="0.2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</row>
    <row r="150" spans="1:38" x14ac:dyDescent="0.2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</row>
    <row r="151" spans="1:38" x14ac:dyDescent="0.25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</row>
    <row r="152" spans="1:38" x14ac:dyDescent="0.25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</row>
    <row r="153" spans="1:38" x14ac:dyDescent="0.25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</row>
    <row r="154" spans="1:38" x14ac:dyDescent="0.25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</row>
    <row r="155" spans="1:38" x14ac:dyDescent="0.25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</row>
    <row r="156" spans="1:38" x14ac:dyDescent="0.25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</row>
    <row r="157" spans="1:38" x14ac:dyDescent="0.25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</row>
    <row r="158" spans="1:38" x14ac:dyDescent="0.25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</row>
    <row r="159" spans="1:38" x14ac:dyDescent="0.25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x14ac:dyDescent="0.25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x14ac:dyDescent="0.25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x14ac:dyDescent="0.2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x14ac:dyDescent="0.2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x14ac:dyDescent="0.2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x14ac:dyDescent="0.2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x14ac:dyDescent="0.2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x14ac:dyDescent="0.25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x14ac:dyDescent="0.25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x14ac:dyDescent="0.25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x14ac:dyDescent="0.25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2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</row>
    <row r="172" spans="1:38" x14ac:dyDescent="0.25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</row>
    <row r="173" spans="1:38" x14ac:dyDescent="0.2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</row>
    <row r="174" spans="1:38" x14ac:dyDescent="0.2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</row>
    <row r="175" spans="1:38" x14ac:dyDescent="0.25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</row>
    <row r="176" spans="1:38" x14ac:dyDescent="0.2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</row>
    <row r="177" spans="1:38" x14ac:dyDescent="0.25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</row>
    <row r="178" spans="1:38" x14ac:dyDescent="0.25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</row>
    <row r="179" spans="1:38" x14ac:dyDescent="0.25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</row>
    <row r="180" spans="1:38" x14ac:dyDescent="0.25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</row>
    <row r="181" spans="1:38" x14ac:dyDescent="0.25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</row>
    <row r="182" spans="1:38" x14ac:dyDescent="0.25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</row>
    <row r="183" spans="1:38" x14ac:dyDescent="0.25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</row>
    <row r="184" spans="1:38" x14ac:dyDescent="0.25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</row>
    <row r="185" spans="1:38" x14ac:dyDescent="0.25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</row>
    <row r="186" spans="1:38" x14ac:dyDescent="0.2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</row>
    <row r="187" spans="1:38" x14ac:dyDescent="0.2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</row>
    <row r="188" spans="1:38" x14ac:dyDescent="0.2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</row>
    <row r="189" spans="1:38" x14ac:dyDescent="0.2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</row>
    <row r="190" spans="1:38" x14ac:dyDescent="0.2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</row>
    <row r="191" spans="1:38" x14ac:dyDescent="0.25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</row>
    <row r="192" spans="1:38" x14ac:dyDescent="0.2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</row>
    <row r="193" spans="1:38" x14ac:dyDescent="0.2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</row>
    <row r="194" spans="1:38" x14ac:dyDescent="0.2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</row>
    <row r="195" spans="1:38" x14ac:dyDescent="0.25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</row>
    <row r="196" spans="1:38" x14ac:dyDescent="0.2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</row>
    <row r="197" spans="1:38" x14ac:dyDescent="0.25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</row>
    <row r="198" spans="1:38" x14ac:dyDescent="0.25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</row>
    <row r="199" spans="1:38" x14ac:dyDescent="0.25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</row>
    <row r="200" spans="1:38" x14ac:dyDescent="0.25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</row>
    <row r="201" spans="1:38" x14ac:dyDescent="0.25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</row>
    <row r="202" spans="1:38" x14ac:dyDescent="0.25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</row>
    <row r="203" spans="1:38" x14ac:dyDescent="0.25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</row>
    <row r="204" spans="1:38" x14ac:dyDescent="0.25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</row>
    <row r="205" spans="1:38" x14ac:dyDescent="0.25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</row>
    <row r="206" spans="1:38" x14ac:dyDescent="0.25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</row>
    <row r="207" spans="1:38" x14ac:dyDescent="0.25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</row>
    <row r="208" spans="1:38" x14ac:dyDescent="0.25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</row>
    <row r="209" spans="1:38" x14ac:dyDescent="0.25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</row>
    <row r="210" spans="1:38" x14ac:dyDescent="0.25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</row>
    <row r="211" spans="1:38" x14ac:dyDescent="0.25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</row>
    <row r="212" spans="1:38" x14ac:dyDescent="0.25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</row>
    <row r="213" spans="1:38" x14ac:dyDescent="0.25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</row>
    <row r="214" spans="1:38" x14ac:dyDescent="0.25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</row>
    <row r="215" spans="1:38" x14ac:dyDescent="0.25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</row>
    <row r="216" spans="1:38" x14ac:dyDescent="0.25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</row>
    <row r="217" spans="1:38" x14ac:dyDescent="0.2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</row>
    <row r="218" spans="1:38" x14ac:dyDescent="0.25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</row>
    <row r="219" spans="1:38" x14ac:dyDescent="0.2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</row>
    <row r="220" spans="1:38" x14ac:dyDescent="0.25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</row>
    <row r="221" spans="1:38" x14ac:dyDescent="0.25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</row>
    <row r="222" spans="1:38" x14ac:dyDescent="0.25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</row>
    <row r="223" spans="1:38" x14ac:dyDescent="0.25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</row>
    <row r="224" spans="1:38" x14ac:dyDescent="0.25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</row>
    <row r="225" spans="1:38" x14ac:dyDescent="0.25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</row>
    <row r="226" spans="1:38" x14ac:dyDescent="0.25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</row>
    <row r="227" spans="1:38" x14ac:dyDescent="0.25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</row>
    <row r="228" spans="1:38" x14ac:dyDescent="0.25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</row>
    <row r="229" spans="1:38" x14ac:dyDescent="0.25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</row>
    <row r="230" spans="1:38" x14ac:dyDescent="0.2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</row>
    <row r="231" spans="1:38" x14ac:dyDescent="0.25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</row>
    <row r="232" spans="1:38" x14ac:dyDescent="0.25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</row>
    <row r="233" spans="1:38" x14ac:dyDescent="0.25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</row>
    <row r="234" spans="1:38" x14ac:dyDescent="0.25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</row>
    <row r="235" spans="1:38" x14ac:dyDescent="0.25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</row>
    <row r="236" spans="1:38" x14ac:dyDescent="0.25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</row>
    <row r="237" spans="1:38" x14ac:dyDescent="0.25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</row>
    <row r="238" spans="1:38" x14ac:dyDescent="0.25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</row>
    <row r="239" spans="1:38" x14ac:dyDescent="0.25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</row>
    <row r="240" spans="1:38" x14ac:dyDescent="0.25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</row>
    <row r="241" spans="1:38" x14ac:dyDescent="0.25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</row>
    <row r="242" spans="1:38" x14ac:dyDescent="0.25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</row>
    <row r="243" spans="1:38" x14ac:dyDescent="0.2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</row>
    <row r="244" spans="1:38" x14ac:dyDescent="0.2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</row>
    <row r="245" spans="1:38" x14ac:dyDescent="0.25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</row>
    <row r="246" spans="1:38" x14ac:dyDescent="0.2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</row>
    <row r="247" spans="1:38" x14ac:dyDescent="0.2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</row>
    <row r="248" spans="1:38" x14ac:dyDescent="0.2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</row>
    <row r="249" spans="1:38" x14ac:dyDescent="0.25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</row>
    <row r="250" spans="1:38" x14ac:dyDescent="0.25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</row>
    <row r="251" spans="1:38" x14ac:dyDescent="0.25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</row>
    <row r="252" spans="1:38" x14ac:dyDescent="0.25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</row>
    <row r="253" spans="1:38" x14ac:dyDescent="0.25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</row>
    <row r="254" spans="1:38" x14ac:dyDescent="0.25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</row>
    <row r="255" spans="1:38" x14ac:dyDescent="0.2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</row>
    <row r="256" spans="1:38" x14ac:dyDescent="0.25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</row>
    <row r="257" spans="1:38" x14ac:dyDescent="0.2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</row>
    <row r="258" spans="1:38" x14ac:dyDescent="0.25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</row>
    <row r="259" spans="1:38" x14ac:dyDescent="0.25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</row>
    <row r="260" spans="1:38" x14ac:dyDescent="0.25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</row>
    <row r="261" spans="1:38" x14ac:dyDescent="0.25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</row>
    <row r="262" spans="1:38" x14ac:dyDescent="0.25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</row>
    <row r="263" spans="1:38" x14ac:dyDescent="0.25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</row>
    <row r="264" spans="1:38" x14ac:dyDescent="0.25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</row>
    <row r="265" spans="1:38" x14ac:dyDescent="0.25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</row>
    <row r="266" spans="1:38" x14ac:dyDescent="0.25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</row>
    <row r="267" spans="1:38" x14ac:dyDescent="0.25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</row>
    <row r="268" spans="1:38" x14ac:dyDescent="0.25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</row>
    <row r="269" spans="1:38" x14ac:dyDescent="0.25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</row>
    <row r="270" spans="1:38" x14ac:dyDescent="0.25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</row>
    <row r="271" spans="1:38" x14ac:dyDescent="0.25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</row>
    <row r="272" spans="1:38" x14ac:dyDescent="0.25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</row>
    <row r="273" spans="1:38" x14ac:dyDescent="0.25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</row>
    <row r="274" spans="1:38" x14ac:dyDescent="0.25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</row>
    <row r="275" spans="1:38" x14ac:dyDescent="0.25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</row>
    <row r="276" spans="1:38" x14ac:dyDescent="0.25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</row>
    <row r="277" spans="1:38" x14ac:dyDescent="0.25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</row>
    <row r="278" spans="1:38" x14ac:dyDescent="0.25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</row>
    <row r="279" spans="1:38" x14ac:dyDescent="0.25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</row>
    <row r="280" spans="1:38" x14ac:dyDescent="0.25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</row>
    <row r="281" spans="1:38" x14ac:dyDescent="0.25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</row>
    <row r="282" spans="1:38" x14ac:dyDescent="0.25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</row>
    <row r="283" spans="1:38" x14ac:dyDescent="0.25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</row>
    <row r="284" spans="1:38" x14ac:dyDescent="0.25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</row>
    <row r="285" spans="1:38" x14ac:dyDescent="0.25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</row>
    <row r="286" spans="1:38" x14ac:dyDescent="0.25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</row>
    <row r="287" spans="1:38" x14ac:dyDescent="0.25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</row>
    <row r="288" spans="1:38" x14ac:dyDescent="0.25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</row>
    <row r="289" spans="1:38" x14ac:dyDescent="0.25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</row>
    <row r="290" spans="1:38" x14ac:dyDescent="0.25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</row>
    <row r="291" spans="1:38" x14ac:dyDescent="0.25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</row>
    <row r="292" spans="1:38" x14ac:dyDescent="0.25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</row>
    <row r="293" spans="1:38" x14ac:dyDescent="0.25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</row>
    <row r="294" spans="1:38" x14ac:dyDescent="0.25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</row>
    <row r="295" spans="1:38" x14ac:dyDescent="0.25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</row>
    <row r="296" spans="1:38" x14ac:dyDescent="0.25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</row>
    <row r="297" spans="1:38" x14ac:dyDescent="0.25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</row>
    <row r="298" spans="1:38" x14ac:dyDescent="0.25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</row>
    <row r="299" spans="1:38" x14ac:dyDescent="0.25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</row>
    <row r="300" spans="1:38" x14ac:dyDescent="0.25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</row>
    <row r="301" spans="1:38" x14ac:dyDescent="0.25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</row>
    <row r="302" spans="1:38" x14ac:dyDescent="0.25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</row>
    <row r="303" spans="1:38" x14ac:dyDescent="0.25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</row>
    <row r="304" spans="1:38" x14ac:dyDescent="0.25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</row>
    <row r="305" spans="1:38" x14ac:dyDescent="0.25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</row>
    <row r="306" spans="1:38" x14ac:dyDescent="0.25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</row>
    <row r="307" spans="1:38" x14ac:dyDescent="0.25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</row>
    <row r="308" spans="1:38" x14ac:dyDescent="0.25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</row>
    <row r="309" spans="1:38" x14ac:dyDescent="0.25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</row>
    <row r="310" spans="1:38" x14ac:dyDescent="0.2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</row>
    <row r="311" spans="1:38" x14ac:dyDescent="0.25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</row>
    <row r="312" spans="1:38" x14ac:dyDescent="0.25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</row>
    <row r="313" spans="1:38" x14ac:dyDescent="0.25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</row>
    <row r="314" spans="1:38" x14ac:dyDescent="0.25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</row>
    <row r="315" spans="1:38" x14ac:dyDescent="0.25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</row>
    <row r="316" spans="1:38" x14ac:dyDescent="0.25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</row>
    <row r="317" spans="1:38" x14ac:dyDescent="0.25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</row>
    <row r="318" spans="1:38" x14ac:dyDescent="0.25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</row>
    <row r="319" spans="1:38" x14ac:dyDescent="0.25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</row>
    <row r="320" spans="1:38" x14ac:dyDescent="0.25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</row>
    <row r="321" spans="1:38" x14ac:dyDescent="0.25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</row>
    <row r="322" spans="1:38" x14ac:dyDescent="0.25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</row>
    <row r="323" spans="1:38" x14ac:dyDescent="0.25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</row>
    <row r="324" spans="1:38" x14ac:dyDescent="0.25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</row>
    <row r="325" spans="1:38" x14ac:dyDescent="0.25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</row>
    <row r="326" spans="1:38" x14ac:dyDescent="0.25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</row>
    <row r="327" spans="1:38" x14ac:dyDescent="0.25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</row>
    <row r="328" spans="1:38" x14ac:dyDescent="0.25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</row>
    <row r="329" spans="1:38" x14ac:dyDescent="0.25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</row>
    <row r="330" spans="1:38" x14ac:dyDescent="0.25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</row>
    <row r="331" spans="1:38" x14ac:dyDescent="0.25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</row>
    <row r="332" spans="1:38" x14ac:dyDescent="0.25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</row>
    <row r="333" spans="1:38" x14ac:dyDescent="0.25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</row>
    <row r="334" spans="1:38" x14ac:dyDescent="0.25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</row>
    <row r="335" spans="1:38" x14ac:dyDescent="0.25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</row>
    <row r="336" spans="1:38" x14ac:dyDescent="0.25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</row>
    <row r="337" spans="1:38" x14ac:dyDescent="0.25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</row>
    <row r="338" spans="1:38" x14ac:dyDescent="0.25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</row>
    <row r="339" spans="1:38" x14ac:dyDescent="0.25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</row>
    <row r="340" spans="1:38" x14ac:dyDescent="0.25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</row>
    <row r="341" spans="1:38" x14ac:dyDescent="0.25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</row>
    <row r="342" spans="1:38" x14ac:dyDescent="0.25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</row>
    <row r="343" spans="1:38" x14ac:dyDescent="0.25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</row>
    <row r="344" spans="1:38" x14ac:dyDescent="0.25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</row>
    <row r="345" spans="1:38" x14ac:dyDescent="0.25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</row>
    <row r="346" spans="1:38" x14ac:dyDescent="0.25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</row>
    <row r="347" spans="1:38" x14ac:dyDescent="0.25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</row>
    <row r="348" spans="1:38" x14ac:dyDescent="0.25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</row>
    <row r="349" spans="1:38" x14ac:dyDescent="0.25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</row>
    <row r="350" spans="1:38" x14ac:dyDescent="0.25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</row>
    <row r="351" spans="1:38" x14ac:dyDescent="0.25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</row>
    <row r="352" spans="1:38" x14ac:dyDescent="0.25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</row>
    <row r="353" spans="1:38" x14ac:dyDescent="0.25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</row>
    <row r="354" spans="1:38" x14ac:dyDescent="0.25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</row>
    <row r="355" spans="1:38" x14ac:dyDescent="0.25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</row>
    <row r="356" spans="1:38" x14ac:dyDescent="0.25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</row>
    <row r="357" spans="1:38" x14ac:dyDescent="0.25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</row>
    <row r="358" spans="1:38" x14ac:dyDescent="0.25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</row>
    <row r="359" spans="1:38" x14ac:dyDescent="0.25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</row>
    <row r="360" spans="1:38" x14ac:dyDescent="0.25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</row>
    <row r="361" spans="1:38" x14ac:dyDescent="0.25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</row>
    <row r="362" spans="1:38" x14ac:dyDescent="0.25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</row>
    <row r="363" spans="1:38" x14ac:dyDescent="0.25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</row>
    <row r="364" spans="1:38" x14ac:dyDescent="0.25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</row>
    <row r="365" spans="1:38" x14ac:dyDescent="0.25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</row>
    <row r="366" spans="1:38" x14ac:dyDescent="0.25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</row>
    <row r="367" spans="1:38" x14ac:dyDescent="0.25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</row>
    <row r="368" spans="1:38" x14ac:dyDescent="0.25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</row>
    <row r="369" spans="1:38" x14ac:dyDescent="0.25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</row>
    <row r="370" spans="1:38" x14ac:dyDescent="0.25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</row>
    <row r="371" spans="1:38" x14ac:dyDescent="0.25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</row>
    <row r="372" spans="1:38" x14ac:dyDescent="0.25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</row>
    <row r="373" spans="1:38" x14ac:dyDescent="0.25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</row>
    <row r="374" spans="1:38" x14ac:dyDescent="0.25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</row>
    <row r="375" spans="1:38" x14ac:dyDescent="0.25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</row>
    <row r="376" spans="1:38" x14ac:dyDescent="0.25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</row>
    <row r="377" spans="1:38" x14ac:dyDescent="0.25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</row>
    <row r="378" spans="1:38" x14ac:dyDescent="0.25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</row>
    <row r="379" spans="1:38" x14ac:dyDescent="0.25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</row>
    <row r="380" spans="1:38" x14ac:dyDescent="0.25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</row>
    <row r="381" spans="1:38" x14ac:dyDescent="0.25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</row>
    <row r="382" spans="1:38" x14ac:dyDescent="0.25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</row>
    <row r="383" spans="1:38" x14ac:dyDescent="0.25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</row>
    <row r="384" spans="1:38" x14ac:dyDescent="0.25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</row>
    <row r="385" spans="1:38" x14ac:dyDescent="0.25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</row>
    <row r="386" spans="1:38" x14ac:dyDescent="0.25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</row>
    <row r="387" spans="1:38" x14ac:dyDescent="0.25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</row>
    <row r="388" spans="1:38" x14ac:dyDescent="0.25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</row>
    <row r="389" spans="1:38" x14ac:dyDescent="0.25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</row>
    <row r="390" spans="1:38" x14ac:dyDescent="0.25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</row>
    <row r="391" spans="1:38" x14ac:dyDescent="0.25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</row>
    <row r="392" spans="1:38" x14ac:dyDescent="0.25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</row>
    <row r="393" spans="1:38" x14ac:dyDescent="0.25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</row>
    <row r="394" spans="1:38" x14ac:dyDescent="0.25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</row>
    <row r="395" spans="1:38" x14ac:dyDescent="0.25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</row>
    <row r="396" spans="1:38" x14ac:dyDescent="0.25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</row>
    <row r="397" spans="1:38" x14ac:dyDescent="0.25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</row>
    <row r="398" spans="1:38" x14ac:dyDescent="0.25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</row>
    <row r="399" spans="1:38" x14ac:dyDescent="0.25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</row>
    <row r="400" spans="1:38" x14ac:dyDescent="0.25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</row>
    <row r="401" spans="1:38" x14ac:dyDescent="0.25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</row>
    <row r="402" spans="1:38" x14ac:dyDescent="0.25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</row>
    <row r="403" spans="1:38" x14ac:dyDescent="0.25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</row>
    <row r="404" spans="1:38" x14ac:dyDescent="0.25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</row>
    <row r="405" spans="1:38" x14ac:dyDescent="0.25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</row>
    <row r="406" spans="1:38" x14ac:dyDescent="0.25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</row>
    <row r="407" spans="1:38" x14ac:dyDescent="0.25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</row>
    <row r="408" spans="1:38" x14ac:dyDescent="0.25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</row>
    <row r="409" spans="1:38" x14ac:dyDescent="0.25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</row>
    <row r="410" spans="1:38" x14ac:dyDescent="0.25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</row>
    <row r="411" spans="1:38" x14ac:dyDescent="0.25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</row>
    <row r="412" spans="1:38" x14ac:dyDescent="0.25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</row>
    <row r="413" spans="1:38" x14ac:dyDescent="0.25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</row>
    <row r="414" spans="1:38" x14ac:dyDescent="0.25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</row>
    <row r="415" spans="1:38" x14ac:dyDescent="0.25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</row>
    <row r="416" spans="1:38" x14ac:dyDescent="0.25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</row>
    <row r="417" spans="1:38" x14ac:dyDescent="0.25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</row>
    <row r="418" spans="1:38" x14ac:dyDescent="0.25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</row>
    <row r="419" spans="1:38" x14ac:dyDescent="0.25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</row>
    <row r="420" spans="1:38" x14ac:dyDescent="0.25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</row>
    <row r="421" spans="1:38" x14ac:dyDescent="0.25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</row>
    <row r="422" spans="1:38" x14ac:dyDescent="0.25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</row>
    <row r="423" spans="1:38" x14ac:dyDescent="0.25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</row>
    <row r="424" spans="1:38" x14ac:dyDescent="0.25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</row>
    <row r="425" spans="1:38" x14ac:dyDescent="0.25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</row>
    <row r="426" spans="1:38" x14ac:dyDescent="0.25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</row>
    <row r="427" spans="1:38" x14ac:dyDescent="0.25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</row>
    <row r="428" spans="1:38" x14ac:dyDescent="0.25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</row>
    <row r="429" spans="1:38" x14ac:dyDescent="0.25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</row>
    <row r="430" spans="1:38" x14ac:dyDescent="0.25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</row>
    <row r="431" spans="1:38" x14ac:dyDescent="0.25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</row>
    <row r="432" spans="1:38" x14ac:dyDescent="0.25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</row>
    <row r="433" spans="1:38" x14ac:dyDescent="0.25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</row>
    <row r="434" spans="1:38" x14ac:dyDescent="0.25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</row>
    <row r="435" spans="1:38" x14ac:dyDescent="0.25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</row>
    <row r="436" spans="1:38" x14ac:dyDescent="0.25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</row>
    <row r="437" spans="1:38" x14ac:dyDescent="0.25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</row>
    <row r="438" spans="1:38" x14ac:dyDescent="0.25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</row>
    <row r="439" spans="1:38" x14ac:dyDescent="0.25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</row>
    <row r="440" spans="1:38" x14ac:dyDescent="0.25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</row>
    <row r="441" spans="1:38" x14ac:dyDescent="0.25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</row>
    <row r="442" spans="1:38" x14ac:dyDescent="0.25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</row>
    <row r="443" spans="1:38" x14ac:dyDescent="0.25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</row>
    <row r="444" spans="1:38" x14ac:dyDescent="0.25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</row>
    <row r="445" spans="1:38" x14ac:dyDescent="0.25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</row>
    <row r="446" spans="1:38" x14ac:dyDescent="0.25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</row>
    <row r="447" spans="1:38" x14ac:dyDescent="0.25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</row>
    <row r="448" spans="1:38" x14ac:dyDescent="0.25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</row>
    <row r="449" spans="1:38" x14ac:dyDescent="0.25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</row>
    <row r="450" spans="1:38" x14ac:dyDescent="0.25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</row>
    <row r="451" spans="1:38" x14ac:dyDescent="0.25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</row>
    <row r="452" spans="1:38" x14ac:dyDescent="0.25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</row>
    <row r="453" spans="1:38" x14ac:dyDescent="0.25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</row>
    <row r="454" spans="1:38" x14ac:dyDescent="0.25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</row>
    <row r="455" spans="1:38" x14ac:dyDescent="0.25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</row>
    <row r="456" spans="1:38" x14ac:dyDescent="0.25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</row>
    <row r="457" spans="1:38" x14ac:dyDescent="0.25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</row>
    <row r="458" spans="1:38" x14ac:dyDescent="0.25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</row>
    <row r="459" spans="1:38" x14ac:dyDescent="0.25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</row>
    <row r="460" spans="1:38" x14ac:dyDescent="0.25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</row>
    <row r="461" spans="1:38" x14ac:dyDescent="0.25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</row>
    <row r="462" spans="1:38" x14ac:dyDescent="0.25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</row>
    <row r="463" spans="1:38" x14ac:dyDescent="0.25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</row>
    <row r="464" spans="1:38" x14ac:dyDescent="0.25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</row>
    <row r="465" spans="1:38" x14ac:dyDescent="0.25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</row>
    <row r="466" spans="1:38" x14ac:dyDescent="0.25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</row>
    <row r="467" spans="1:38" x14ac:dyDescent="0.25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</row>
    <row r="468" spans="1:38" x14ac:dyDescent="0.25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</row>
    <row r="469" spans="1:38" x14ac:dyDescent="0.25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</row>
    <row r="470" spans="1:38" x14ac:dyDescent="0.25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</row>
    <row r="471" spans="1:38" x14ac:dyDescent="0.25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</row>
    <row r="472" spans="1:38" x14ac:dyDescent="0.25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</row>
    <row r="473" spans="1:38" x14ac:dyDescent="0.25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</row>
    <row r="474" spans="1:38" x14ac:dyDescent="0.25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</row>
    <row r="475" spans="1:38" x14ac:dyDescent="0.25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</row>
    <row r="476" spans="1:38" x14ac:dyDescent="0.25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</row>
    <row r="477" spans="1:38" x14ac:dyDescent="0.25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</row>
    <row r="478" spans="1:38" x14ac:dyDescent="0.25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</row>
    <row r="479" spans="1:38" x14ac:dyDescent="0.25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</row>
    <row r="480" spans="1:38" x14ac:dyDescent="0.25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</row>
    <row r="481" spans="1:38" x14ac:dyDescent="0.25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</row>
    <row r="482" spans="1:38" x14ac:dyDescent="0.25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</row>
    <row r="483" spans="1:38" x14ac:dyDescent="0.25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</row>
    <row r="484" spans="1:38" x14ac:dyDescent="0.25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</row>
    <row r="485" spans="1:38" x14ac:dyDescent="0.25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</row>
    <row r="486" spans="1:38" x14ac:dyDescent="0.25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</row>
    <row r="487" spans="1:38" x14ac:dyDescent="0.25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</row>
    <row r="488" spans="1:38" x14ac:dyDescent="0.25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</row>
    <row r="489" spans="1:38" x14ac:dyDescent="0.25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</row>
    <row r="490" spans="1:38" x14ac:dyDescent="0.25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</row>
    <row r="491" spans="1:38" x14ac:dyDescent="0.25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</row>
    <row r="492" spans="1:38" x14ac:dyDescent="0.25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</row>
    <row r="493" spans="1:38" x14ac:dyDescent="0.25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</row>
    <row r="494" spans="1:38" x14ac:dyDescent="0.25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</row>
    <row r="495" spans="1:38" x14ac:dyDescent="0.25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</row>
    <row r="496" spans="1:38" x14ac:dyDescent="0.25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</row>
    <row r="497" spans="1:38" x14ac:dyDescent="0.25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</row>
    <row r="498" spans="1:38" x14ac:dyDescent="0.25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</row>
    <row r="499" spans="1:38" x14ac:dyDescent="0.25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</row>
    <row r="500" spans="1:38" x14ac:dyDescent="0.25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</row>
    <row r="501" spans="1:38" x14ac:dyDescent="0.25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</row>
    <row r="502" spans="1:38" x14ac:dyDescent="0.25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</row>
    <row r="503" spans="1:38" x14ac:dyDescent="0.25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</row>
    <row r="504" spans="1:38" x14ac:dyDescent="0.25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</row>
    <row r="505" spans="1:38" x14ac:dyDescent="0.25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</row>
    <row r="506" spans="1:38" x14ac:dyDescent="0.25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</row>
    <row r="507" spans="1:38" x14ac:dyDescent="0.25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</row>
    <row r="508" spans="1:38" x14ac:dyDescent="0.25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</row>
    <row r="509" spans="1:38" x14ac:dyDescent="0.25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</row>
    <row r="510" spans="1:38" x14ac:dyDescent="0.25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</row>
    <row r="511" spans="1:38" x14ac:dyDescent="0.25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</row>
    <row r="512" spans="1:38" x14ac:dyDescent="0.25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</row>
    <row r="513" spans="1:38" x14ac:dyDescent="0.25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</row>
    <row r="514" spans="1:38" x14ac:dyDescent="0.25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</row>
    <row r="515" spans="1:38" x14ac:dyDescent="0.25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</row>
    <row r="516" spans="1:38" x14ac:dyDescent="0.25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</row>
    <row r="517" spans="1:38" x14ac:dyDescent="0.25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</row>
    <row r="518" spans="1:38" x14ac:dyDescent="0.25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</row>
    <row r="519" spans="1:38" x14ac:dyDescent="0.25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</row>
    <row r="520" spans="1:38" x14ac:dyDescent="0.25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</row>
    <row r="521" spans="1:38" x14ac:dyDescent="0.25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</row>
    <row r="522" spans="1:38" x14ac:dyDescent="0.25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</row>
    <row r="523" spans="1:38" x14ac:dyDescent="0.25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</row>
    <row r="524" spans="1:38" x14ac:dyDescent="0.25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</row>
    <row r="525" spans="1:38" x14ac:dyDescent="0.25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</row>
    <row r="526" spans="1:38" x14ac:dyDescent="0.25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</row>
    <row r="527" spans="1:38" x14ac:dyDescent="0.25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</row>
    <row r="528" spans="1:38" x14ac:dyDescent="0.25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</row>
    <row r="529" spans="1:38" x14ac:dyDescent="0.25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</row>
    <row r="530" spans="1:38" x14ac:dyDescent="0.25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</row>
    <row r="531" spans="1:38" x14ac:dyDescent="0.25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</row>
    <row r="532" spans="1:38" x14ac:dyDescent="0.25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</row>
    <row r="533" spans="1:38" x14ac:dyDescent="0.25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</row>
    <row r="534" spans="1:38" x14ac:dyDescent="0.25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</row>
    <row r="535" spans="1:38" x14ac:dyDescent="0.25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</row>
    <row r="536" spans="1:38" x14ac:dyDescent="0.25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</row>
    <row r="537" spans="1:38" x14ac:dyDescent="0.25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</row>
    <row r="538" spans="1:38" x14ac:dyDescent="0.25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</row>
    <row r="539" spans="1:38" x14ac:dyDescent="0.25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</row>
    <row r="540" spans="1:38" x14ac:dyDescent="0.25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</row>
    <row r="541" spans="1:38" x14ac:dyDescent="0.25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</row>
    <row r="542" spans="1:38" x14ac:dyDescent="0.25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</row>
    <row r="543" spans="1:38" x14ac:dyDescent="0.25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</row>
    <row r="544" spans="1:38" x14ac:dyDescent="0.25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</row>
    <row r="545" spans="1:38" x14ac:dyDescent="0.25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</row>
    <row r="546" spans="1:38" x14ac:dyDescent="0.25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</row>
    <row r="547" spans="1:38" x14ac:dyDescent="0.25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</row>
    <row r="548" spans="1:38" x14ac:dyDescent="0.25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</row>
    <row r="549" spans="1:38" x14ac:dyDescent="0.25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</row>
    <row r="550" spans="1:38" x14ac:dyDescent="0.25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</row>
    <row r="551" spans="1:38" x14ac:dyDescent="0.25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</row>
    <row r="552" spans="1:38" x14ac:dyDescent="0.25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</row>
    <row r="553" spans="1:38" x14ac:dyDescent="0.25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</row>
    <row r="554" spans="1:38" x14ac:dyDescent="0.25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</row>
    <row r="555" spans="1:38" x14ac:dyDescent="0.25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</row>
    <row r="556" spans="1:38" x14ac:dyDescent="0.25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</row>
    <row r="557" spans="1:38" x14ac:dyDescent="0.25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</row>
    <row r="558" spans="1:38" x14ac:dyDescent="0.25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</row>
    <row r="559" spans="1:38" x14ac:dyDescent="0.25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</row>
    <row r="560" spans="1:38" x14ac:dyDescent="0.25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</row>
    <row r="561" spans="1:38" x14ac:dyDescent="0.25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</row>
    <row r="562" spans="1:38" x14ac:dyDescent="0.25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</row>
    <row r="563" spans="1:38" x14ac:dyDescent="0.25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</row>
    <row r="564" spans="1:38" x14ac:dyDescent="0.25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</row>
    <row r="565" spans="1:38" x14ac:dyDescent="0.25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</row>
    <row r="566" spans="1:38" x14ac:dyDescent="0.25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</row>
    <row r="567" spans="1:38" x14ac:dyDescent="0.25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</row>
    <row r="568" spans="1:38" x14ac:dyDescent="0.25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</row>
    <row r="569" spans="1:38" x14ac:dyDescent="0.25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</row>
    <row r="570" spans="1:38" x14ac:dyDescent="0.25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</row>
    <row r="571" spans="1:38" x14ac:dyDescent="0.25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</row>
    <row r="572" spans="1:38" x14ac:dyDescent="0.25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</row>
    <row r="573" spans="1:38" x14ac:dyDescent="0.25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</row>
    <row r="574" spans="1:38" x14ac:dyDescent="0.25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</row>
    <row r="575" spans="1:38" x14ac:dyDescent="0.25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</row>
    <row r="576" spans="1:38" x14ac:dyDescent="0.25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</row>
    <row r="577" spans="1:38" x14ac:dyDescent="0.25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</row>
    <row r="578" spans="1:38" x14ac:dyDescent="0.25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</row>
    <row r="579" spans="1:38" x14ac:dyDescent="0.25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</row>
    <row r="580" spans="1:38" x14ac:dyDescent="0.25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</row>
    <row r="581" spans="1:38" x14ac:dyDescent="0.25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</row>
    <row r="582" spans="1:38" x14ac:dyDescent="0.25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</row>
    <row r="583" spans="1:38" x14ac:dyDescent="0.25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</row>
    <row r="584" spans="1:38" x14ac:dyDescent="0.25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</row>
    <row r="585" spans="1:38" x14ac:dyDescent="0.25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</row>
    <row r="586" spans="1:38" x14ac:dyDescent="0.25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</row>
    <row r="587" spans="1:38" x14ac:dyDescent="0.25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</row>
    <row r="588" spans="1:38" x14ac:dyDescent="0.25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</row>
    <row r="589" spans="1:38" x14ac:dyDescent="0.25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</row>
    <row r="590" spans="1:38" x14ac:dyDescent="0.25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</row>
    <row r="591" spans="1:38" x14ac:dyDescent="0.25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</row>
    <row r="592" spans="1:38" x14ac:dyDescent="0.25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</row>
    <row r="593" spans="1:38" x14ac:dyDescent="0.25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</row>
    <row r="594" spans="1:38" x14ac:dyDescent="0.25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</row>
    <row r="595" spans="1:38" x14ac:dyDescent="0.25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</row>
    <row r="596" spans="1:38" x14ac:dyDescent="0.25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</row>
    <row r="597" spans="1:38" x14ac:dyDescent="0.25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</row>
    <row r="598" spans="1:38" x14ac:dyDescent="0.25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</row>
    <row r="599" spans="1:38" x14ac:dyDescent="0.25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</row>
    <row r="600" spans="1:38" x14ac:dyDescent="0.25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</row>
    <row r="601" spans="1:38" x14ac:dyDescent="0.25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</row>
    <row r="602" spans="1:38" x14ac:dyDescent="0.25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</row>
    <row r="603" spans="1:38" x14ac:dyDescent="0.25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</row>
    <row r="604" spans="1:38" x14ac:dyDescent="0.25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</row>
    <row r="605" spans="1:38" x14ac:dyDescent="0.25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</row>
    <row r="606" spans="1:38" x14ac:dyDescent="0.25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</row>
    <row r="607" spans="1:38" x14ac:dyDescent="0.25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</row>
    <row r="608" spans="1:38" x14ac:dyDescent="0.25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</row>
    <row r="609" spans="1:38" x14ac:dyDescent="0.25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</row>
    <row r="610" spans="1:38" x14ac:dyDescent="0.25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</row>
    <row r="611" spans="1:38" x14ac:dyDescent="0.25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</row>
    <row r="612" spans="1:38" x14ac:dyDescent="0.25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</row>
    <row r="613" spans="1:38" x14ac:dyDescent="0.25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</row>
    <row r="614" spans="1:38" x14ac:dyDescent="0.25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</row>
    <row r="615" spans="1:38" x14ac:dyDescent="0.25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</row>
    <row r="616" spans="1:38" x14ac:dyDescent="0.25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</row>
    <row r="617" spans="1:38" x14ac:dyDescent="0.25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</row>
    <row r="618" spans="1:38" x14ac:dyDescent="0.25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</row>
    <row r="619" spans="1:38" x14ac:dyDescent="0.25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</row>
    <row r="620" spans="1:38" x14ac:dyDescent="0.25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</row>
    <row r="621" spans="1:38" x14ac:dyDescent="0.25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</row>
    <row r="622" spans="1:38" x14ac:dyDescent="0.25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</row>
    <row r="623" spans="1:38" x14ac:dyDescent="0.25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</row>
    <row r="624" spans="1:38" x14ac:dyDescent="0.25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</row>
    <row r="625" spans="1:38" x14ac:dyDescent="0.25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</row>
    <row r="626" spans="1:38" x14ac:dyDescent="0.25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</row>
    <row r="627" spans="1:38" x14ac:dyDescent="0.25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</row>
    <row r="628" spans="1:38" x14ac:dyDescent="0.25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</row>
    <row r="629" spans="1:38" x14ac:dyDescent="0.25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</row>
    <row r="630" spans="1:38" x14ac:dyDescent="0.25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</row>
    <row r="631" spans="1:38" x14ac:dyDescent="0.25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</row>
    <row r="632" spans="1:38" x14ac:dyDescent="0.25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</row>
    <row r="633" spans="1:38" x14ac:dyDescent="0.25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</row>
    <row r="634" spans="1:38" x14ac:dyDescent="0.25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</row>
    <row r="635" spans="1:38" x14ac:dyDescent="0.25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</row>
    <row r="636" spans="1:38" x14ac:dyDescent="0.25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</row>
    <row r="637" spans="1:38" x14ac:dyDescent="0.25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</row>
    <row r="638" spans="1:38" x14ac:dyDescent="0.25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</row>
    <row r="639" spans="1:38" x14ac:dyDescent="0.25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</row>
    <row r="640" spans="1:38" x14ac:dyDescent="0.25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</row>
    <row r="641" spans="1:38" x14ac:dyDescent="0.25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</row>
    <row r="642" spans="1:38" x14ac:dyDescent="0.25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</row>
    <row r="643" spans="1:38" x14ac:dyDescent="0.25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</row>
    <row r="644" spans="1:38" x14ac:dyDescent="0.25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</row>
    <row r="645" spans="1:38" x14ac:dyDescent="0.25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</row>
    <row r="646" spans="1:38" x14ac:dyDescent="0.25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</row>
    <row r="647" spans="1:38" x14ac:dyDescent="0.25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</row>
    <row r="648" spans="1:38" x14ac:dyDescent="0.25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</row>
    <row r="649" spans="1:38" x14ac:dyDescent="0.25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</row>
    <row r="650" spans="1:38" x14ac:dyDescent="0.25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</row>
    <row r="651" spans="1:38" x14ac:dyDescent="0.25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</row>
    <row r="652" spans="1:38" x14ac:dyDescent="0.25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</row>
    <row r="653" spans="1:38" x14ac:dyDescent="0.25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</row>
    <row r="654" spans="1:38" x14ac:dyDescent="0.25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</row>
    <row r="655" spans="1:38" x14ac:dyDescent="0.25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</row>
    <row r="656" spans="1:38" x14ac:dyDescent="0.25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</row>
    <row r="657" spans="1:38" x14ac:dyDescent="0.25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</row>
    <row r="658" spans="1:38" x14ac:dyDescent="0.25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</row>
    <row r="659" spans="1:38" x14ac:dyDescent="0.25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</row>
    <row r="660" spans="1:38" x14ac:dyDescent="0.25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</row>
    <row r="661" spans="1:38" x14ac:dyDescent="0.25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</row>
    <row r="662" spans="1:38" x14ac:dyDescent="0.25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</row>
    <row r="663" spans="1:38" x14ac:dyDescent="0.25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</row>
    <row r="664" spans="1:38" x14ac:dyDescent="0.25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</row>
    <row r="665" spans="1:38" x14ac:dyDescent="0.25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</row>
    <row r="666" spans="1:38" x14ac:dyDescent="0.25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</row>
    <row r="667" spans="1:38" x14ac:dyDescent="0.25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</row>
    <row r="668" spans="1:38" x14ac:dyDescent="0.25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</row>
    <row r="669" spans="1:38" x14ac:dyDescent="0.25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</row>
    <row r="670" spans="1:38" x14ac:dyDescent="0.25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</row>
    <row r="671" spans="1:38" x14ac:dyDescent="0.25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</row>
    <row r="672" spans="1:38" x14ac:dyDescent="0.25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</row>
    <row r="673" spans="1:38" x14ac:dyDescent="0.25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</row>
    <row r="674" spans="1:38" x14ac:dyDescent="0.25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</row>
    <row r="675" spans="1:38" x14ac:dyDescent="0.25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</row>
    <row r="676" spans="1:38" x14ac:dyDescent="0.25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</row>
    <row r="677" spans="1:38" x14ac:dyDescent="0.25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</row>
    <row r="678" spans="1:38" x14ac:dyDescent="0.25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</row>
    <row r="679" spans="1:38" x14ac:dyDescent="0.25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</row>
    <row r="680" spans="1:38" x14ac:dyDescent="0.25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</row>
    <row r="681" spans="1:38" x14ac:dyDescent="0.25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</row>
    <row r="682" spans="1:38" x14ac:dyDescent="0.25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</row>
    <row r="683" spans="1:38" x14ac:dyDescent="0.25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</row>
    <row r="684" spans="1:38" x14ac:dyDescent="0.25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</row>
    <row r="685" spans="1:38" x14ac:dyDescent="0.25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</row>
    <row r="686" spans="1:38" x14ac:dyDescent="0.25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</row>
    <row r="687" spans="1:38" x14ac:dyDescent="0.25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</row>
    <row r="688" spans="1:38" x14ac:dyDescent="0.25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</row>
    <row r="689" spans="1:38" x14ac:dyDescent="0.25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</row>
    <row r="690" spans="1:38" x14ac:dyDescent="0.25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</row>
    <row r="691" spans="1:38" x14ac:dyDescent="0.25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</row>
    <row r="692" spans="1:38" x14ac:dyDescent="0.25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</row>
    <row r="693" spans="1:38" x14ac:dyDescent="0.25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</row>
    <row r="694" spans="1:38" x14ac:dyDescent="0.2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</row>
    <row r="695" spans="1:38" x14ac:dyDescent="0.25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</row>
    <row r="696" spans="1:38" x14ac:dyDescent="0.25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</row>
    <row r="697" spans="1:38" x14ac:dyDescent="0.25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</row>
    <row r="698" spans="1:38" x14ac:dyDescent="0.25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</row>
    <row r="699" spans="1:38" x14ac:dyDescent="0.25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</row>
    <row r="700" spans="1:38" x14ac:dyDescent="0.25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</row>
    <row r="701" spans="1:38" x14ac:dyDescent="0.25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</row>
    <row r="702" spans="1:38" x14ac:dyDescent="0.25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</row>
    <row r="703" spans="1:38" x14ac:dyDescent="0.25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</row>
    <row r="704" spans="1:38" x14ac:dyDescent="0.25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</row>
    <row r="705" spans="1:38" x14ac:dyDescent="0.25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</row>
    <row r="706" spans="1:38" x14ac:dyDescent="0.25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</row>
    <row r="707" spans="1:38" x14ac:dyDescent="0.25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</row>
    <row r="708" spans="1:38" x14ac:dyDescent="0.25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</row>
    <row r="709" spans="1:38" x14ac:dyDescent="0.25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</row>
    <row r="710" spans="1:38" x14ac:dyDescent="0.25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</row>
    <row r="711" spans="1:38" x14ac:dyDescent="0.25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</row>
    <row r="712" spans="1:38" x14ac:dyDescent="0.25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</row>
    <row r="713" spans="1:38" x14ac:dyDescent="0.25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</row>
    <row r="714" spans="1:38" x14ac:dyDescent="0.25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</row>
    <row r="715" spans="1:38" x14ac:dyDescent="0.25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</row>
    <row r="716" spans="1:38" x14ac:dyDescent="0.25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</row>
    <row r="717" spans="1:38" x14ac:dyDescent="0.25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</row>
    <row r="718" spans="1:38" x14ac:dyDescent="0.25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</row>
    <row r="719" spans="1:38" x14ac:dyDescent="0.25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</row>
    <row r="720" spans="1:38" x14ac:dyDescent="0.25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</row>
    <row r="721" spans="1:38" x14ac:dyDescent="0.25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</row>
    <row r="722" spans="1:38" x14ac:dyDescent="0.25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</row>
    <row r="723" spans="1:38" x14ac:dyDescent="0.25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</row>
    <row r="724" spans="1:38" x14ac:dyDescent="0.25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</row>
    <row r="725" spans="1:38" x14ac:dyDescent="0.25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</row>
    <row r="726" spans="1:38" x14ac:dyDescent="0.25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</row>
    <row r="727" spans="1:38" x14ac:dyDescent="0.25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</row>
    <row r="728" spans="1:38" x14ac:dyDescent="0.25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</row>
    <row r="729" spans="1:38" x14ac:dyDescent="0.25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</row>
    <row r="730" spans="1:38" x14ac:dyDescent="0.25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</row>
    <row r="731" spans="1:38" x14ac:dyDescent="0.25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</row>
    <row r="732" spans="1:38" x14ac:dyDescent="0.25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</row>
    <row r="733" spans="1:38" x14ac:dyDescent="0.25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</row>
    <row r="734" spans="1:38" x14ac:dyDescent="0.25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</row>
    <row r="735" spans="1:38" x14ac:dyDescent="0.25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</row>
    <row r="736" spans="1:38" x14ac:dyDescent="0.25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</row>
    <row r="737" spans="1:38" x14ac:dyDescent="0.25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</row>
    <row r="738" spans="1:38" x14ac:dyDescent="0.25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</row>
    <row r="739" spans="1:38" x14ac:dyDescent="0.25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</row>
    <row r="740" spans="1:38" x14ac:dyDescent="0.25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</row>
    <row r="741" spans="1:38" x14ac:dyDescent="0.25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</row>
    <row r="742" spans="1:38" x14ac:dyDescent="0.25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</row>
    <row r="743" spans="1:38" x14ac:dyDescent="0.25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</row>
    <row r="744" spans="1:38" x14ac:dyDescent="0.25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</row>
    <row r="745" spans="1:38" x14ac:dyDescent="0.25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</row>
    <row r="746" spans="1:38" x14ac:dyDescent="0.25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</row>
    <row r="747" spans="1:38" x14ac:dyDescent="0.25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</row>
    <row r="748" spans="1:38" x14ac:dyDescent="0.25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</row>
    <row r="749" spans="1:38" x14ac:dyDescent="0.25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</row>
    <row r="750" spans="1:38" x14ac:dyDescent="0.25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</row>
    <row r="751" spans="1:38" x14ac:dyDescent="0.25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</row>
    <row r="752" spans="1:38" x14ac:dyDescent="0.25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</row>
    <row r="753" spans="1:38" x14ac:dyDescent="0.25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</row>
    <row r="754" spans="1:38" x14ac:dyDescent="0.25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</row>
    <row r="755" spans="1:38" x14ac:dyDescent="0.25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</row>
    <row r="756" spans="1:38" x14ac:dyDescent="0.25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</row>
    <row r="757" spans="1:38" x14ac:dyDescent="0.25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</row>
    <row r="758" spans="1:38" x14ac:dyDescent="0.25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</row>
    <row r="759" spans="1:38" x14ac:dyDescent="0.25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</row>
    <row r="760" spans="1:38" x14ac:dyDescent="0.25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</row>
    <row r="761" spans="1:38" x14ac:dyDescent="0.25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</row>
    <row r="762" spans="1:38" x14ac:dyDescent="0.25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</row>
    <row r="763" spans="1:38" x14ac:dyDescent="0.25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</row>
    <row r="764" spans="1:38" x14ac:dyDescent="0.25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</row>
    <row r="765" spans="1:38" x14ac:dyDescent="0.25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</row>
    <row r="766" spans="1:38" x14ac:dyDescent="0.25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</row>
    <row r="767" spans="1:38" x14ac:dyDescent="0.25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</row>
    <row r="768" spans="1:38" x14ac:dyDescent="0.25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</row>
    <row r="769" spans="1:38" x14ac:dyDescent="0.25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</row>
    <row r="770" spans="1:38" x14ac:dyDescent="0.25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</row>
    <row r="771" spans="1:38" x14ac:dyDescent="0.25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</row>
    <row r="772" spans="1:38" x14ac:dyDescent="0.25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</row>
    <row r="773" spans="1:38" x14ac:dyDescent="0.25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</row>
    <row r="774" spans="1:38" x14ac:dyDescent="0.25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</row>
    <row r="775" spans="1:38" x14ac:dyDescent="0.25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</row>
    <row r="776" spans="1:38" x14ac:dyDescent="0.25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</row>
    <row r="777" spans="1:38" x14ac:dyDescent="0.25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</row>
    <row r="778" spans="1:38" x14ac:dyDescent="0.25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</row>
    <row r="779" spans="1:38" x14ac:dyDescent="0.25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</row>
    <row r="780" spans="1:38" x14ac:dyDescent="0.25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</row>
    <row r="781" spans="1:38" x14ac:dyDescent="0.25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</row>
    <row r="782" spans="1:38" x14ac:dyDescent="0.25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</row>
    <row r="783" spans="1:38" x14ac:dyDescent="0.25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</row>
    <row r="784" spans="1:38" x14ac:dyDescent="0.25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</row>
    <row r="785" spans="1:38" x14ac:dyDescent="0.25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</row>
    <row r="786" spans="1:38" x14ac:dyDescent="0.25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</row>
    <row r="787" spans="1:38" x14ac:dyDescent="0.25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</row>
    <row r="788" spans="1:38" x14ac:dyDescent="0.25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</row>
    <row r="789" spans="1:38" x14ac:dyDescent="0.25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</row>
    <row r="790" spans="1:38" x14ac:dyDescent="0.25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</row>
    <row r="791" spans="1:38" x14ac:dyDescent="0.25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</row>
    <row r="792" spans="1:38" x14ac:dyDescent="0.25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</row>
    <row r="793" spans="1:38" x14ac:dyDescent="0.25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</row>
    <row r="794" spans="1:38" x14ac:dyDescent="0.25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</row>
    <row r="795" spans="1:38" x14ac:dyDescent="0.25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</row>
    <row r="796" spans="1:38" x14ac:dyDescent="0.25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</row>
    <row r="797" spans="1:38" x14ac:dyDescent="0.25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</row>
    <row r="798" spans="1:38" x14ac:dyDescent="0.25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</row>
    <row r="799" spans="1:38" x14ac:dyDescent="0.25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</row>
    <row r="800" spans="1:38" x14ac:dyDescent="0.25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</row>
    <row r="801" spans="1:38" x14ac:dyDescent="0.25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</row>
    <row r="802" spans="1:38" x14ac:dyDescent="0.25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</row>
    <row r="803" spans="1:38" x14ac:dyDescent="0.25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</row>
    <row r="804" spans="1:38" x14ac:dyDescent="0.25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</row>
    <row r="805" spans="1:38" x14ac:dyDescent="0.25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</row>
    <row r="806" spans="1:38" x14ac:dyDescent="0.25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</row>
    <row r="807" spans="1:38" x14ac:dyDescent="0.25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</row>
    <row r="808" spans="1:38" x14ac:dyDescent="0.25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</row>
    <row r="809" spans="1:38" x14ac:dyDescent="0.25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</row>
    <row r="810" spans="1:38" x14ac:dyDescent="0.25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</row>
    <row r="811" spans="1:38" x14ac:dyDescent="0.25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</row>
    <row r="812" spans="1:38" x14ac:dyDescent="0.25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</row>
    <row r="813" spans="1:38" x14ac:dyDescent="0.25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</row>
    <row r="814" spans="1:38" x14ac:dyDescent="0.25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</row>
    <row r="815" spans="1:38" x14ac:dyDescent="0.25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</row>
    <row r="816" spans="1:38" x14ac:dyDescent="0.25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</row>
    <row r="817" spans="1:38" x14ac:dyDescent="0.25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</row>
    <row r="818" spans="1:38" x14ac:dyDescent="0.25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</row>
    <row r="819" spans="1:38" x14ac:dyDescent="0.25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</row>
    <row r="820" spans="1:38" x14ac:dyDescent="0.25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</row>
    <row r="821" spans="1:38" x14ac:dyDescent="0.25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</row>
    <row r="822" spans="1:38" x14ac:dyDescent="0.25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</row>
    <row r="823" spans="1:38" x14ac:dyDescent="0.25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</row>
    <row r="824" spans="1:38" x14ac:dyDescent="0.25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</row>
    <row r="825" spans="1:38" x14ac:dyDescent="0.25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</row>
    <row r="826" spans="1:38" x14ac:dyDescent="0.25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</row>
    <row r="827" spans="1:38" x14ac:dyDescent="0.25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</row>
    <row r="828" spans="1:38" x14ac:dyDescent="0.25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</row>
    <row r="829" spans="1:38" x14ac:dyDescent="0.25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</row>
    <row r="830" spans="1:38" x14ac:dyDescent="0.25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</row>
    <row r="831" spans="1:38" x14ac:dyDescent="0.25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</row>
    <row r="832" spans="1:38" x14ac:dyDescent="0.25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</row>
    <row r="833" spans="1:38" x14ac:dyDescent="0.25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</row>
    <row r="834" spans="1:38" x14ac:dyDescent="0.25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</row>
    <row r="835" spans="1:38" x14ac:dyDescent="0.25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</row>
    <row r="836" spans="1:38" x14ac:dyDescent="0.25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</row>
    <row r="837" spans="1:38" x14ac:dyDescent="0.25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</row>
    <row r="838" spans="1:38" x14ac:dyDescent="0.25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</row>
    <row r="839" spans="1:38" x14ac:dyDescent="0.25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</row>
    <row r="840" spans="1:38" x14ac:dyDescent="0.25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</row>
    <row r="841" spans="1:38" x14ac:dyDescent="0.25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</row>
    <row r="842" spans="1:38" x14ac:dyDescent="0.25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</row>
    <row r="843" spans="1:38" x14ac:dyDescent="0.25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</row>
    <row r="844" spans="1:38" x14ac:dyDescent="0.25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</row>
    <row r="845" spans="1:38" x14ac:dyDescent="0.25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</row>
    <row r="846" spans="1:38" x14ac:dyDescent="0.25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</row>
    <row r="847" spans="1:38" x14ac:dyDescent="0.25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</row>
    <row r="848" spans="1:38" x14ac:dyDescent="0.25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</row>
    <row r="849" spans="1:38" x14ac:dyDescent="0.25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</row>
    <row r="850" spans="1:38" x14ac:dyDescent="0.25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</row>
    <row r="851" spans="1:38" x14ac:dyDescent="0.25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</row>
    <row r="852" spans="1:38" x14ac:dyDescent="0.25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</row>
    <row r="853" spans="1:38" x14ac:dyDescent="0.25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</row>
    <row r="854" spans="1:38" x14ac:dyDescent="0.25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</row>
    <row r="855" spans="1:38" x14ac:dyDescent="0.25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</row>
    <row r="856" spans="1:38" x14ac:dyDescent="0.25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</row>
    <row r="857" spans="1:38" x14ac:dyDescent="0.25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</row>
    <row r="858" spans="1:38" x14ac:dyDescent="0.25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</row>
    <row r="859" spans="1:38" x14ac:dyDescent="0.25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</row>
    <row r="860" spans="1:38" x14ac:dyDescent="0.25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</row>
    <row r="861" spans="1:38" x14ac:dyDescent="0.25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</row>
    <row r="862" spans="1:38" x14ac:dyDescent="0.25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</row>
    <row r="863" spans="1:38" x14ac:dyDescent="0.25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</row>
    <row r="864" spans="1:38" x14ac:dyDescent="0.25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</row>
    <row r="865" spans="1:38" x14ac:dyDescent="0.25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</row>
    <row r="866" spans="1:38" x14ac:dyDescent="0.25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</row>
    <row r="867" spans="1:38" x14ac:dyDescent="0.25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</row>
    <row r="868" spans="1:38" x14ac:dyDescent="0.25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</row>
    <row r="869" spans="1:38" x14ac:dyDescent="0.25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</row>
    <row r="870" spans="1:38" x14ac:dyDescent="0.25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</row>
    <row r="871" spans="1:38" x14ac:dyDescent="0.25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</row>
    <row r="872" spans="1:38" x14ac:dyDescent="0.25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</row>
    <row r="873" spans="1:38" x14ac:dyDescent="0.25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</row>
    <row r="874" spans="1:38" x14ac:dyDescent="0.25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</row>
    <row r="875" spans="1:38" x14ac:dyDescent="0.25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</row>
    <row r="876" spans="1:38" x14ac:dyDescent="0.25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</row>
    <row r="877" spans="1:38" x14ac:dyDescent="0.25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</row>
    <row r="878" spans="1:38" x14ac:dyDescent="0.25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</row>
    <row r="879" spans="1:38" x14ac:dyDescent="0.25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</row>
    <row r="880" spans="1:38" x14ac:dyDescent="0.25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</row>
    <row r="881" spans="1:38" x14ac:dyDescent="0.25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</row>
    <row r="882" spans="1:38" x14ac:dyDescent="0.25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</row>
    <row r="883" spans="1:38" x14ac:dyDescent="0.25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</row>
    <row r="884" spans="1:38" x14ac:dyDescent="0.25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</row>
    <row r="885" spans="1:38" x14ac:dyDescent="0.25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</row>
    <row r="886" spans="1:38" x14ac:dyDescent="0.25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</row>
    <row r="887" spans="1:38" x14ac:dyDescent="0.25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</row>
    <row r="888" spans="1:38" x14ac:dyDescent="0.25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</row>
    <row r="889" spans="1:38" x14ac:dyDescent="0.25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</row>
    <row r="890" spans="1:38" x14ac:dyDescent="0.25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</row>
    <row r="891" spans="1:38" x14ac:dyDescent="0.25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</row>
    <row r="892" spans="1:38" x14ac:dyDescent="0.25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</row>
    <row r="893" spans="1:38" x14ac:dyDescent="0.25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</row>
    <row r="894" spans="1:38" x14ac:dyDescent="0.25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</row>
    <row r="895" spans="1:38" x14ac:dyDescent="0.25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</row>
    <row r="896" spans="1:38" x14ac:dyDescent="0.25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</row>
    <row r="897" spans="1:38" x14ac:dyDescent="0.25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</row>
    <row r="898" spans="1:38" x14ac:dyDescent="0.25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</row>
    <row r="899" spans="1:38" x14ac:dyDescent="0.25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</row>
    <row r="900" spans="1:38" x14ac:dyDescent="0.25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</row>
    <row r="901" spans="1:38" x14ac:dyDescent="0.25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</row>
    <row r="902" spans="1:38" x14ac:dyDescent="0.25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</row>
    <row r="903" spans="1:38" x14ac:dyDescent="0.25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</row>
    <row r="904" spans="1:38" x14ac:dyDescent="0.25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</row>
    <row r="905" spans="1:38" x14ac:dyDescent="0.25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</row>
    <row r="906" spans="1:38" x14ac:dyDescent="0.25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</row>
    <row r="907" spans="1:38" x14ac:dyDescent="0.25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</row>
    <row r="908" spans="1:38" x14ac:dyDescent="0.25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</row>
    <row r="909" spans="1:38" x14ac:dyDescent="0.25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</row>
    <row r="910" spans="1:38" x14ac:dyDescent="0.25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</row>
    <row r="911" spans="1:38" x14ac:dyDescent="0.25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</row>
    <row r="912" spans="1:38" x14ac:dyDescent="0.25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</row>
    <row r="913" spans="1:38" x14ac:dyDescent="0.25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</row>
    <row r="914" spans="1:38" x14ac:dyDescent="0.25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</row>
    <row r="915" spans="1:38" x14ac:dyDescent="0.25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</row>
    <row r="916" spans="1:38" x14ac:dyDescent="0.25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</row>
    <row r="917" spans="1:38" x14ac:dyDescent="0.25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</row>
    <row r="918" spans="1:38" x14ac:dyDescent="0.25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</row>
    <row r="919" spans="1:38" x14ac:dyDescent="0.25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</row>
    <row r="920" spans="1:38" x14ac:dyDescent="0.25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</row>
    <row r="921" spans="1:38" x14ac:dyDescent="0.25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</row>
    <row r="922" spans="1:38" x14ac:dyDescent="0.25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</row>
    <row r="923" spans="1:38" x14ac:dyDescent="0.25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</row>
    <row r="924" spans="1:38" x14ac:dyDescent="0.25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</row>
    <row r="925" spans="1:38" x14ac:dyDescent="0.25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</row>
    <row r="926" spans="1:38" x14ac:dyDescent="0.25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</row>
    <row r="927" spans="1:38" x14ac:dyDescent="0.25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</row>
    <row r="928" spans="1:38" x14ac:dyDescent="0.25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</row>
    <row r="929" spans="1:38" x14ac:dyDescent="0.25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</row>
    <row r="930" spans="1:38" x14ac:dyDescent="0.25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</row>
    <row r="931" spans="1:38" x14ac:dyDescent="0.25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</row>
    <row r="932" spans="1:38" x14ac:dyDescent="0.25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</row>
    <row r="933" spans="1:38" x14ac:dyDescent="0.25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</row>
    <row r="934" spans="1:38" x14ac:dyDescent="0.25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</row>
    <row r="935" spans="1:38" x14ac:dyDescent="0.25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</row>
    <row r="936" spans="1:38" x14ac:dyDescent="0.25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</row>
    <row r="937" spans="1:38" x14ac:dyDescent="0.25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</row>
    <row r="938" spans="1:38" x14ac:dyDescent="0.25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</row>
    <row r="939" spans="1:38" x14ac:dyDescent="0.25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</row>
    <row r="940" spans="1:38" x14ac:dyDescent="0.25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</row>
    <row r="941" spans="1:38" x14ac:dyDescent="0.25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</row>
    <row r="942" spans="1:38" x14ac:dyDescent="0.25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</row>
    <row r="943" spans="1:38" x14ac:dyDescent="0.25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</row>
    <row r="944" spans="1:38" x14ac:dyDescent="0.25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</row>
    <row r="945" spans="1:38" x14ac:dyDescent="0.25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</row>
    <row r="946" spans="1:38" x14ac:dyDescent="0.25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</row>
    <row r="947" spans="1:38" x14ac:dyDescent="0.25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</row>
    <row r="948" spans="1:38" x14ac:dyDescent="0.25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</row>
    <row r="949" spans="1:38" x14ac:dyDescent="0.25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</row>
    <row r="950" spans="1:38" x14ac:dyDescent="0.25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</row>
    <row r="951" spans="1:38" x14ac:dyDescent="0.25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</row>
    <row r="952" spans="1:38" x14ac:dyDescent="0.25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</row>
    <row r="953" spans="1:38" x14ac:dyDescent="0.25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</row>
    <row r="954" spans="1:38" x14ac:dyDescent="0.25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</row>
    <row r="955" spans="1:38" x14ac:dyDescent="0.25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</row>
    <row r="956" spans="1:38" x14ac:dyDescent="0.25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</row>
    <row r="957" spans="1:38" x14ac:dyDescent="0.25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</row>
    <row r="958" spans="1:38" x14ac:dyDescent="0.25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</row>
    <row r="959" spans="1:38" x14ac:dyDescent="0.25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</row>
    <row r="960" spans="1:38" x14ac:dyDescent="0.25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</row>
    <row r="961" spans="1:38" x14ac:dyDescent="0.25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</row>
    <row r="962" spans="1:38" x14ac:dyDescent="0.25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</row>
    <row r="963" spans="1:38" x14ac:dyDescent="0.25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</row>
    <row r="964" spans="1:38" x14ac:dyDescent="0.25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</row>
    <row r="965" spans="1:38" x14ac:dyDescent="0.25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</row>
    <row r="966" spans="1:38" x14ac:dyDescent="0.25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</row>
    <row r="967" spans="1:38" x14ac:dyDescent="0.25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</row>
    <row r="968" spans="1:38" x14ac:dyDescent="0.25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</row>
    <row r="969" spans="1:38" x14ac:dyDescent="0.25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</row>
    <row r="970" spans="1:38" x14ac:dyDescent="0.25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</row>
    <row r="971" spans="1:38" x14ac:dyDescent="0.25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</row>
    <row r="972" spans="1:38" x14ac:dyDescent="0.25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</row>
    <row r="973" spans="1:38" x14ac:dyDescent="0.25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</row>
    <row r="974" spans="1:38" x14ac:dyDescent="0.25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</row>
    <row r="975" spans="1:38" x14ac:dyDescent="0.25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</row>
    <row r="976" spans="1:38" x14ac:dyDescent="0.25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</row>
    <row r="977" spans="1:38" x14ac:dyDescent="0.25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</row>
    <row r="978" spans="1:38" x14ac:dyDescent="0.25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</row>
    <row r="979" spans="1:38" x14ac:dyDescent="0.25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</row>
    <row r="980" spans="1:38" x14ac:dyDescent="0.25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</row>
    <row r="981" spans="1:38" x14ac:dyDescent="0.25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</row>
    <row r="982" spans="1:38" x14ac:dyDescent="0.25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</row>
    <row r="983" spans="1:38" x14ac:dyDescent="0.25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</row>
    <row r="984" spans="1:38" x14ac:dyDescent="0.25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</row>
    <row r="985" spans="1:38" x14ac:dyDescent="0.25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</row>
    <row r="986" spans="1:38" x14ac:dyDescent="0.25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</row>
    <row r="987" spans="1:38" x14ac:dyDescent="0.25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</row>
    <row r="988" spans="1:38" x14ac:dyDescent="0.25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</row>
    <row r="989" spans="1:38" x14ac:dyDescent="0.25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</row>
    <row r="990" spans="1:38" x14ac:dyDescent="0.25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</row>
    <row r="991" spans="1:38" x14ac:dyDescent="0.25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</row>
    <row r="992" spans="1:38" x14ac:dyDescent="0.25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</row>
    <row r="993" spans="1:38" x14ac:dyDescent="0.25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</row>
    <row r="994" spans="1:38" x14ac:dyDescent="0.25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</row>
    <row r="995" spans="1:38" x14ac:dyDescent="0.25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</row>
    <row r="996" spans="1:38" x14ac:dyDescent="0.25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</row>
    <row r="997" spans="1:38" x14ac:dyDescent="0.25">
      <c r="A997" s="136"/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</row>
    <row r="998" spans="1:38" x14ac:dyDescent="0.25">
      <c r="A998" s="136"/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</row>
    <row r="999" spans="1:38" x14ac:dyDescent="0.25">
      <c r="A999" s="136"/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</row>
    <row r="1000" spans="1:38" x14ac:dyDescent="0.25">
      <c r="A1000" s="136"/>
      <c r="B1000" s="136"/>
      <c r="C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</row>
    <row r="1001" spans="1:38" x14ac:dyDescent="0.25">
      <c r="A1001" s="136"/>
      <c r="B1001" s="136"/>
      <c r="C1001" s="136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</row>
    <row r="1002" spans="1:38" x14ac:dyDescent="0.25">
      <c r="A1002" s="136"/>
      <c r="B1002" s="136"/>
      <c r="C1002" s="136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</row>
    <row r="1003" spans="1:38" x14ac:dyDescent="0.25">
      <c r="A1003" s="136"/>
      <c r="B1003" s="136"/>
      <c r="C1003" s="136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</row>
    <row r="1004" spans="1:38" x14ac:dyDescent="0.25">
      <c r="A1004" s="136"/>
      <c r="B1004" s="136"/>
      <c r="C1004" s="136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</row>
    <row r="1005" spans="1:38" x14ac:dyDescent="0.25">
      <c r="A1005" s="136"/>
      <c r="B1005" s="136"/>
      <c r="C1005" s="136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</row>
    <row r="1006" spans="1:38" x14ac:dyDescent="0.25">
      <c r="A1006" s="136"/>
      <c r="B1006" s="136"/>
      <c r="C1006" s="136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</row>
    <row r="1007" spans="1:38" x14ac:dyDescent="0.25">
      <c r="A1007" s="136"/>
      <c r="B1007" s="136"/>
      <c r="C1007" s="136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</row>
    <row r="1008" spans="1:38" x14ac:dyDescent="0.25">
      <c r="A1008" s="136"/>
      <c r="B1008" s="136"/>
      <c r="C1008" s="136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</row>
    <row r="1009" spans="1:38" x14ac:dyDescent="0.25">
      <c r="A1009" s="136"/>
      <c r="B1009" s="136"/>
      <c r="C1009" s="136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</row>
    <row r="1010" spans="1:38" x14ac:dyDescent="0.25">
      <c r="A1010" s="136"/>
      <c r="B1010" s="136"/>
      <c r="C1010" s="136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</row>
    <row r="1011" spans="1:38" x14ac:dyDescent="0.25">
      <c r="A1011" s="136"/>
      <c r="B1011" s="136"/>
      <c r="C1011" s="136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</row>
    <row r="1012" spans="1:38" x14ac:dyDescent="0.25">
      <c r="A1012" s="136"/>
      <c r="B1012" s="136"/>
      <c r="C1012" s="136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</row>
    <row r="1013" spans="1:38" x14ac:dyDescent="0.25">
      <c r="A1013" s="136"/>
      <c r="B1013" s="136"/>
      <c r="C1013" s="136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</row>
    <row r="1014" spans="1:38" x14ac:dyDescent="0.25">
      <c r="A1014" s="136"/>
      <c r="B1014" s="136"/>
      <c r="C1014" s="136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</row>
    <row r="1015" spans="1:38" x14ac:dyDescent="0.25">
      <c r="A1015" s="136"/>
      <c r="B1015" s="136"/>
      <c r="C1015" s="136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</row>
    <row r="1016" spans="1:38" x14ac:dyDescent="0.25">
      <c r="A1016" s="136"/>
      <c r="B1016" s="136"/>
      <c r="C1016" s="136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</row>
    <row r="1017" spans="1:38" x14ac:dyDescent="0.25">
      <c r="A1017" s="136"/>
      <c r="B1017" s="136"/>
      <c r="C1017" s="136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</row>
    <row r="1018" spans="1:38" x14ac:dyDescent="0.25">
      <c r="A1018" s="136"/>
      <c r="B1018" s="136"/>
      <c r="C1018" s="136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</row>
    <row r="1019" spans="1:38" x14ac:dyDescent="0.25">
      <c r="A1019" s="136"/>
      <c r="B1019" s="136"/>
      <c r="C1019" s="136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</row>
    <row r="1020" spans="1:38" x14ac:dyDescent="0.25">
      <c r="A1020" s="136"/>
      <c r="B1020" s="136"/>
      <c r="C1020" s="136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</row>
    <row r="1021" spans="1:38" x14ac:dyDescent="0.25">
      <c r="A1021" s="136"/>
      <c r="B1021" s="136"/>
      <c r="C1021" s="136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</row>
    <row r="1022" spans="1:38" x14ac:dyDescent="0.25">
      <c r="A1022" s="136"/>
      <c r="B1022" s="136"/>
      <c r="C1022" s="136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</row>
    <row r="1023" spans="1:38" x14ac:dyDescent="0.25">
      <c r="A1023" s="136"/>
      <c r="B1023" s="136"/>
      <c r="C1023" s="136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</row>
    <row r="1024" spans="1:38" x14ac:dyDescent="0.25">
      <c r="A1024" s="136"/>
      <c r="B1024" s="136"/>
      <c r="C1024" s="136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</row>
    <row r="1025" spans="1:38" x14ac:dyDescent="0.25">
      <c r="A1025" s="136"/>
      <c r="B1025" s="136"/>
      <c r="C1025" s="136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</row>
    <row r="1026" spans="1:38" x14ac:dyDescent="0.25">
      <c r="A1026" s="136"/>
      <c r="B1026" s="136"/>
      <c r="C1026" s="136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</row>
    <row r="1027" spans="1:38" x14ac:dyDescent="0.25">
      <c r="A1027" s="136"/>
      <c r="B1027" s="136"/>
      <c r="C1027" s="136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</row>
    <row r="1028" spans="1:38" x14ac:dyDescent="0.25">
      <c r="A1028" s="136"/>
      <c r="B1028" s="136"/>
      <c r="C1028" s="136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</row>
    <row r="1029" spans="1:38" x14ac:dyDescent="0.25">
      <c r="A1029" s="136"/>
      <c r="B1029" s="136"/>
      <c r="C1029" s="136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</row>
    <row r="1030" spans="1:38" x14ac:dyDescent="0.25">
      <c r="A1030" s="136"/>
      <c r="B1030" s="136"/>
      <c r="C1030" s="136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</row>
    <row r="1031" spans="1:38" x14ac:dyDescent="0.25">
      <c r="A1031" s="136"/>
      <c r="B1031" s="136"/>
      <c r="C1031" s="136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</row>
    <row r="1032" spans="1:38" x14ac:dyDescent="0.25">
      <c r="A1032" s="136"/>
      <c r="B1032" s="136"/>
      <c r="C1032" s="136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</row>
    <row r="1033" spans="1:38" x14ac:dyDescent="0.25">
      <c r="A1033" s="136"/>
      <c r="B1033" s="136"/>
      <c r="C1033" s="136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</row>
    <row r="1034" spans="1:38" x14ac:dyDescent="0.25">
      <c r="A1034" s="136"/>
      <c r="B1034" s="136"/>
      <c r="C1034" s="136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</row>
    <row r="1035" spans="1:38" x14ac:dyDescent="0.25">
      <c r="A1035" s="136"/>
      <c r="B1035" s="136"/>
      <c r="C1035" s="136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</row>
    <row r="1036" spans="1:38" x14ac:dyDescent="0.25">
      <c r="A1036" s="136"/>
      <c r="B1036" s="136"/>
      <c r="C1036" s="136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</row>
    <row r="1037" spans="1:38" x14ac:dyDescent="0.25">
      <c r="A1037" s="136"/>
      <c r="B1037" s="136"/>
      <c r="C1037" s="136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</row>
    <row r="1038" spans="1:38" x14ac:dyDescent="0.25">
      <c r="A1038" s="136"/>
      <c r="B1038" s="136"/>
      <c r="C1038" s="136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</row>
    <row r="1039" spans="1:38" x14ac:dyDescent="0.25">
      <c r="A1039" s="136"/>
      <c r="B1039" s="136"/>
      <c r="C1039" s="136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</row>
    <row r="1040" spans="1:38" x14ac:dyDescent="0.25">
      <c r="A1040" s="136"/>
      <c r="B1040" s="136"/>
      <c r="C1040" s="136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</row>
    <row r="1041" spans="1:38" x14ac:dyDescent="0.25">
      <c r="A1041" s="136"/>
      <c r="B1041" s="136"/>
      <c r="C1041" s="136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</row>
    <row r="1042" spans="1:38" x14ac:dyDescent="0.25">
      <c r="A1042" s="136"/>
      <c r="B1042" s="136"/>
      <c r="C1042" s="136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</row>
    <row r="1043" spans="1:38" x14ac:dyDescent="0.25">
      <c r="A1043" s="136"/>
      <c r="B1043" s="136"/>
      <c r="C1043" s="136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</row>
    <row r="1044" spans="1:38" x14ac:dyDescent="0.25">
      <c r="A1044" s="136"/>
      <c r="B1044" s="136"/>
      <c r="C1044" s="136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</row>
    <row r="1045" spans="1:38" x14ac:dyDescent="0.25">
      <c r="A1045" s="136"/>
      <c r="B1045" s="136"/>
      <c r="C1045" s="136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</row>
    <row r="1046" spans="1:38" x14ac:dyDescent="0.25">
      <c r="A1046" s="136"/>
      <c r="B1046" s="136"/>
      <c r="C1046" s="136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</row>
  </sheetData>
  <sheetProtection algorithmName="SHA-512" hashValue="RdicD/GCNneRhAHdWpQBhr5oNMQm/yVo2z4+6qXuMlnYhBPHuqVS/WNlN6h/4RNPbhwNCvBHHGdNx+w1EnqI6Q==" saltValue="q84q/2Zfnqw3UN+brUuxqw==" spinCount="100000" sheet="1" objects="1" scenarios="1"/>
  <mergeCells count="69">
    <mergeCell ref="A83:F83"/>
    <mergeCell ref="A55:AL55"/>
    <mergeCell ref="A65:F65"/>
    <mergeCell ref="A66:AL66"/>
    <mergeCell ref="A76:AL76"/>
    <mergeCell ref="A81:F81"/>
    <mergeCell ref="A82:F82"/>
    <mergeCell ref="AE40:AG40"/>
    <mergeCell ref="AH40:AJ40"/>
    <mergeCell ref="AK40:AK41"/>
    <mergeCell ref="AL40:AL41"/>
    <mergeCell ref="A42:AL42"/>
    <mergeCell ref="F39:F41"/>
    <mergeCell ref="A54:F54"/>
    <mergeCell ref="G39:AJ39"/>
    <mergeCell ref="AK39:AL39"/>
    <mergeCell ref="G40:I40"/>
    <mergeCell ref="J40:L40"/>
    <mergeCell ref="M40:O40"/>
    <mergeCell ref="P40:R40"/>
    <mergeCell ref="S40:U40"/>
    <mergeCell ref="V40:X40"/>
    <mergeCell ref="Y40:AA40"/>
    <mergeCell ref="AB40:AD40"/>
    <mergeCell ref="A39:A41"/>
    <mergeCell ref="B39:B41"/>
    <mergeCell ref="C39:C41"/>
    <mergeCell ref="D39:D41"/>
    <mergeCell ref="E39:E41"/>
    <mergeCell ref="A38:AL38"/>
    <mergeCell ref="A14:AJ14"/>
    <mergeCell ref="A15:F15"/>
    <mergeCell ref="G15:AJ15"/>
    <mergeCell ref="AK15:AL15"/>
    <mergeCell ref="A21:AJ21"/>
    <mergeCell ref="A22:F22"/>
    <mergeCell ref="G22:AJ22"/>
    <mergeCell ref="AK22:AL22"/>
    <mergeCell ref="A33:AJ33"/>
    <mergeCell ref="A34:F34"/>
    <mergeCell ref="G34:AJ34"/>
    <mergeCell ref="AK34:AL34"/>
    <mergeCell ref="A37:F37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AO1049"/>
  <sheetViews>
    <sheetView zoomScaleNormal="100" workbookViewId="0">
      <selection sqref="A1:AL1"/>
    </sheetView>
  </sheetViews>
  <sheetFormatPr defaultColWidth="9.140625" defaultRowHeight="15" x14ac:dyDescent="0.25"/>
  <cols>
    <col min="1" max="1" width="42.7109375" customWidth="1"/>
    <col min="2" max="2" width="14" customWidth="1"/>
    <col min="3" max="3" width="16.42578125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5" customHeight="1" thickBot="1" x14ac:dyDescent="0.3">
      <c r="A1" s="236" t="s">
        <v>487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8"/>
    </row>
    <row r="2" spans="1:41" ht="15" customHeight="1" thickBot="1" x14ac:dyDescent="0.3">
      <c r="A2" s="239" t="s">
        <v>583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1"/>
    </row>
    <row r="3" spans="1:41" ht="15" customHeight="1" thickBot="1" x14ac:dyDescent="0.3">
      <c r="A3" s="242" t="s">
        <v>27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4"/>
    </row>
    <row r="4" spans="1:41" ht="15" customHeight="1" thickBot="1" x14ac:dyDescent="0.3">
      <c r="A4" s="245" t="s">
        <v>86</v>
      </c>
      <c r="B4" s="248" t="s">
        <v>87</v>
      </c>
      <c r="C4" s="251" t="s">
        <v>85</v>
      </c>
      <c r="D4" s="254" t="s">
        <v>82</v>
      </c>
      <c r="E4" s="254" t="s">
        <v>37</v>
      </c>
      <c r="F4" s="257" t="s">
        <v>105</v>
      </c>
      <c r="G4" s="236" t="s">
        <v>0</v>
      </c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8"/>
      <c r="AK4" s="236"/>
      <c r="AL4" s="238"/>
    </row>
    <row r="5" spans="1:41" ht="15" customHeight="1" x14ac:dyDescent="0.25">
      <c r="A5" s="246"/>
      <c r="B5" s="249"/>
      <c r="C5" s="252"/>
      <c r="D5" s="255"/>
      <c r="E5" s="255"/>
      <c r="F5" s="258"/>
      <c r="G5" s="260" t="s">
        <v>2</v>
      </c>
      <c r="H5" s="261"/>
      <c r="I5" s="262"/>
      <c r="J5" s="260" t="s">
        <v>3</v>
      </c>
      <c r="K5" s="261"/>
      <c r="L5" s="262"/>
      <c r="M5" s="260" t="s">
        <v>4</v>
      </c>
      <c r="N5" s="261"/>
      <c r="O5" s="262"/>
      <c r="P5" s="260" t="s">
        <v>5</v>
      </c>
      <c r="Q5" s="261"/>
      <c r="R5" s="262"/>
      <c r="S5" s="260" t="s">
        <v>6</v>
      </c>
      <c r="T5" s="261"/>
      <c r="U5" s="262"/>
      <c r="V5" s="260" t="s">
        <v>7</v>
      </c>
      <c r="W5" s="261"/>
      <c r="X5" s="262"/>
      <c r="Y5" s="260" t="s">
        <v>8</v>
      </c>
      <c r="Z5" s="261"/>
      <c r="AA5" s="262"/>
      <c r="AB5" s="260" t="s">
        <v>9</v>
      </c>
      <c r="AC5" s="261"/>
      <c r="AD5" s="262"/>
      <c r="AE5" s="260" t="s">
        <v>10</v>
      </c>
      <c r="AF5" s="261"/>
      <c r="AG5" s="262"/>
      <c r="AH5" s="260" t="s">
        <v>11</v>
      </c>
      <c r="AI5" s="261"/>
      <c r="AJ5" s="262"/>
      <c r="AK5" s="263" t="s">
        <v>91</v>
      </c>
      <c r="AL5" s="263" t="s">
        <v>38</v>
      </c>
    </row>
    <row r="6" spans="1:41" ht="15" customHeight="1" thickBot="1" x14ac:dyDescent="0.3">
      <c r="A6" s="247"/>
      <c r="B6" s="250"/>
      <c r="C6" s="253"/>
      <c r="D6" s="256"/>
      <c r="E6" s="256"/>
      <c r="F6" s="25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264"/>
      <c r="AL6" s="264"/>
    </row>
    <row r="7" spans="1:41" ht="15" customHeight="1" thickBot="1" x14ac:dyDescent="0.3">
      <c r="A7" s="265" t="s">
        <v>200</v>
      </c>
      <c r="B7" s="266"/>
      <c r="C7" s="266"/>
      <c r="D7" s="266"/>
      <c r="E7" s="266"/>
      <c r="F7" s="267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ht="15" customHeight="1" x14ac:dyDescent="0.25">
      <c r="A8" s="71" t="s">
        <v>488</v>
      </c>
      <c r="B8" s="195" t="s">
        <v>490</v>
      </c>
      <c r="C8" s="76" t="s">
        <v>96</v>
      </c>
      <c r="D8" s="69" t="s">
        <v>83</v>
      </c>
      <c r="E8" s="69" t="s">
        <v>33</v>
      </c>
      <c r="F8" s="87">
        <v>60</v>
      </c>
      <c r="G8" s="86">
        <v>2</v>
      </c>
      <c r="H8" s="76">
        <v>5</v>
      </c>
      <c r="I8" s="87" t="s">
        <v>32</v>
      </c>
      <c r="J8" s="86">
        <v>2</v>
      </c>
      <c r="K8" s="76">
        <v>5</v>
      </c>
      <c r="L8" s="87" t="s">
        <v>32</v>
      </c>
      <c r="M8" s="86">
        <v>2</v>
      </c>
      <c r="N8" s="76">
        <v>5</v>
      </c>
      <c r="O8" s="87" t="s">
        <v>32</v>
      </c>
      <c r="P8" s="86">
        <v>2</v>
      </c>
      <c r="Q8" s="76">
        <v>5</v>
      </c>
      <c r="R8" s="87" t="s">
        <v>32</v>
      </c>
      <c r="S8" s="86">
        <v>2</v>
      </c>
      <c r="T8" s="76">
        <v>5</v>
      </c>
      <c r="U8" s="87" t="s">
        <v>32</v>
      </c>
      <c r="V8" s="86">
        <v>2</v>
      </c>
      <c r="W8" s="76">
        <v>5</v>
      </c>
      <c r="X8" s="87" t="s">
        <v>32</v>
      </c>
      <c r="Y8" s="86">
        <v>2</v>
      </c>
      <c r="Z8" s="76">
        <v>5</v>
      </c>
      <c r="AA8" s="87" t="s">
        <v>33</v>
      </c>
      <c r="AB8" s="86">
        <v>2</v>
      </c>
      <c r="AC8" s="76">
        <v>5</v>
      </c>
      <c r="AD8" s="87" t="s">
        <v>33</v>
      </c>
      <c r="AE8" s="8"/>
      <c r="AF8" s="9"/>
      <c r="AG8" s="10"/>
      <c r="AH8" s="11"/>
      <c r="AI8" s="12"/>
      <c r="AJ8" s="13"/>
      <c r="AK8" s="63">
        <f>SUM(G8,J8,M8,P8,S8,V8,Y8,AB8,AE8,AH8)*15</f>
        <v>240</v>
      </c>
      <c r="AL8" s="72">
        <f>SUM(H8,K8,N8,Q8,T8,W8,Z8,AC8,AF8,AI8)</f>
        <v>40</v>
      </c>
    </row>
    <row r="9" spans="1:41" ht="15" customHeight="1" x14ac:dyDescent="0.25">
      <c r="A9" s="295" t="s">
        <v>489</v>
      </c>
      <c r="B9" s="307" t="s">
        <v>491</v>
      </c>
      <c r="C9" s="231" t="s">
        <v>492</v>
      </c>
      <c r="D9" s="297"/>
      <c r="E9" s="297"/>
      <c r="F9" s="298"/>
      <c r="G9" s="221"/>
      <c r="H9" s="231"/>
      <c r="I9" s="232"/>
      <c r="J9" s="221"/>
      <c r="K9" s="231"/>
      <c r="L9" s="232"/>
      <c r="M9" s="221"/>
      <c r="N9" s="231"/>
      <c r="O9" s="232"/>
      <c r="P9" s="221"/>
      <c r="Q9" s="231"/>
      <c r="R9" s="232"/>
      <c r="S9" s="221"/>
      <c r="T9" s="231"/>
      <c r="U9" s="232"/>
      <c r="V9" s="221"/>
      <c r="W9" s="231"/>
      <c r="X9" s="232"/>
      <c r="Y9" s="221"/>
      <c r="Z9" s="231"/>
      <c r="AA9" s="232"/>
      <c r="AB9" s="221">
        <v>0</v>
      </c>
      <c r="AC9" s="231">
        <v>2</v>
      </c>
      <c r="AD9" s="232" t="s">
        <v>40</v>
      </c>
      <c r="AE9" s="14"/>
      <c r="AF9" s="15"/>
      <c r="AG9" s="16"/>
      <c r="AH9" s="17"/>
      <c r="AI9" s="18"/>
      <c r="AJ9" s="19"/>
      <c r="AK9" s="64">
        <f t="shared" ref="AK9:AK29" si="0">SUM(G9,J9,M9,P9,S9,V9,Y9,AB9,AE9,AH9)*15</f>
        <v>0</v>
      </c>
      <c r="AL9" s="74">
        <f>SUM(H9,K9,N9,Q9,T9,W9,Z9,AC9,AF9,AI9)</f>
        <v>2</v>
      </c>
    </row>
    <row r="10" spans="1:41" s="1" customFormat="1" ht="15" customHeight="1" x14ac:dyDescent="0.25">
      <c r="A10" s="295" t="s">
        <v>516</v>
      </c>
      <c r="B10" s="296" t="s">
        <v>573</v>
      </c>
      <c r="C10" s="231" t="s">
        <v>96</v>
      </c>
      <c r="D10" s="297" t="s">
        <v>84</v>
      </c>
      <c r="E10" s="297" t="s">
        <v>88</v>
      </c>
      <c r="F10" s="298">
        <v>45</v>
      </c>
      <c r="G10" s="221">
        <v>1</v>
      </c>
      <c r="H10" s="231">
        <v>3</v>
      </c>
      <c r="I10" s="232" t="s">
        <v>33</v>
      </c>
      <c r="J10" s="221">
        <v>1</v>
      </c>
      <c r="K10" s="231">
        <v>3</v>
      </c>
      <c r="L10" s="232" t="s">
        <v>32</v>
      </c>
      <c r="M10" s="221"/>
      <c r="N10" s="231"/>
      <c r="O10" s="232"/>
      <c r="P10" s="221"/>
      <c r="Q10" s="231"/>
      <c r="R10" s="232"/>
      <c r="S10" s="221"/>
      <c r="T10" s="231"/>
      <c r="U10" s="232"/>
      <c r="V10" s="221"/>
      <c r="W10" s="231"/>
      <c r="X10" s="232"/>
      <c r="Y10" s="221"/>
      <c r="Z10" s="231"/>
      <c r="AA10" s="232"/>
      <c r="AB10" s="221"/>
      <c r="AC10" s="231"/>
      <c r="AD10" s="232"/>
      <c r="AE10" s="14"/>
      <c r="AF10" s="15"/>
      <c r="AG10" s="16"/>
      <c r="AH10" s="17"/>
      <c r="AI10" s="18"/>
      <c r="AJ10" s="19"/>
      <c r="AK10" s="64">
        <f t="shared" si="0"/>
        <v>30</v>
      </c>
      <c r="AL10" s="74">
        <f t="shared" ref="AL10" si="1">SUM(H10,K10,N10,Q10,T10,W10,Z10,AC10,AF10,AI10)</f>
        <v>6</v>
      </c>
    </row>
    <row r="11" spans="1:41" s="1" customFormat="1" ht="15" customHeight="1" x14ac:dyDescent="0.2">
      <c r="A11" s="311" t="s">
        <v>591</v>
      </c>
      <c r="B11" s="296" t="s">
        <v>594</v>
      </c>
      <c r="C11" s="231" t="s">
        <v>96</v>
      </c>
      <c r="D11" s="297" t="s">
        <v>83</v>
      </c>
      <c r="E11" s="297" t="s">
        <v>33</v>
      </c>
      <c r="F11" s="298">
        <v>45</v>
      </c>
      <c r="G11" s="221"/>
      <c r="H11" s="231"/>
      <c r="I11" s="232"/>
      <c r="J11" s="221"/>
      <c r="K11" s="231"/>
      <c r="L11" s="232"/>
      <c r="M11" s="221"/>
      <c r="N11" s="231"/>
      <c r="O11" s="232"/>
      <c r="P11" s="221"/>
      <c r="Q11" s="231"/>
      <c r="R11" s="232"/>
      <c r="S11" s="221">
        <v>1</v>
      </c>
      <c r="T11" s="231">
        <v>1</v>
      </c>
      <c r="U11" s="232" t="s">
        <v>33</v>
      </c>
      <c r="V11" s="221">
        <v>1</v>
      </c>
      <c r="W11" s="231">
        <v>1</v>
      </c>
      <c r="X11" s="232" t="s">
        <v>32</v>
      </c>
      <c r="Y11" s="221"/>
      <c r="Z11" s="231"/>
      <c r="AA11" s="232"/>
      <c r="AB11" s="221"/>
      <c r="AC11" s="231"/>
      <c r="AD11" s="232"/>
      <c r="AE11" s="14"/>
      <c r="AF11" s="15"/>
      <c r="AG11" s="16"/>
      <c r="AH11" s="17"/>
      <c r="AI11" s="18"/>
      <c r="AJ11" s="19"/>
      <c r="AK11" s="64">
        <f>SUM(G11,J11,M11,P11,S11,V11,Y11,AB11,AE11,AH11)*15</f>
        <v>30</v>
      </c>
      <c r="AL11" s="74">
        <f>SUM(H11,K11,N11,Q11,T11,W11,Z11,AC11,AF11,AI11)</f>
        <v>2</v>
      </c>
      <c r="AM11" s="96"/>
    </row>
    <row r="12" spans="1:41" s="1" customFormat="1" ht="15" customHeight="1" x14ac:dyDescent="0.2">
      <c r="A12" s="311" t="s">
        <v>592</v>
      </c>
      <c r="B12" s="296" t="s">
        <v>593</v>
      </c>
      <c r="C12" s="231" t="s">
        <v>96</v>
      </c>
      <c r="D12" s="297" t="s">
        <v>83</v>
      </c>
      <c r="E12" s="297" t="s">
        <v>33</v>
      </c>
      <c r="F12" s="298">
        <v>45</v>
      </c>
      <c r="G12" s="221"/>
      <c r="H12" s="231"/>
      <c r="I12" s="232"/>
      <c r="J12" s="221"/>
      <c r="K12" s="231"/>
      <c r="L12" s="232"/>
      <c r="M12" s="221"/>
      <c r="N12" s="231"/>
      <c r="O12" s="232"/>
      <c r="P12" s="221"/>
      <c r="Q12" s="231"/>
      <c r="R12" s="232"/>
      <c r="S12" s="308"/>
      <c r="T12" s="309"/>
      <c r="U12" s="310"/>
      <c r="V12" s="221"/>
      <c r="W12" s="231"/>
      <c r="X12" s="232"/>
      <c r="Y12" s="221">
        <v>1</v>
      </c>
      <c r="Z12" s="231">
        <v>1</v>
      </c>
      <c r="AA12" s="232" t="s">
        <v>33</v>
      </c>
      <c r="AB12" s="221">
        <v>1</v>
      </c>
      <c r="AC12" s="231">
        <v>1</v>
      </c>
      <c r="AD12" s="232" t="s">
        <v>32</v>
      </c>
      <c r="AE12" s="14"/>
      <c r="AF12" s="15"/>
      <c r="AG12" s="16"/>
      <c r="AH12" s="17"/>
      <c r="AI12" s="18"/>
      <c r="AJ12" s="19"/>
      <c r="AK12" s="64">
        <f>SUM(G12,J12,M12,P12,S12,V12,Y12,AB12,AE12,AH12)*15</f>
        <v>30</v>
      </c>
      <c r="AL12" s="74">
        <f>SUM(H12,K12,N12,Q12,T12,W12,Z12,AC12,AF12,AI12)</f>
        <v>2</v>
      </c>
      <c r="AM12" s="96"/>
    </row>
    <row r="13" spans="1:41" s="1" customFormat="1" ht="15" customHeight="1" thickBot="1" x14ac:dyDescent="0.3">
      <c r="A13" s="295" t="s">
        <v>517</v>
      </c>
      <c r="B13" s="296" t="s">
        <v>574</v>
      </c>
      <c r="C13" s="231" t="s">
        <v>96</v>
      </c>
      <c r="D13" s="297" t="s">
        <v>84</v>
      </c>
      <c r="E13" s="297" t="s">
        <v>33</v>
      </c>
      <c r="F13" s="298">
        <v>45</v>
      </c>
      <c r="G13" s="221"/>
      <c r="H13" s="231"/>
      <c r="I13" s="232"/>
      <c r="J13" s="221"/>
      <c r="K13" s="231"/>
      <c r="L13" s="232"/>
      <c r="M13" s="221"/>
      <c r="N13" s="231"/>
      <c r="O13" s="232"/>
      <c r="P13" s="221"/>
      <c r="Q13" s="231"/>
      <c r="R13" s="232"/>
      <c r="S13" s="221">
        <v>1</v>
      </c>
      <c r="T13" s="231">
        <v>1</v>
      </c>
      <c r="U13" s="232" t="s">
        <v>32</v>
      </c>
      <c r="V13" s="221">
        <v>1</v>
      </c>
      <c r="W13" s="231">
        <v>1</v>
      </c>
      <c r="X13" s="232" t="s">
        <v>33</v>
      </c>
      <c r="Y13" s="221">
        <v>1</v>
      </c>
      <c r="Z13" s="231">
        <v>1</v>
      </c>
      <c r="AA13" s="232" t="s">
        <v>32</v>
      </c>
      <c r="AB13" s="221"/>
      <c r="AC13" s="231"/>
      <c r="AD13" s="232"/>
      <c r="AE13" s="14"/>
      <c r="AF13" s="15"/>
      <c r="AG13" s="16"/>
      <c r="AH13" s="17"/>
      <c r="AI13" s="18"/>
      <c r="AJ13" s="19"/>
      <c r="AK13" s="64">
        <f t="shared" ref="AK13" si="2">SUM(G13,J13,M13,P13,S13,V13,Y13,AB13,AE13,AH13)*15</f>
        <v>45</v>
      </c>
      <c r="AL13" s="74">
        <f t="shared" ref="AL13" si="3">SUM(H13,K13,N13,Q13,T13,W13,Z13,AC13,AF13,AI13)</f>
        <v>3</v>
      </c>
    </row>
    <row r="14" spans="1:41" ht="15" customHeight="1" thickBot="1" x14ac:dyDescent="0.3">
      <c r="A14" s="276" t="s">
        <v>201</v>
      </c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8"/>
      <c r="AK14" s="115">
        <f>SUM(AK8:AK13)</f>
        <v>375</v>
      </c>
      <c r="AL14" s="80">
        <f>SUM(AL8:AL13)</f>
        <v>55</v>
      </c>
    </row>
    <row r="15" spans="1:41" ht="15" customHeight="1" thickBot="1" x14ac:dyDescent="0.3">
      <c r="A15" s="265" t="s">
        <v>202</v>
      </c>
      <c r="B15" s="266"/>
      <c r="C15" s="266"/>
      <c r="D15" s="266"/>
      <c r="E15" s="266"/>
      <c r="F15" s="267"/>
      <c r="G15" s="268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70"/>
      <c r="AK15" s="271"/>
      <c r="AL15" s="272"/>
    </row>
    <row r="16" spans="1:41" s="1" customFormat="1" ht="15" customHeight="1" x14ac:dyDescent="0.25">
      <c r="A16" s="97" t="s">
        <v>511</v>
      </c>
      <c r="B16" s="195" t="s">
        <v>513</v>
      </c>
      <c r="C16" s="76" t="s">
        <v>96</v>
      </c>
      <c r="D16" s="69" t="s">
        <v>83</v>
      </c>
      <c r="E16" s="69" t="s">
        <v>33</v>
      </c>
      <c r="F16" s="70">
        <v>60</v>
      </c>
      <c r="G16" s="86">
        <v>2</v>
      </c>
      <c r="H16" s="76">
        <v>5</v>
      </c>
      <c r="I16" s="87" t="s">
        <v>32</v>
      </c>
      <c r="J16" s="86">
        <v>2</v>
      </c>
      <c r="K16" s="76">
        <v>5</v>
      </c>
      <c r="L16" s="87" t="s">
        <v>32</v>
      </c>
      <c r="M16" s="86">
        <v>2</v>
      </c>
      <c r="N16" s="76">
        <v>5</v>
      </c>
      <c r="O16" s="87" t="s">
        <v>32</v>
      </c>
      <c r="P16" s="86">
        <v>2</v>
      </c>
      <c r="Q16" s="76">
        <v>5</v>
      </c>
      <c r="R16" s="87" t="s">
        <v>32</v>
      </c>
      <c r="S16" s="86">
        <v>2</v>
      </c>
      <c r="T16" s="76">
        <v>5</v>
      </c>
      <c r="U16" s="87" t="s">
        <v>32</v>
      </c>
      <c r="V16" s="86">
        <v>2</v>
      </c>
      <c r="W16" s="76">
        <v>5</v>
      </c>
      <c r="X16" s="87" t="s">
        <v>32</v>
      </c>
      <c r="Y16" s="86">
        <v>2</v>
      </c>
      <c r="Z16" s="76">
        <v>5</v>
      </c>
      <c r="AA16" s="87" t="s">
        <v>33</v>
      </c>
      <c r="AB16" s="86">
        <v>2</v>
      </c>
      <c r="AC16" s="76">
        <v>5</v>
      </c>
      <c r="AD16" s="87" t="s">
        <v>33</v>
      </c>
      <c r="AE16" s="8"/>
      <c r="AF16" s="9"/>
      <c r="AG16" s="10"/>
      <c r="AH16" s="11"/>
      <c r="AI16" s="12"/>
      <c r="AJ16" s="13"/>
      <c r="AK16" s="63">
        <f>SUM(G16,J16,M16,P16,S16,V16,Y16,AB16,AE16,AH16)*15</f>
        <v>240</v>
      </c>
      <c r="AL16" s="72">
        <f>SUM(H16,K16,N16,Q16,T16,W16,Z16,AC16,AF16,AI16)</f>
        <v>40</v>
      </c>
      <c r="AM16" s="4"/>
      <c r="AN16" s="4"/>
      <c r="AO16" s="4"/>
    </row>
    <row r="17" spans="1:39" s="1" customFormat="1" ht="15" customHeight="1" x14ac:dyDescent="0.25">
      <c r="A17" s="295" t="s">
        <v>512</v>
      </c>
      <c r="B17" s="307" t="s">
        <v>514</v>
      </c>
      <c r="C17" s="231" t="s">
        <v>515</v>
      </c>
      <c r="D17" s="297"/>
      <c r="E17" s="297"/>
      <c r="F17" s="298"/>
      <c r="G17" s="221"/>
      <c r="H17" s="231"/>
      <c r="I17" s="232"/>
      <c r="J17" s="221"/>
      <c r="K17" s="231"/>
      <c r="L17" s="232"/>
      <c r="M17" s="221"/>
      <c r="N17" s="231"/>
      <c r="O17" s="232"/>
      <c r="P17" s="221"/>
      <c r="Q17" s="231"/>
      <c r="R17" s="232"/>
      <c r="S17" s="42"/>
      <c r="T17" s="44"/>
      <c r="U17" s="43"/>
      <c r="V17" s="42"/>
      <c r="W17" s="44"/>
      <c r="X17" s="43"/>
      <c r="Y17" s="42"/>
      <c r="Z17" s="44"/>
      <c r="AA17" s="43"/>
      <c r="AB17" s="42">
        <v>0</v>
      </c>
      <c r="AC17" s="44">
        <v>2</v>
      </c>
      <c r="AD17" s="43" t="s">
        <v>40</v>
      </c>
      <c r="AE17" s="14"/>
      <c r="AF17" s="15"/>
      <c r="AG17" s="16"/>
      <c r="AH17" s="17"/>
      <c r="AI17" s="18"/>
      <c r="AJ17" s="19"/>
      <c r="AK17" s="64">
        <f t="shared" ref="AK17:AK18" si="4">SUM(G17,J17,M17,P17,S17,V17,Y17,AB17,AE17,AH17)*15</f>
        <v>0</v>
      </c>
      <c r="AL17" s="74">
        <f t="shared" ref="AL17:AL18" si="5">SUM(H17,K17,N17,Q17,T17,W17,Z17,AC17,AF17,AI17)</f>
        <v>2</v>
      </c>
    </row>
    <row r="18" spans="1:39" s="1" customFormat="1" ht="15" customHeight="1" x14ac:dyDescent="0.25">
      <c r="A18" s="295" t="s">
        <v>518</v>
      </c>
      <c r="B18" s="296" t="s">
        <v>576</v>
      </c>
      <c r="C18" s="231" t="s">
        <v>96</v>
      </c>
      <c r="D18" s="297" t="s">
        <v>84</v>
      </c>
      <c r="E18" s="297" t="s">
        <v>88</v>
      </c>
      <c r="F18" s="298">
        <v>45</v>
      </c>
      <c r="G18" s="221">
        <v>1</v>
      </c>
      <c r="H18" s="231">
        <v>3</v>
      </c>
      <c r="I18" s="232" t="s">
        <v>33</v>
      </c>
      <c r="J18" s="221">
        <v>1</v>
      </c>
      <c r="K18" s="231">
        <v>3</v>
      </c>
      <c r="L18" s="232" t="s">
        <v>32</v>
      </c>
      <c r="M18" s="221"/>
      <c r="N18" s="231"/>
      <c r="O18" s="232"/>
      <c r="P18" s="221"/>
      <c r="Q18" s="231"/>
      <c r="R18" s="232"/>
      <c r="S18" s="42"/>
      <c r="T18" s="44"/>
      <c r="U18" s="43"/>
      <c r="V18" s="42"/>
      <c r="W18" s="44"/>
      <c r="X18" s="43"/>
      <c r="Y18" s="42"/>
      <c r="Z18" s="44"/>
      <c r="AA18" s="43"/>
      <c r="AB18" s="42"/>
      <c r="AC18" s="44"/>
      <c r="AD18" s="43"/>
      <c r="AE18" s="14"/>
      <c r="AF18" s="15"/>
      <c r="AG18" s="16"/>
      <c r="AH18" s="17"/>
      <c r="AI18" s="18"/>
      <c r="AJ18" s="19"/>
      <c r="AK18" s="64">
        <f t="shared" si="4"/>
        <v>30</v>
      </c>
      <c r="AL18" s="74">
        <f t="shared" si="5"/>
        <v>6</v>
      </c>
    </row>
    <row r="19" spans="1:39" s="1" customFormat="1" ht="15" customHeight="1" x14ac:dyDescent="0.25">
      <c r="A19" s="295" t="s">
        <v>597</v>
      </c>
      <c r="B19" s="296" t="s">
        <v>595</v>
      </c>
      <c r="C19" s="231" t="s">
        <v>96</v>
      </c>
      <c r="D19" s="297" t="s">
        <v>83</v>
      </c>
      <c r="E19" s="297" t="s">
        <v>33</v>
      </c>
      <c r="F19" s="298">
        <v>45</v>
      </c>
      <c r="G19" s="221"/>
      <c r="H19" s="231"/>
      <c r="I19" s="232"/>
      <c r="J19" s="221"/>
      <c r="K19" s="231"/>
      <c r="L19" s="232"/>
      <c r="M19" s="221">
        <v>1</v>
      </c>
      <c r="N19" s="231">
        <v>2</v>
      </c>
      <c r="O19" s="232" t="s">
        <v>33</v>
      </c>
      <c r="P19" s="221">
        <v>1</v>
      </c>
      <c r="Q19" s="231">
        <v>2</v>
      </c>
      <c r="R19" s="232" t="s">
        <v>32</v>
      </c>
      <c r="S19" s="42"/>
      <c r="T19" s="44"/>
      <c r="U19" s="43"/>
      <c r="V19" s="42"/>
      <c r="W19" s="44"/>
      <c r="X19" s="43"/>
      <c r="Y19" s="42"/>
      <c r="Z19" s="44"/>
      <c r="AA19" s="43"/>
      <c r="AB19" s="42"/>
      <c r="AC19" s="44"/>
      <c r="AD19" s="43"/>
      <c r="AE19" s="14"/>
      <c r="AF19" s="15"/>
      <c r="AG19" s="16"/>
      <c r="AH19" s="17"/>
      <c r="AI19" s="18"/>
      <c r="AJ19" s="19"/>
      <c r="AK19" s="64">
        <f>SUM(G19,J19,M19,P19,S19,V19,Y19,AB19,AE19,AH19)*15</f>
        <v>30</v>
      </c>
      <c r="AL19" s="74">
        <f>SUM(H19,K19,N19,Q19,T19,W19,Z19,AC19,AF19,AI19)</f>
        <v>4</v>
      </c>
      <c r="AM19" s="96"/>
    </row>
    <row r="20" spans="1:39" s="1" customFormat="1" ht="15" customHeight="1" thickBot="1" x14ac:dyDescent="0.3">
      <c r="A20" s="295" t="s">
        <v>517</v>
      </c>
      <c r="B20" s="296" t="s">
        <v>575</v>
      </c>
      <c r="C20" s="231" t="s">
        <v>96</v>
      </c>
      <c r="D20" s="297" t="s">
        <v>84</v>
      </c>
      <c r="E20" s="297" t="s">
        <v>33</v>
      </c>
      <c r="F20" s="298">
        <v>45</v>
      </c>
      <c r="G20" s="221"/>
      <c r="H20" s="231"/>
      <c r="I20" s="232"/>
      <c r="J20" s="221"/>
      <c r="K20" s="231"/>
      <c r="L20" s="232"/>
      <c r="M20" s="221"/>
      <c r="N20" s="231"/>
      <c r="O20" s="232"/>
      <c r="P20" s="221"/>
      <c r="Q20" s="231"/>
      <c r="R20" s="232"/>
      <c r="S20" s="42">
        <v>1</v>
      </c>
      <c r="T20" s="44">
        <v>1</v>
      </c>
      <c r="U20" s="43" t="s">
        <v>32</v>
      </c>
      <c r="V20" s="42">
        <v>1</v>
      </c>
      <c r="W20" s="44">
        <v>1</v>
      </c>
      <c r="X20" s="43" t="s">
        <v>33</v>
      </c>
      <c r="Y20" s="42">
        <v>1</v>
      </c>
      <c r="Z20" s="44">
        <v>1</v>
      </c>
      <c r="AA20" s="43" t="s">
        <v>32</v>
      </c>
      <c r="AB20" s="42"/>
      <c r="AC20" s="44"/>
      <c r="AD20" s="43"/>
      <c r="AE20" s="14"/>
      <c r="AF20" s="15"/>
      <c r="AG20" s="16"/>
      <c r="AH20" s="17"/>
      <c r="AI20" s="18"/>
      <c r="AJ20" s="19"/>
      <c r="AK20" s="64">
        <f t="shared" ref="AK20" si="6">SUM(G20,J20,M20,P20,S20,V20,Y20,AB20,AE20,AH20)*15</f>
        <v>45</v>
      </c>
      <c r="AL20" s="74">
        <f t="shared" ref="AL20" si="7">SUM(H20,K20,N20,Q20,T20,W20,Z20,AC20,AF20,AI20)</f>
        <v>3</v>
      </c>
    </row>
    <row r="21" spans="1:39" ht="15" customHeight="1" thickBot="1" x14ac:dyDescent="0.3">
      <c r="A21" s="276" t="s">
        <v>203</v>
      </c>
      <c r="B21" s="277"/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8"/>
      <c r="AK21" s="115">
        <f>SUM(AK16:AK20)</f>
        <v>345</v>
      </c>
      <c r="AL21" s="80">
        <f>SUM(AL16:AL20)</f>
        <v>55</v>
      </c>
    </row>
    <row r="22" spans="1:39" ht="15" customHeight="1" thickBot="1" x14ac:dyDescent="0.3">
      <c r="A22" s="265" t="s">
        <v>204</v>
      </c>
      <c r="B22" s="266"/>
      <c r="C22" s="266"/>
      <c r="D22" s="266"/>
      <c r="E22" s="266"/>
      <c r="F22" s="267"/>
      <c r="G22" s="268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70"/>
      <c r="AK22" s="271"/>
      <c r="AL22" s="272"/>
    </row>
    <row r="23" spans="1:39" ht="15" customHeight="1" x14ac:dyDescent="0.25">
      <c r="A23" s="97" t="s">
        <v>428</v>
      </c>
      <c r="B23" s="179" t="s">
        <v>466</v>
      </c>
      <c r="C23" s="44" t="s">
        <v>96</v>
      </c>
      <c r="D23" s="38" t="s">
        <v>84</v>
      </c>
      <c r="E23" s="38" t="s">
        <v>88</v>
      </c>
      <c r="F23" s="39">
        <v>45</v>
      </c>
      <c r="G23" s="42">
        <v>2</v>
      </c>
      <c r="H23" s="44">
        <v>2</v>
      </c>
      <c r="I23" s="43" t="s">
        <v>33</v>
      </c>
      <c r="J23" s="42">
        <v>2</v>
      </c>
      <c r="K23" s="44">
        <v>2</v>
      </c>
      <c r="L23" s="43" t="s">
        <v>32</v>
      </c>
      <c r="M23" s="42">
        <v>1</v>
      </c>
      <c r="N23" s="44">
        <v>1</v>
      </c>
      <c r="O23" s="43" t="s">
        <v>33</v>
      </c>
      <c r="P23" s="42">
        <v>1</v>
      </c>
      <c r="Q23" s="44">
        <v>1</v>
      </c>
      <c r="R23" s="43" t="s">
        <v>32</v>
      </c>
      <c r="S23" s="42">
        <v>1</v>
      </c>
      <c r="T23" s="44">
        <v>1</v>
      </c>
      <c r="U23" s="43" t="s">
        <v>33</v>
      </c>
      <c r="V23" s="42">
        <v>1</v>
      </c>
      <c r="W23" s="44">
        <v>1</v>
      </c>
      <c r="X23" s="43" t="s">
        <v>32</v>
      </c>
      <c r="Y23" s="42"/>
      <c r="Z23" s="44"/>
      <c r="AA23" s="43"/>
      <c r="AB23" s="42"/>
      <c r="AC23" s="15"/>
      <c r="AD23" s="16"/>
      <c r="AE23" s="14"/>
      <c r="AF23" s="15"/>
      <c r="AG23" s="16"/>
      <c r="AH23" s="17"/>
      <c r="AI23" s="18"/>
      <c r="AJ23" s="19"/>
      <c r="AK23" s="64">
        <f t="shared" si="0"/>
        <v>120</v>
      </c>
      <c r="AL23" s="74">
        <f t="shared" ref="AL23:AL27" si="8">SUM(H23,K23,N23,Q23,T23,W23,Z23,AC23,AF23,AI23)</f>
        <v>8</v>
      </c>
    </row>
    <row r="24" spans="1:39" ht="15" customHeight="1" x14ac:dyDescent="0.25">
      <c r="A24" s="95" t="s">
        <v>429</v>
      </c>
      <c r="B24" s="179" t="s">
        <v>467</v>
      </c>
      <c r="C24" s="44" t="s">
        <v>96</v>
      </c>
      <c r="D24" s="38" t="s">
        <v>84</v>
      </c>
      <c r="E24" s="38" t="s">
        <v>88</v>
      </c>
      <c r="F24" s="39">
        <v>45</v>
      </c>
      <c r="G24" s="42">
        <v>2</v>
      </c>
      <c r="H24" s="44">
        <v>2</v>
      </c>
      <c r="I24" s="43" t="s">
        <v>33</v>
      </c>
      <c r="J24" s="42">
        <v>2</v>
      </c>
      <c r="K24" s="44">
        <v>2</v>
      </c>
      <c r="L24" s="43" t="s">
        <v>32</v>
      </c>
      <c r="M24" s="42">
        <v>1</v>
      </c>
      <c r="N24" s="44">
        <v>1</v>
      </c>
      <c r="O24" s="43" t="s">
        <v>33</v>
      </c>
      <c r="P24" s="42">
        <v>1</v>
      </c>
      <c r="Q24" s="44">
        <v>1</v>
      </c>
      <c r="R24" s="43" t="s">
        <v>32</v>
      </c>
      <c r="S24" s="42">
        <v>1</v>
      </c>
      <c r="T24" s="44">
        <v>1</v>
      </c>
      <c r="U24" s="43" t="s">
        <v>33</v>
      </c>
      <c r="V24" s="42">
        <v>1</v>
      </c>
      <c r="W24" s="44">
        <v>1</v>
      </c>
      <c r="X24" s="43" t="s">
        <v>32</v>
      </c>
      <c r="Y24" s="42"/>
      <c r="Z24" s="44"/>
      <c r="AA24" s="43"/>
      <c r="AB24" s="42"/>
      <c r="AC24" s="15"/>
      <c r="AD24" s="16"/>
      <c r="AE24" s="14"/>
      <c r="AF24" s="15"/>
      <c r="AG24" s="16"/>
      <c r="AH24" s="17"/>
      <c r="AI24" s="18"/>
      <c r="AJ24" s="19"/>
      <c r="AK24" s="64">
        <f t="shared" si="0"/>
        <v>120</v>
      </c>
      <c r="AL24" s="74">
        <f t="shared" si="8"/>
        <v>8</v>
      </c>
    </row>
    <row r="25" spans="1:39" ht="15" customHeight="1" x14ac:dyDescent="0.25">
      <c r="A25" s="95" t="s">
        <v>35</v>
      </c>
      <c r="B25" s="179" t="s">
        <v>266</v>
      </c>
      <c r="C25" s="44" t="s">
        <v>482</v>
      </c>
      <c r="D25" s="38" t="s">
        <v>84</v>
      </c>
      <c r="E25" s="38" t="s">
        <v>88</v>
      </c>
      <c r="F25" s="39">
        <v>45</v>
      </c>
      <c r="G25" s="42"/>
      <c r="H25" s="44"/>
      <c r="I25" s="43"/>
      <c r="J25" s="42"/>
      <c r="K25" s="44"/>
      <c r="L25" s="43"/>
      <c r="M25" s="42"/>
      <c r="N25" s="44"/>
      <c r="O25" s="43"/>
      <c r="P25" s="42"/>
      <c r="Q25" s="44"/>
      <c r="R25" s="43"/>
      <c r="S25" s="42"/>
      <c r="T25" s="44"/>
      <c r="U25" s="43"/>
      <c r="V25" s="42"/>
      <c r="W25" s="44"/>
      <c r="X25" s="43"/>
      <c r="Y25" s="42">
        <v>2</v>
      </c>
      <c r="Z25" s="44">
        <v>2</v>
      </c>
      <c r="AA25" s="43" t="s">
        <v>33</v>
      </c>
      <c r="AB25" s="42">
        <v>2</v>
      </c>
      <c r="AC25" s="15">
        <v>2</v>
      </c>
      <c r="AD25" s="16" t="s">
        <v>33</v>
      </c>
      <c r="AE25" s="14"/>
      <c r="AF25" s="15"/>
      <c r="AG25" s="16"/>
      <c r="AH25" s="17"/>
      <c r="AI25" s="18"/>
      <c r="AJ25" s="19"/>
      <c r="AK25" s="64">
        <f t="shared" si="0"/>
        <v>60</v>
      </c>
      <c r="AL25" s="74">
        <f t="shared" si="8"/>
        <v>4</v>
      </c>
    </row>
    <row r="26" spans="1:39" ht="15" customHeight="1" x14ac:dyDescent="0.25">
      <c r="A26" s="95" t="s">
        <v>20</v>
      </c>
      <c r="B26" s="179" t="s">
        <v>274</v>
      </c>
      <c r="C26" s="44"/>
      <c r="D26" s="38" t="s">
        <v>84</v>
      </c>
      <c r="E26" s="38" t="s">
        <v>89</v>
      </c>
      <c r="F26" s="39">
        <v>45</v>
      </c>
      <c r="G26" s="42">
        <v>2</v>
      </c>
      <c r="H26" s="44">
        <v>2</v>
      </c>
      <c r="I26" s="43" t="s">
        <v>32</v>
      </c>
      <c r="J26" s="42">
        <v>2</v>
      </c>
      <c r="K26" s="44">
        <v>2</v>
      </c>
      <c r="L26" s="43" t="s">
        <v>32</v>
      </c>
      <c r="M26" s="42">
        <v>2</v>
      </c>
      <c r="N26" s="44">
        <v>2</v>
      </c>
      <c r="O26" s="43" t="s">
        <v>32</v>
      </c>
      <c r="P26" s="42">
        <v>2</v>
      </c>
      <c r="Q26" s="44">
        <v>2</v>
      </c>
      <c r="R26" s="43" t="s">
        <v>32</v>
      </c>
      <c r="S26" s="42">
        <v>2</v>
      </c>
      <c r="T26" s="44">
        <v>2</v>
      </c>
      <c r="U26" s="43" t="s">
        <v>32</v>
      </c>
      <c r="V26" s="42">
        <v>2</v>
      </c>
      <c r="W26" s="44">
        <v>2</v>
      </c>
      <c r="X26" s="43" t="s">
        <v>32</v>
      </c>
      <c r="Y26" s="42"/>
      <c r="Z26" s="44"/>
      <c r="AA26" s="43"/>
      <c r="AB26" s="42"/>
      <c r="AC26" s="15"/>
      <c r="AD26" s="16"/>
      <c r="AE26" s="14"/>
      <c r="AF26" s="15"/>
      <c r="AG26" s="16"/>
      <c r="AH26" s="17"/>
      <c r="AI26" s="18"/>
      <c r="AJ26" s="19"/>
      <c r="AK26" s="64">
        <f t="shared" si="0"/>
        <v>180</v>
      </c>
      <c r="AL26" s="74">
        <f t="shared" si="8"/>
        <v>12</v>
      </c>
    </row>
    <row r="27" spans="1:39" ht="15" customHeight="1" x14ac:dyDescent="0.25">
      <c r="A27" s="295" t="s">
        <v>28</v>
      </c>
      <c r="B27" s="296" t="s">
        <v>484</v>
      </c>
      <c r="C27" s="231"/>
      <c r="D27" s="297" t="s">
        <v>84</v>
      </c>
      <c r="E27" s="297" t="s">
        <v>89</v>
      </c>
      <c r="F27" s="298">
        <v>45</v>
      </c>
      <c r="G27" s="221"/>
      <c r="H27" s="231"/>
      <c r="I27" s="232"/>
      <c r="J27" s="221"/>
      <c r="K27" s="231"/>
      <c r="L27" s="232"/>
      <c r="M27" s="221"/>
      <c r="N27" s="231"/>
      <c r="O27" s="232"/>
      <c r="P27" s="221"/>
      <c r="Q27" s="231"/>
      <c r="R27" s="43"/>
      <c r="S27" s="42"/>
      <c r="T27" s="44"/>
      <c r="U27" s="43"/>
      <c r="V27" s="42">
        <v>1</v>
      </c>
      <c r="W27" s="44">
        <v>2</v>
      </c>
      <c r="X27" s="43" t="s">
        <v>32</v>
      </c>
      <c r="Y27" s="42"/>
      <c r="Z27" s="44"/>
      <c r="AA27" s="43"/>
      <c r="AB27" s="42"/>
      <c r="AC27" s="15"/>
      <c r="AD27" s="16"/>
      <c r="AE27" s="14"/>
      <c r="AF27" s="15"/>
      <c r="AG27" s="16"/>
      <c r="AH27" s="17"/>
      <c r="AI27" s="18"/>
      <c r="AJ27" s="19"/>
      <c r="AK27" s="64">
        <f t="shared" si="0"/>
        <v>15</v>
      </c>
      <c r="AL27" s="74">
        <f t="shared" si="8"/>
        <v>2</v>
      </c>
    </row>
    <row r="28" spans="1:39" ht="15" customHeight="1" x14ac:dyDescent="0.25">
      <c r="A28" s="295" t="s">
        <v>29</v>
      </c>
      <c r="B28" s="296" t="s">
        <v>276</v>
      </c>
      <c r="C28" s="231" t="s">
        <v>96</v>
      </c>
      <c r="D28" s="297" t="s">
        <v>84</v>
      </c>
      <c r="E28" s="297" t="s">
        <v>89</v>
      </c>
      <c r="F28" s="298">
        <v>45</v>
      </c>
      <c r="G28" s="221">
        <v>1</v>
      </c>
      <c r="H28" s="231">
        <v>2</v>
      </c>
      <c r="I28" s="232" t="s">
        <v>33</v>
      </c>
      <c r="J28" s="221">
        <v>1</v>
      </c>
      <c r="K28" s="231">
        <v>2</v>
      </c>
      <c r="L28" s="232" t="s">
        <v>33</v>
      </c>
      <c r="M28" s="221"/>
      <c r="N28" s="231"/>
      <c r="O28" s="232"/>
      <c r="P28" s="221"/>
      <c r="Q28" s="231"/>
      <c r="R28" s="43"/>
      <c r="S28" s="42"/>
      <c r="T28" s="44"/>
      <c r="U28" s="43"/>
      <c r="V28" s="42"/>
      <c r="W28" s="44"/>
      <c r="X28" s="43"/>
      <c r="Y28" s="42"/>
      <c r="Z28" s="44"/>
      <c r="AA28" s="43"/>
      <c r="AB28" s="42"/>
      <c r="AC28" s="15"/>
      <c r="AD28" s="16"/>
      <c r="AE28" s="14"/>
      <c r="AF28" s="15"/>
      <c r="AG28" s="16"/>
      <c r="AH28" s="17"/>
      <c r="AI28" s="18"/>
      <c r="AJ28" s="19"/>
      <c r="AK28" s="64">
        <f t="shared" si="0"/>
        <v>30</v>
      </c>
      <c r="AL28" s="74">
        <f>SUM(H28,K28,N28,Q28,T28,W28,Z28,AC28,AF28,AI28)</f>
        <v>4</v>
      </c>
    </row>
    <row r="29" spans="1:39" ht="15" customHeight="1" x14ac:dyDescent="0.25">
      <c r="A29" s="304" t="s">
        <v>21</v>
      </c>
      <c r="B29" s="306" t="s">
        <v>599</v>
      </c>
      <c r="C29" s="299"/>
      <c r="D29" s="300" t="s">
        <v>84</v>
      </c>
      <c r="E29" s="300" t="s">
        <v>89</v>
      </c>
      <c r="F29" s="301">
        <v>45</v>
      </c>
      <c r="G29" s="302"/>
      <c r="H29" s="299"/>
      <c r="I29" s="303"/>
      <c r="J29" s="302"/>
      <c r="K29" s="299"/>
      <c r="L29" s="303"/>
      <c r="M29" s="302">
        <v>1</v>
      </c>
      <c r="N29" s="299">
        <v>1</v>
      </c>
      <c r="O29" s="303" t="s">
        <v>32</v>
      </c>
      <c r="P29" s="302"/>
      <c r="Q29" s="299"/>
      <c r="R29" s="142"/>
      <c r="S29" s="141"/>
      <c r="T29" s="140"/>
      <c r="U29" s="142"/>
      <c r="V29" s="141"/>
      <c r="W29" s="140"/>
      <c r="X29" s="142"/>
      <c r="Y29" s="141"/>
      <c r="Z29" s="140"/>
      <c r="AA29" s="142"/>
      <c r="AB29" s="141"/>
      <c r="AC29" s="58"/>
      <c r="AD29" s="59"/>
      <c r="AE29" s="57"/>
      <c r="AF29" s="58"/>
      <c r="AG29" s="59"/>
      <c r="AH29" s="52"/>
      <c r="AI29" s="53"/>
      <c r="AJ29" s="54"/>
      <c r="AK29" s="67">
        <f t="shared" si="0"/>
        <v>15</v>
      </c>
      <c r="AL29" s="77">
        <f>SUM(H29,K29,N29,Q29,T29,W29,Z29,AC29,AF29,AI29)</f>
        <v>1</v>
      </c>
    </row>
    <row r="30" spans="1:39" ht="15" customHeight="1" x14ac:dyDescent="0.25">
      <c r="A30" s="304" t="s">
        <v>39</v>
      </c>
      <c r="B30" s="305" t="s">
        <v>278</v>
      </c>
      <c r="C30" s="299" t="s">
        <v>96</v>
      </c>
      <c r="D30" s="300" t="s">
        <v>84</v>
      </c>
      <c r="E30" s="300" t="s">
        <v>89</v>
      </c>
      <c r="F30" s="301">
        <v>45</v>
      </c>
      <c r="G30" s="302"/>
      <c r="H30" s="299"/>
      <c r="I30" s="303"/>
      <c r="J30" s="302"/>
      <c r="K30" s="299"/>
      <c r="L30" s="303"/>
      <c r="M30" s="302"/>
      <c r="N30" s="299"/>
      <c r="O30" s="303"/>
      <c r="P30" s="302"/>
      <c r="Q30" s="299"/>
      <c r="R30" s="142"/>
      <c r="S30" s="141">
        <v>1</v>
      </c>
      <c r="T30" s="140">
        <v>1</v>
      </c>
      <c r="U30" s="142" t="s">
        <v>33</v>
      </c>
      <c r="V30" s="141">
        <v>1</v>
      </c>
      <c r="W30" s="140">
        <v>1</v>
      </c>
      <c r="X30" s="142" t="s">
        <v>33</v>
      </c>
      <c r="Y30" s="141"/>
      <c r="Z30" s="140"/>
      <c r="AA30" s="142"/>
      <c r="AB30" s="141"/>
      <c r="AC30" s="58"/>
      <c r="AD30" s="59"/>
      <c r="AE30" s="57"/>
      <c r="AF30" s="58"/>
      <c r="AG30" s="59"/>
      <c r="AH30" s="52"/>
      <c r="AI30" s="53"/>
      <c r="AJ30" s="54"/>
      <c r="AK30" s="67">
        <v>30</v>
      </c>
      <c r="AL30" s="77">
        <v>2</v>
      </c>
    </row>
    <row r="31" spans="1:39" s="1" customFormat="1" ht="15" customHeight="1" x14ac:dyDescent="0.25">
      <c r="A31" s="295" t="s">
        <v>486</v>
      </c>
      <c r="B31" s="307" t="s">
        <v>378</v>
      </c>
      <c r="C31" s="231"/>
      <c r="D31" s="297" t="s">
        <v>83</v>
      </c>
      <c r="E31" s="297" t="s">
        <v>33</v>
      </c>
      <c r="F31" s="298">
        <v>60</v>
      </c>
      <c r="G31" s="302"/>
      <c r="H31" s="299"/>
      <c r="I31" s="303"/>
      <c r="J31" s="302"/>
      <c r="K31" s="299"/>
      <c r="L31" s="303"/>
      <c r="M31" s="302"/>
      <c r="N31" s="299"/>
      <c r="O31" s="303"/>
      <c r="P31" s="302"/>
      <c r="Q31" s="299"/>
      <c r="R31" s="142"/>
      <c r="S31" s="42"/>
      <c r="T31" s="44"/>
      <c r="U31" s="43"/>
      <c r="V31" s="42"/>
      <c r="W31" s="44"/>
      <c r="X31" s="43"/>
      <c r="Y31" s="42"/>
      <c r="Z31" s="44"/>
      <c r="AA31" s="43"/>
      <c r="AB31" s="42"/>
      <c r="AC31" s="44"/>
      <c r="AD31" s="43"/>
      <c r="AE31" s="42">
        <v>1</v>
      </c>
      <c r="AF31" s="44">
        <v>2</v>
      </c>
      <c r="AG31" s="43" t="s">
        <v>33</v>
      </c>
      <c r="AH31" s="52"/>
      <c r="AI31" s="53"/>
      <c r="AJ31" s="54"/>
      <c r="AK31" s="146">
        <f>SUM(G31,J31,M31,P31,S31,V31,Y31,AB31,AE31,AH31)*15</f>
        <v>15</v>
      </c>
      <c r="AL31" s="147">
        <f>SUM(H31,K31,N31,Q31,T31,W31,Z31,AC31,AF31,AI31)</f>
        <v>2</v>
      </c>
    </row>
    <row r="32" spans="1:39" s="1" customFormat="1" ht="15" customHeight="1" x14ac:dyDescent="0.25">
      <c r="A32" s="145" t="s">
        <v>431</v>
      </c>
      <c r="B32" s="175" t="s">
        <v>522</v>
      </c>
      <c r="C32" s="140"/>
      <c r="D32" s="38" t="s">
        <v>84</v>
      </c>
      <c r="E32" s="38" t="s">
        <v>33</v>
      </c>
      <c r="F32" s="39">
        <v>60</v>
      </c>
      <c r="G32" s="141">
        <v>1</v>
      </c>
      <c r="H32" s="140">
        <v>1</v>
      </c>
      <c r="I32" s="142" t="s">
        <v>33</v>
      </c>
      <c r="J32" s="141">
        <v>1</v>
      </c>
      <c r="K32" s="140">
        <v>1</v>
      </c>
      <c r="L32" s="142" t="s">
        <v>33</v>
      </c>
      <c r="M32" s="141">
        <v>1</v>
      </c>
      <c r="N32" s="140">
        <v>1</v>
      </c>
      <c r="O32" s="142" t="s">
        <v>33</v>
      </c>
      <c r="P32" s="141">
        <v>1</v>
      </c>
      <c r="Q32" s="140">
        <v>1</v>
      </c>
      <c r="R32" s="142" t="s">
        <v>32</v>
      </c>
      <c r="S32" s="141">
        <v>1</v>
      </c>
      <c r="T32" s="140">
        <v>1</v>
      </c>
      <c r="U32" s="142" t="s">
        <v>33</v>
      </c>
      <c r="V32" s="141">
        <v>1</v>
      </c>
      <c r="W32" s="140">
        <v>1</v>
      </c>
      <c r="X32" s="142" t="s">
        <v>32</v>
      </c>
      <c r="Y32" s="141">
        <v>1</v>
      </c>
      <c r="Z32" s="140">
        <v>1</v>
      </c>
      <c r="AA32" s="142" t="s">
        <v>33</v>
      </c>
      <c r="AB32" s="141">
        <v>1</v>
      </c>
      <c r="AC32" s="140">
        <v>1</v>
      </c>
      <c r="AD32" s="142" t="s">
        <v>33</v>
      </c>
      <c r="AE32" s="57"/>
      <c r="AF32" s="58"/>
      <c r="AG32" s="59"/>
      <c r="AH32" s="52"/>
      <c r="AI32" s="53"/>
      <c r="AJ32" s="54"/>
      <c r="AK32" s="146">
        <f>SUM(G32,J32,M32,P32,S32,V32,Y32,AB32,AE32,AH32)*15</f>
        <v>120</v>
      </c>
      <c r="AL32" s="147">
        <f>SUM(H32,K32,N32,Q32,T32,W32,Z32,AC32,AF32,AI32)</f>
        <v>8</v>
      </c>
    </row>
    <row r="33" spans="1:38" s="1" customFormat="1" ht="15" customHeight="1" x14ac:dyDescent="0.25">
      <c r="A33" s="95" t="s">
        <v>547</v>
      </c>
      <c r="B33" s="179" t="s">
        <v>520</v>
      </c>
      <c r="C33" s="44" t="s">
        <v>96</v>
      </c>
      <c r="D33" s="38" t="s">
        <v>84</v>
      </c>
      <c r="E33" s="38" t="s">
        <v>33</v>
      </c>
      <c r="F33" s="39">
        <v>60</v>
      </c>
      <c r="G33" s="42">
        <v>1</v>
      </c>
      <c r="H33" s="44">
        <v>1</v>
      </c>
      <c r="I33" s="43" t="s">
        <v>33</v>
      </c>
      <c r="J33" s="42">
        <v>1</v>
      </c>
      <c r="K33" s="44">
        <v>1</v>
      </c>
      <c r="L33" s="43" t="s">
        <v>33</v>
      </c>
      <c r="M33" s="42">
        <v>1</v>
      </c>
      <c r="N33" s="44">
        <v>1</v>
      </c>
      <c r="O33" s="43" t="s">
        <v>33</v>
      </c>
      <c r="P33" s="42">
        <v>1</v>
      </c>
      <c r="Q33" s="44">
        <v>1</v>
      </c>
      <c r="R33" s="43" t="s">
        <v>33</v>
      </c>
      <c r="S33" s="42">
        <v>1</v>
      </c>
      <c r="T33" s="44">
        <v>1</v>
      </c>
      <c r="U33" s="43" t="s">
        <v>33</v>
      </c>
      <c r="V33" s="42">
        <v>1</v>
      </c>
      <c r="W33" s="44">
        <v>1</v>
      </c>
      <c r="X33" s="43" t="s">
        <v>33</v>
      </c>
      <c r="Y33" s="42">
        <v>1</v>
      </c>
      <c r="Z33" s="44">
        <v>1</v>
      </c>
      <c r="AA33" s="43" t="s">
        <v>33</v>
      </c>
      <c r="AB33" s="42">
        <v>1</v>
      </c>
      <c r="AC33" s="44">
        <v>1</v>
      </c>
      <c r="AD33" s="43" t="s">
        <v>33</v>
      </c>
      <c r="AE33" s="14"/>
      <c r="AF33" s="15"/>
      <c r="AG33" s="16"/>
      <c r="AH33" s="17"/>
      <c r="AI33" s="18"/>
      <c r="AJ33" s="19"/>
      <c r="AK33" s="64">
        <f>SUM(G33,J33,M33,P33,S33,V33,Y33,AB33,AE33,AH33)*15</f>
        <v>120</v>
      </c>
      <c r="AL33" s="74">
        <f>SUM(H33,K33,N33,Q33,T33,W33,Z33,AC33,AF33,AI33)</f>
        <v>8</v>
      </c>
    </row>
    <row r="34" spans="1:38" s="1" customFormat="1" ht="15" customHeight="1" thickBot="1" x14ac:dyDescent="0.3">
      <c r="A34" s="95" t="s">
        <v>548</v>
      </c>
      <c r="B34" s="179" t="s">
        <v>519</v>
      </c>
      <c r="C34" s="44" t="s">
        <v>96</v>
      </c>
      <c r="D34" s="38" t="s">
        <v>84</v>
      </c>
      <c r="E34" s="38" t="s">
        <v>33</v>
      </c>
      <c r="F34" s="39">
        <v>60</v>
      </c>
      <c r="G34" s="42">
        <v>6</v>
      </c>
      <c r="H34" s="44">
        <v>3</v>
      </c>
      <c r="I34" s="43" t="s">
        <v>33</v>
      </c>
      <c r="J34" s="42">
        <v>6</v>
      </c>
      <c r="K34" s="44">
        <v>3</v>
      </c>
      <c r="L34" s="43" t="s">
        <v>33</v>
      </c>
      <c r="M34" s="42">
        <v>6</v>
      </c>
      <c r="N34" s="44">
        <v>3</v>
      </c>
      <c r="O34" s="43" t="s">
        <v>33</v>
      </c>
      <c r="P34" s="42">
        <v>6</v>
      </c>
      <c r="Q34" s="44">
        <v>3</v>
      </c>
      <c r="R34" s="43" t="s">
        <v>33</v>
      </c>
      <c r="S34" s="42">
        <v>6</v>
      </c>
      <c r="T34" s="44">
        <v>3</v>
      </c>
      <c r="U34" s="43" t="s">
        <v>33</v>
      </c>
      <c r="V34" s="42">
        <v>6</v>
      </c>
      <c r="W34" s="44">
        <v>3</v>
      </c>
      <c r="X34" s="43" t="s">
        <v>33</v>
      </c>
      <c r="Y34" s="42">
        <v>6</v>
      </c>
      <c r="Z34" s="44">
        <v>3</v>
      </c>
      <c r="AA34" s="43" t="s">
        <v>33</v>
      </c>
      <c r="AB34" s="42">
        <v>6</v>
      </c>
      <c r="AC34" s="44">
        <v>3</v>
      </c>
      <c r="AD34" s="43" t="s">
        <v>33</v>
      </c>
      <c r="AE34" s="14"/>
      <c r="AF34" s="15"/>
      <c r="AG34" s="16"/>
      <c r="AH34" s="17"/>
      <c r="AI34" s="18"/>
      <c r="AJ34" s="19"/>
      <c r="AK34" s="64">
        <f t="shared" ref="AK34" si="9">SUM(G34,J34,M34,P34,S34,V34,Y34,AB34,AE34,AH34)*15</f>
        <v>720</v>
      </c>
      <c r="AL34" s="74">
        <f t="shared" ref="AL34" si="10">SUM(H34,K34,N34,Q34,T34,W34,Z34,AC34,AF34,AI34)</f>
        <v>24</v>
      </c>
    </row>
    <row r="35" spans="1:38" ht="15" customHeight="1" thickBot="1" x14ac:dyDescent="0.3">
      <c r="A35" s="276" t="s">
        <v>205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  <c r="AH35" s="277"/>
      <c r="AI35" s="277"/>
      <c r="AJ35" s="278"/>
      <c r="AK35" s="115">
        <f>SUM(AK23:AK34)</f>
        <v>1545</v>
      </c>
      <c r="AL35" s="80">
        <f>SUM(AL23:AL34)</f>
        <v>83</v>
      </c>
    </row>
    <row r="36" spans="1:38" ht="15" customHeight="1" thickBot="1" x14ac:dyDescent="0.3">
      <c r="A36" s="276" t="s">
        <v>31</v>
      </c>
      <c r="B36" s="277"/>
      <c r="C36" s="277"/>
      <c r="D36" s="277"/>
      <c r="E36" s="277"/>
      <c r="F36" s="278"/>
      <c r="G36" s="279"/>
      <c r="H36" s="280"/>
      <c r="I36" s="280"/>
      <c r="J36" s="280"/>
      <c r="K36" s="280"/>
      <c r="L36" s="280"/>
      <c r="M36" s="280"/>
      <c r="N36" s="280"/>
      <c r="O36" s="280"/>
      <c r="P36" s="280"/>
      <c r="Q36" s="280"/>
      <c r="R36" s="280"/>
      <c r="S36" s="280"/>
      <c r="T36" s="280"/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  <c r="AG36" s="280"/>
      <c r="AH36" s="280"/>
      <c r="AI36" s="280"/>
      <c r="AJ36" s="281"/>
      <c r="AK36" s="271"/>
      <c r="AL36" s="272"/>
    </row>
    <row r="37" spans="1:38" ht="15" customHeight="1" thickBot="1" x14ac:dyDescent="0.3">
      <c r="A37" s="116" t="s">
        <v>108</v>
      </c>
      <c r="B37" s="61" t="s">
        <v>107</v>
      </c>
      <c r="C37" s="162"/>
      <c r="D37" s="164"/>
      <c r="E37" s="164"/>
      <c r="F37" s="159"/>
      <c r="G37" s="7"/>
      <c r="H37" s="162"/>
      <c r="I37" s="6"/>
      <c r="J37" s="7"/>
      <c r="K37" s="162"/>
      <c r="L37" s="6"/>
      <c r="M37" s="7"/>
      <c r="N37" s="162"/>
      <c r="O37" s="6"/>
      <c r="P37" s="7"/>
      <c r="Q37" s="162"/>
      <c r="R37" s="6"/>
      <c r="S37" s="7"/>
      <c r="T37" s="162">
        <v>2</v>
      </c>
      <c r="U37" s="6"/>
      <c r="V37" s="7"/>
      <c r="W37" s="162"/>
      <c r="X37" s="6"/>
      <c r="Y37" s="7"/>
      <c r="Z37" s="162">
        <v>3</v>
      </c>
      <c r="AA37" s="6"/>
      <c r="AB37" s="7"/>
      <c r="AC37" s="162"/>
      <c r="AD37" s="6"/>
      <c r="AE37" s="7"/>
      <c r="AF37" s="162">
        <v>8</v>
      </c>
      <c r="AG37" s="6"/>
      <c r="AH37" s="56"/>
      <c r="AI37" s="55"/>
      <c r="AJ37" s="5"/>
      <c r="AK37" s="66"/>
      <c r="AL37" s="117">
        <f>SUM(H37,K37,N37,Q37,T37,W37,Z37,AC37,AF37,AI37)</f>
        <v>13</v>
      </c>
    </row>
    <row r="38" spans="1:38" ht="15" customHeight="1" thickBot="1" x14ac:dyDescent="0.3">
      <c r="A38" s="79" t="s">
        <v>19</v>
      </c>
      <c r="B38" s="184" t="s">
        <v>588</v>
      </c>
      <c r="C38" s="49"/>
      <c r="D38" s="35"/>
      <c r="E38" s="36" t="s">
        <v>90</v>
      </c>
      <c r="F38" s="37"/>
      <c r="G38" s="48"/>
      <c r="H38" s="49"/>
      <c r="I38" s="50"/>
      <c r="J38" s="48"/>
      <c r="K38" s="49"/>
      <c r="L38" s="50"/>
      <c r="M38" s="48"/>
      <c r="N38" s="49"/>
      <c r="O38" s="50"/>
      <c r="P38" s="48"/>
      <c r="Q38" s="49"/>
      <c r="R38" s="50"/>
      <c r="S38" s="48"/>
      <c r="T38" s="49"/>
      <c r="U38" s="50"/>
      <c r="V38" s="48"/>
      <c r="W38" s="49"/>
      <c r="X38" s="50"/>
      <c r="Y38" s="48"/>
      <c r="Z38" s="49"/>
      <c r="AA38" s="50"/>
      <c r="AB38" s="48"/>
      <c r="AC38" s="2"/>
      <c r="AD38" s="26"/>
      <c r="AE38" s="3">
        <v>0</v>
      </c>
      <c r="AF38" s="2">
        <v>2</v>
      </c>
      <c r="AG38" s="26" t="s">
        <v>33</v>
      </c>
      <c r="AH38" s="27">
        <v>0</v>
      </c>
      <c r="AI38" s="28">
        <v>2</v>
      </c>
      <c r="AJ38" s="29" t="s">
        <v>33</v>
      </c>
      <c r="AK38" s="68">
        <f>SUM(G38,J38,M38,P38,S38,V38,Y38,AB38,AE38,AH38)*15</f>
        <v>0</v>
      </c>
      <c r="AL38" s="80">
        <f>SUM(H38,K38,N38,Q38,T38,W38,Z38,AC38,AF38,AI38)</f>
        <v>4</v>
      </c>
    </row>
    <row r="39" spans="1:38" ht="15" customHeight="1" thickBot="1" x14ac:dyDescent="0.3">
      <c r="A39" s="276" t="s">
        <v>110</v>
      </c>
      <c r="B39" s="277"/>
      <c r="C39" s="277"/>
      <c r="D39" s="277"/>
      <c r="E39" s="277"/>
      <c r="F39" s="278"/>
      <c r="G39" s="85">
        <f>SUM(G8:G34,G37,G38)</f>
        <v>21</v>
      </c>
      <c r="H39" s="118">
        <f>SUM(H8:H34,H37,H38)</f>
        <v>29</v>
      </c>
      <c r="I39" s="119"/>
      <c r="J39" s="85">
        <f>SUM(J8:J34,J37,J38)</f>
        <v>21</v>
      </c>
      <c r="K39" s="118">
        <f>SUM(K8:K34,K37,K38)</f>
        <v>29</v>
      </c>
      <c r="L39" s="119"/>
      <c r="M39" s="85">
        <f>SUM(M8:M34,M37,M38)</f>
        <v>18</v>
      </c>
      <c r="N39" s="118">
        <f>SUM(N8:N34,N37,N38)</f>
        <v>22</v>
      </c>
      <c r="O39" s="119"/>
      <c r="P39" s="85">
        <f>SUM(P8:P34,P37,P38)</f>
        <v>17</v>
      </c>
      <c r="Q39" s="118">
        <f>SUM(Q8:Q34,Q37,Q38)</f>
        <v>21</v>
      </c>
      <c r="R39" s="119"/>
      <c r="S39" s="85">
        <f>SUM(S8:S34,S37,S38)</f>
        <v>20</v>
      </c>
      <c r="T39" s="118">
        <f>SUM(T8:T34,T37,T38)</f>
        <v>25</v>
      </c>
      <c r="U39" s="119"/>
      <c r="V39" s="85">
        <f>SUM(V8:V34,V37,V38)</f>
        <v>21</v>
      </c>
      <c r="W39" s="118">
        <f>SUM(W8:W34,W37,W38)</f>
        <v>25</v>
      </c>
      <c r="X39" s="119"/>
      <c r="Y39" s="85">
        <f>SUM(Y8:Y34,Y37,Y38)</f>
        <v>17</v>
      </c>
      <c r="Z39" s="118">
        <f>SUM(Z8:Z34,Z37,Z38)</f>
        <v>23</v>
      </c>
      <c r="AA39" s="119"/>
      <c r="AB39" s="85">
        <f>SUM(AB8:AB34,AB37,AB38)</f>
        <v>15</v>
      </c>
      <c r="AC39" s="118">
        <f>SUM(AC8:AC34,AC37,AC38)</f>
        <v>22</v>
      </c>
      <c r="AD39" s="119"/>
      <c r="AE39" s="85">
        <f>SUM(AE8:AE34,AE37,AE38)</f>
        <v>1</v>
      </c>
      <c r="AF39" s="118">
        <f>SUM(AF8:AF34,AF37,AF38)</f>
        <v>12</v>
      </c>
      <c r="AG39" s="119"/>
      <c r="AH39" s="85">
        <f>SUM(AH8:AH34,AH37,AH38)</f>
        <v>0</v>
      </c>
      <c r="AI39" s="118">
        <f>SUM(AI8:AI34,AI37,AI38)</f>
        <v>2</v>
      </c>
      <c r="AJ39" s="119"/>
      <c r="AK39" s="120">
        <f>SUM(AK14,AK21,AK35,AK37,AK38)</f>
        <v>2265</v>
      </c>
      <c r="AL39" s="121">
        <f>SUM(AL14,AL21,AL35,AL37,AL38)</f>
        <v>210</v>
      </c>
    </row>
    <row r="40" spans="1:38" ht="15" customHeight="1" thickBot="1" x14ac:dyDescent="0.3">
      <c r="A40" s="273" t="s">
        <v>206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5"/>
    </row>
    <row r="41" spans="1:38" ht="15" customHeight="1" thickBot="1" x14ac:dyDescent="0.3">
      <c r="A41" s="245" t="s">
        <v>86</v>
      </c>
      <c r="B41" s="248" t="s">
        <v>87</v>
      </c>
      <c r="C41" s="251" t="s">
        <v>85</v>
      </c>
      <c r="D41" s="254" t="s">
        <v>82</v>
      </c>
      <c r="E41" s="254" t="s">
        <v>37</v>
      </c>
      <c r="F41" s="257" t="s">
        <v>81</v>
      </c>
      <c r="G41" s="236" t="s">
        <v>0</v>
      </c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8"/>
      <c r="AK41" s="236"/>
      <c r="AL41" s="238"/>
    </row>
    <row r="42" spans="1:38" ht="15" customHeight="1" x14ac:dyDescent="0.25">
      <c r="A42" s="246"/>
      <c r="B42" s="249"/>
      <c r="C42" s="252"/>
      <c r="D42" s="255"/>
      <c r="E42" s="255"/>
      <c r="F42" s="258"/>
      <c r="G42" s="260" t="s">
        <v>2</v>
      </c>
      <c r="H42" s="261"/>
      <c r="I42" s="262"/>
      <c r="J42" s="260" t="s">
        <v>3</v>
      </c>
      <c r="K42" s="261"/>
      <c r="L42" s="262"/>
      <c r="M42" s="260" t="s">
        <v>4</v>
      </c>
      <c r="N42" s="261"/>
      <c r="O42" s="262"/>
      <c r="P42" s="260" t="s">
        <v>5</v>
      </c>
      <c r="Q42" s="261"/>
      <c r="R42" s="262"/>
      <c r="S42" s="260" t="s">
        <v>6</v>
      </c>
      <c r="T42" s="261"/>
      <c r="U42" s="262"/>
      <c r="V42" s="260" t="s">
        <v>7</v>
      </c>
      <c r="W42" s="261"/>
      <c r="X42" s="262"/>
      <c r="Y42" s="260" t="s">
        <v>8</v>
      </c>
      <c r="Z42" s="261"/>
      <c r="AA42" s="262"/>
      <c r="AB42" s="260" t="s">
        <v>9</v>
      </c>
      <c r="AC42" s="261"/>
      <c r="AD42" s="262"/>
      <c r="AE42" s="260" t="s">
        <v>10</v>
      </c>
      <c r="AF42" s="261"/>
      <c r="AG42" s="262"/>
      <c r="AH42" s="260" t="s">
        <v>11</v>
      </c>
      <c r="AI42" s="261"/>
      <c r="AJ42" s="262"/>
      <c r="AK42" s="263" t="s">
        <v>91</v>
      </c>
      <c r="AL42" s="263" t="s">
        <v>38</v>
      </c>
    </row>
    <row r="43" spans="1:38" ht="15" customHeight="1" thickBot="1" x14ac:dyDescent="0.3">
      <c r="A43" s="247"/>
      <c r="B43" s="249"/>
      <c r="C43" s="252"/>
      <c r="D43" s="255"/>
      <c r="E43" s="255"/>
      <c r="F43" s="258"/>
      <c r="G43" s="161" t="s">
        <v>1</v>
      </c>
      <c r="H43" s="163" t="s">
        <v>12</v>
      </c>
      <c r="I43" s="122" t="s">
        <v>22</v>
      </c>
      <c r="J43" s="161" t="s">
        <v>1</v>
      </c>
      <c r="K43" s="163" t="s">
        <v>12</v>
      </c>
      <c r="L43" s="122" t="s">
        <v>22</v>
      </c>
      <c r="M43" s="161" t="s">
        <v>1</v>
      </c>
      <c r="N43" s="163" t="s">
        <v>12</v>
      </c>
      <c r="O43" s="122" t="s">
        <v>22</v>
      </c>
      <c r="P43" s="161" t="s">
        <v>1</v>
      </c>
      <c r="Q43" s="163" t="s">
        <v>12</v>
      </c>
      <c r="R43" s="122" t="s">
        <v>22</v>
      </c>
      <c r="S43" s="161" t="s">
        <v>1</v>
      </c>
      <c r="T43" s="163" t="s">
        <v>12</v>
      </c>
      <c r="U43" s="122" t="s">
        <v>22</v>
      </c>
      <c r="V43" s="161" t="s">
        <v>1</v>
      </c>
      <c r="W43" s="163" t="s">
        <v>12</v>
      </c>
      <c r="X43" s="122" t="s">
        <v>22</v>
      </c>
      <c r="Y43" s="161" t="s">
        <v>1</v>
      </c>
      <c r="Z43" s="163" t="s">
        <v>12</v>
      </c>
      <c r="AA43" s="122" t="s">
        <v>22</v>
      </c>
      <c r="AB43" s="161" t="s">
        <v>1</v>
      </c>
      <c r="AC43" s="163" t="s">
        <v>12</v>
      </c>
      <c r="AD43" s="122" t="s">
        <v>22</v>
      </c>
      <c r="AE43" s="161" t="s">
        <v>1</v>
      </c>
      <c r="AF43" s="163" t="s">
        <v>12</v>
      </c>
      <c r="AG43" s="122" t="s">
        <v>22</v>
      </c>
      <c r="AH43" s="161" t="s">
        <v>1</v>
      </c>
      <c r="AI43" s="163" t="s">
        <v>12</v>
      </c>
      <c r="AJ43" s="122" t="s">
        <v>22</v>
      </c>
      <c r="AK43" s="282"/>
      <c r="AL43" s="282"/>
    </row>
    <row r="44" spans="1:38" ht="15" customHeight="1" thickBot="1" x14ac:dyDescent="0.3">
      <c r="A44" s="283" t="s">
        <v>111</v>
      </c>
      <c r="B44" s="284"/>
      <c r="C44" s="284"/>
      <c r="D44" s="284"/>
      <c r="E44" s="284"/>
      <c r="F44" s="284"/>
      <c r="G44" s="284"/>
      <c r="H44" s="284"/>
      <c r="I44" s="284"/>
      <c r="J44" s="284"/>
      <c r="K44" s="284"/>
      <c r="L44" s="284"/>
      <c r="M44" s="284"/>
      <c r="N44" s="284"/>
      <c r="O44" s="284"/>
      <c r="P44" s="284"/>
      <c r="Q44" s="284"/>
      <c r="R44" s="284"/>
      <c r="S44" s="284"/>
      <c r="T44" s="284"/>
      <c r="U44" s="284"/>
      <c r="V44" s="284"/>
      <c r="W44" s="284"/>
      <c r="X44" s="284"/>
      <c r="Y44" s="284"/>
      <c r="Z44" s="284"/>
      <c r="AA44" s="284"/>
      <c r="AB44" s="284"/>
      <c r="AC44" s="284"/>
      <c r="AD44" s="284"/>
      <c r="AE44" s="284"/>
      <c r="AF44" s="284"/>
      <c r="AG44" s="284"/>
      <c r="AH44" s="284"/>
      <c r="AI44" s="284"/>
      <c r="AJ44" s="284"/>
      <c r="AK44" s="284"/>
      <c r="AL44" s="285"/>
    </row>
    <row r="45" spans="1:38" ht="15" customHeight="1" x14ac:dyDescent="0.25">
      <c r="A45" s="97" t="s">
        <v>14</v>
      </c>
      <c r="B45" s="185" t="s">
        <v>112</v>
      </c>
      <c r="C45" s="107"/>
      <c r="D45" s="108" t="s">
        <v>84</v>
      </c>
      <c r="E45" s="108" t="s">
        <v>88</v>
      </c>
      <c r="F45" s="110">
        <v>45</v>
      </c>
      <c r="G45" s="109"/>
      <c r="H45" s="107"/>
      <c r="I45" s="110"/>
      <c r="J45" s="109">
        <v>2</v>
      </c>
      <c r="K45" s="107">
        <v>3</v>
      </c>
      <c r="L45" s="110" t="s">
        <v>32</v>
      </c>
      <c r="M45" s="109"/>
      <c r="N45" s="107"/>
      <c r="O45" s="110"/>
      <c r="P45" s="109"/>
      <c r="Q45" s="107"/>
      <c r="R45" s="110"/>
      <c r="S45" s="109"/>
      <c r="T45" s="107"/>
      <c r="U45" s="110"/>
      <c r="V45" s="109"/>
      <c r="W45" s="107"/>
      <c r="X45" s="110"/>
      <c r="Y45" s="109"/>
      <c r="Z45" s="107"/>
      <c r="AA45" s="110"/>
      <c r="AB45" s="109"/>
      <c r="AC45" s="107"/>
      <c r="AD45" s="110"/>
      <c r="AE45" s="109"/>
      <c r="AF45" s="107"/>
      <c r="AG45" s="110"/>
      <c r="AH45" s="111"/>
      <c r="AI45" s="112"/>
      <c r="AJ45" s="113"/>
      <c r="AK45" s="63">
        <v>30</v>
      </c>
      <c r="AL45" s="72">
        <f>SUM(H45,K45,N45,Q45,T45,W45,Z45,AC45,AF45,AI45)</f>
        <v>3</v>
      </c>
    </row>
    <row r="46" spans="1:38" ht="15" customHeight="1" x14ac:dyDescent="0.25">
      <c r="A46" s="95" t="s">
        <v>15</v>
      </c>
      <c r="B46" s="179" t="s">
        <v>113</v>
      </c>
      <c r="C46" s="15"/>
      <c r="D46" s="31" t="s">
        <v>84</v>
      </c>
      <c r="E46" s="31" t="s">
        <v>88</v>
      </c>
      <c r="F46" s="32">
        <v>45</v>
      </c>
      <c r="G46" s="14"/>
      <c r="H46" s="15"/>
      <c r="I46" s="16"/>
      <c r="J46" s="14"/>
      <c r="K46" s="15"/>
      <c r="L46" s="16"/>
      <c r="M46" s="14"/>
      <c r="N46" s="15"/>
      <c r="O46" s="16"/>
      <c r="P46" s="14">
        <v>2</v>
      </c>
      <c r="Q46" s="15">
        <v>3</v>
      </c>
      <c r="R46" s="16" t="s">
        <v>32</v>
      </c>
      <c r="S46" s="14"/>
      <c r="T46" s="15"/>
      <c r="U46" s="16"/>
      <c r="V46" s="14"/>
      <c r="W46" s="15"/>
      <c r="X46" s="16"/>
      <c r="Y46" s="14"/>
      <c r="Z46" s="15"/>
      <c r="AA46" s="16"/>
      <c r="AB46" s="14"/>
      <c r="AC46" s="15"/>
      <c r="AD46" s="16"/>
      <c r="AE46" s="14"/>
      <c r="AF46" s="15"/>
      <c r="AG46" s="16"/>
      <c r="AH46" s="17"/>
      <c r="AI46" s="18"/>
      <c r="AJ46" s="19"/>
      <c r="AK46" s="64">
        <v>30</v>
      </c>
      <c r="AL46" s="74">
        <f>SUM(H46,K46,N46,Q46,T46,W46,Z46,AC46,AF46,AI46)</f>
        <v>3</v>
      </c>
    </row>
    <row r="47" spans="1:38" ht="15" customHeight="1" x14ac:dyDescent="0.25">
      <c r="A47" s="95" t="s">
        <v>13</v>
      </c>
      <c r="B47" s="179" t="s">
        <v>557</v>
      </c>
      <c r="C47" s="15"/>
      <c r="D47" s="31" t="s">
        <v>84</v>
      </c>
      <c r="E47" s="31" t="s">
        <v>88</v>
      </c>
      <c r="F47" s="32">
        <v>45</v>
      </c>
      <c r="G47" s="14"/>
      <c r="H47" s="15"/>
      <c r="I47" s="16"/>
      <c r="J47" s="14">
        <v>2</v>
      </c>
      <c r="K47" s="15">
        <v>3</v>
      </c>
      <c r="L47" s="16" t="s">
        <v>32</v>
      </c>
      <c r="M47" s="14"/>
      <c r="N47" s="15"/>
      <c r="O47" s="16"/>
      <c r="P47" s="14"/>
      <c r="Q47" s="15"/>
      <c r="R47" s="16"/>
      <c r="S47" s="14"/>
      <c r="T47" s="15"/>
      <c r="U47" s="16"/>
      <c r="V47" s="14"/>
      <c r="W47" s="15"/>
      <c r="X47" s="16"/>
      <c r="Y47" s="14"/>
      <c r="Z47" s="15"/>
      <c r="AA47" s="16"/>
      <c r="AB47" s="14"/>
      <c r="AC47" s="15"/>
      <c r="AD47" s="16"/>
      <c r="AE47" s="14"/>
      <c r="AF47" s="15"/>
      <c r="AG47" s="16"/>
      <c r="AH47" s="17"/>
      <c r="AI47" s="18"/>
      <c r="AJ47" s="19"/>
      <c r="AK47" s="64">
        <v>30</v>
      </c>
      <c r="AL47" s="74">
        <f t="shared" ref="AL47:AL55" si="11">SUM(H47,K47,N47,Q47,T47,W47,Z47,AC47,AF47,AI47)</f>
        <v>3</v>
      </c>
    </row>
    <row r="48" spans="1:38" ht="15" customHeight="1" x14ac:dyDescent="0.25">
      <c r="A48" s="95" t="s">
        <v>114</v>
      </c>
      <c r="B48" s="179" t="s">
        <v>115</v>
      </c>
      <c r="C48" s="44"/>
      <c r="D48" s="38" t="s">
        <v>84</v>
      </c>
      <c r="E48" s="38" t="s">
        <v>88</v>
      </c>
      <c r="F48" s="39">
        <v>45</v>
      </c>
      <c r="G48" s="42"/>
      <c r="H48" s="44"/>
      <c r="I48" s="43"/>
      <c r="J48" s="42"/>
      <c r="K48" s="44"/>
      <c r="L48" s="43"/>
      <c r="M48" s="42"/>
      <c r="N48" s="44"/>
      <c r="O48" s="43"/>
      <c r="P48" s="42">
        <v>2</v>
      </c>
      <c r="Q48" s="44">
        <v>2</v>
      </c>
      <c r="R48" s="43" t="s">
        <v>33</v>
      </c>
      <c r="S48" s="42"/>
      <c r="T48" s="44"/>
      <c r="U48" s="43"/>
      <c r="V48" s="42"/>
      <c r="W48" s="44"/>
      <c r="X48" s="43"/>
      <c r="Y48" s="42"/>
      <c r="Z48" s="44"/>
      <c r="AA48" s="43"/>
      <c r="AB48" s="42"/>
      <c r="AC48" s="15"/>
      <c r="AD48" s="16"/>
      <c r="AE48" s="14"/>
      <c r="AF48" s="15"/>
      <c r="AG48" s="16"/>
      <c r="AH48" s="17"/>
      <c r="AI48" s="18"/>
      <c r="AJ48" s="19"/>
      <c r="AK48" s="64">
        <v>30</v>
      </c>
      <c r="AL48" s="74">
        <f>SUM(H48,K48,N48,Q48,T48,W48,Z48,AC48,AF48,AI48)</f>
        <v>2</v>
      </c>
    </row>
    <row r="49" spans="1:38" ht="15" customHeight="1" x14ac:dyDescent="0.25">
      <c r="A49" s="95" t="s">
        <v>16</v>
      </c>
      <c r="B49" s="179" t="s">
        <v>589</v>
      </c>
      <c r="C49" s="44"/>
      <c r="D49" s="38" t="s">
        <v>84</v>
      </c>
      <c r="E49" s="38" t="s">
        <v>88</v>
      </c>
      <c r="F49" s="39">
        <v>45</v>
      </c>
      <c r="G49" s="42"/>
      <c r="H49" s="44"/>
      <c r="I49" s="43"/>
      <c r="J49" s="42"/>
      <c r="K49" s="44"/>
      <c r="L49" s="43"/>
      <c r="M49" s="42"/>
      <c r="N49" s="44"/>
      <c r="O49" s="43"/>
      <c r="P49" s="42"/>
      <c r="Q49" s="44"/>
      <c r="R49" s="43"/>
      <c r="S49" s="42">
        <v>2</v>
      </c>
      <c r="T49" s="44">
        <v>3</v>
      </c>
      <c r="U49" s="43" t="s">
        <v>32</v>
      </c>
      <c r="V49" s="42"/>
      <c r="W49" s="44"/>
      <c r="X49" s="43"/>
      <c r="Y49" s="42"/>
      <c r="Z49" s="44"/>
      <c r="AA49" s="43"/>
      <c r="AB49" s="42"/>
      <c r="AC49" s="15"/>
      <c r="AD49" s="16"/>
      <c r="AE49" s="14"/>
      <c r="AF49" s="15"/>
      <c r="AG49" s="16"/>
      <c r="AH49" s="17"/>
      <c r="AI49" s="18"/>
      <c r="AJ49" s="19"/>
      <c r="AK49" s="64">
        <v>30</v>
      </c>
      <c r="AL49" s="74">
        <f t="shared" si="11"/>
        <v>3</v>
      </c>
    </row>
    <row r="50" spans="1:38" ht="15" customHeight="1" x14ac:dyDescent="0.25">
      <c r="A50" s="95" t="s">
        <v>116</v>
      </c>
      <c r="B50" s="179" t="s">
        <v>117</v>
      </c>
      <c r="C50" s="44"/>
      <c r="D50" s="38" t="s">
        <v>84</v>
      </c>
      <c r="E50" s="38" t="s">
        <v>88</v>
      </c>
      <c r="F50" s="39">
        <v>45</v>
      </c>
      <c r="G50" s="42"/>
      <c r="H50" s="44"/>
      <c r="I50" s="43"/>
      <c r="J50" s="42"/>
      <c r="K50" s="44"/>
      <c r="L50" s="43"/>
      <c r="M50" s="42">
        <v>2</v>
      </c>
      <c r="N50" s="44">
        <v>2</v>
      </c>
      <c r="O50" s="43" t="s">
        <v>33</v>
      </c>
      <c r="P50" s="42"/>
      <c r="Q50" s="44"/>
      <c r="R50" s="43"/>
      <c r="S50" s="42"/>
      <c r="T50" s="44"/>
      <c r="U50" s="43"/>
      <c r="V50" s="42"/>
      <c r="W50" s="44"/>
      <c r="X50" s="43"/>
      <c r="Y50" s="42"/>
      <c r="Z50" s="44"/>
      <c r="AA50" s="43"/>
      <c r="AB50" s="42"/>
      <c r="AC50" s="15"/>
      <c r="AD50" s="16"/>
      <c r="AE50" s="14"/>
      <c r="AF50" s="15"/>
      <c r="AG50" s="16"/>
      <c r="AH50" s="17"/>
      <c r="AI50" s="18"/>
      <c r="AJ50" s="19"/>
      <c r="AK50" s="64">
        <v>30</v>
      </c>
      <c r="AL50" s="74">
        <f t="shared" si="11"/>
        <v>2</v>
      </c>
    </row>
    <row r="51" spans="1:38" ht="15" customHeight="1" x14ac:dyDescent="0.25">
      <c r="A51" s="95" t="s">
        <v>118</v>
      </c>
      <c r="B51" s="179" t="s">
        <v>119</v>
      </c>
      <c r="C51" s="44"/>
      <c r="D51" s="38" t="s">
        <v>84</v>
      </c>
      <c r="E51" s="38" t="s">
        <v>88</v>
      </c>
      <c r="F51" s="39">
        <v>45</v>
      </c>
      <c r="G51" s="42"/>
      <c r="H51" s="44"/>
      <c r="I51" s="43"/>
      <c r="J51" s="42"/>
      <c r="K51" s="44"/>
      <c r="L51" s="43"/>
      <c r="M51" s="42"/>
      <c r="N51" s="44"/>
      <c r="O51" s="43"/>
      <c r="P51" s="42"/>
      <c r="Q51" s="44"/>
      <c r="R51" s="43"/>
      <c r="S51" s="42"/>
      <c r="T51" s="44"/>
      <c r="U51" s="43"/>
      <c r="V51" s="42">
        <v>2</v>
      </c>
      <c r="W51" s="44">
        <v>2</v>
      </c>
      <c r="X51" s="43" t="s">
        <v>33</v>
      </c>
      <c r="Y51" s="42">
        <v>2</v>
      </c>
      <c r="Z51" s="44">
        <v>2</v>
      </c>
      <c r="AA51" s="43" t="s">
        <v>32</v>
      </c>
      <c r="AB51" s="42"/>
      <c r="AC51" s="15"/>
      <c r="AD51" s="16"/>
      <c r="AE51" s="14"/>
      <c r="AF51" s="15"/>
      <c r="AG51" s="16"/>
      <c r="AH51" s="17"/>
      <c r="AI51" s="18"/>
      <c r="AJ51" s="19"/>
      <c r="AK51" s="64">
        <v>60</v>
      </c>
      <c r="AL51" s="74">
        <f t="shared" si="11"/>
        <v>4</v>
      </c>
    </row>
    <row r="52" spans="1:38" ht="15" customHeight="1" x14ac:dyDescent="0.25">
      <c r="A52" s="95" t="s">
        <v>62</v>
      </c>
      <c r="B52" s="179" t="s">
        <v>120</v>
      </c>
      <c r="C52" s="44"/>
      <c r="D52" s="38" t="s">
        <v>84</v>
      </c>
      <c r="E52" s="38" t="s">
        <v>88</v>
      </c>
      <c r="F52" s="39">
        <v>45</v>
      </c>
      <c r="G52" s="42"/>
      <c r="H52" s="44"/>
      <c r="I52" s="43"/>
      <c r="J52" s="42"/>
      <c r="K52" s="44"/>
      <c r="L52" s="43"/>
      <c r="M52" s="42"/>
      <c r="N52" s="44"/>
      <c r="O52" s="43"/>
      <c r="P52" s="42"/>
      <c r="Q52" s="44"/>
      <c r="R52" s="43"/>
      <c r="S52" s="42"/>
      <c r="T52" s="44"/>
      <c r="U52" s="43"/>
      <c r="V52" s="42"/>
      <c r="W52" s="44"/>
      <c r="X52" s="43"/>
      <c r="Y52" s="42"/>
      <c r="Z52" s="44"/>
      <c r="AA52" s="43"/>
      <c r="AB52" s="42">
        <v>2</v>
      </c>
      <c r="AC52" s="15">
        <v>2</v>
      </c>
      <c r="AD52" s="16" t="s">
        <v>33</v>
      </c>
      <c r="AE52" s="14">
        <v>2</v>
      </c>
      <c r="AF52" s="15">
        <v>2</v>
      </c>
      <c r="AG52" s="16" t="s">
        <v>32</v>
      </c>
      <c r="AH52" s="17"/>
      <c r="AI52" s="18"/>
      <c r="AJ52" s="19"/>
      <c r="AK52" s="64">
        <v>60</v>
      </c>
      <c r="AL52" s="74">
        <f>SUM(H52,K52,N52,Q52,T52,W52,Z52,AC52,AF52,AI52)</f>
        <v>4</v>
      </c>
    </row>
    <row r="53" spans="1:38" ht="15" customHeight="1" x14ac:dyDescent="0.25">
      <c r="A53" s="186" t="s">
        <v>121</v>
      </c>
      <c r="B53" s="179" t="s">
        <v>122</v>
      </c>
      <c r="C53" s="44"/>
      <c r="D53" s="38" t="s">
        <v>84</v>
      </c>
      <c r="E53" s="38" t="s">
        <v>88</v>
      </c>
      <c r="F53" s="39">
        <v>45</v>
      </c>
      <c r="G53" s="42"/>
      <c r="H53" s="44"/>
      <c r="I53" s="43"/>
      <c r="J53" s="42"/>
      <c r="K53" s="44"/>
      <c r="L53" s="43"/>
      <c r="M53" s="42"/>
      <c r="N53" s="44"/>
      <c r="O53" s="43"/>
      <c r="P53" s="42"/>
      <c r="Q53" s="44"/>
      <c r="R53" s="43"/>
      <c r="S53" s="42"/>
      <c r="T53" s="44"/>
      <c r="U53" s="43"/>
      <c r="V53" s="42"/>
      <c r="W53" s="44"/>
      <c r="X53" s="43"/>
      <c r="Y53" s="42"/>
      <c r="Z53" s="44"/>
      <c r="AA53" s="43"/>
      <c r="AB53" s="42">
        <v>1</v>
      </c>
      <c r="AC53" s="15">
        <v>1</v>
      </c>
      <c r="AD53" s="16" t="s">
        <v>33</v>
      </c>
      <c r="AE53" s="14"/>
      <c r="AF53" s="15"/>
      <c r="AG53" s="16"/>
      <c r="AH53" s="17"/>
      <c r="AI53" s="18"/>
      <c r="AJ53" s="19"/>
      <c r="AK53" s="64">
        <v>30</v>
      </c>
      <c r="AL53" s="74">
        <f t="shared" si="11"/>
        <v>1</v>
      </c>
    </row>
    <row r="54" spans="1:38" ht="15" customHeight="1" x14ac:dyDescent="0.25">
      <c r="A54" s="145" t="s">
        <v>123</v>
      </c>
      <c r="B54" s="179" t="s">
        <v>124</v>
      </c>
      <c r="C54" s="44"/>
      <c r="D54" s="38" t="s">
        <v>84</v>
      </c>
      <c r="E54" s="38" t="s">
        <v>88</v>
      </c>
      <c r="F54" s="39">
        <v>46</v>
      </c>
      <c r="G54" s="42"/>
      <c r="H54" s="44"/>
      <c r="I54" s="43"/>
      <c r="J54" s="42"/>
      <c r="K54" s="44"/>
      <c r="L54" s="43"/>
      <c r="M54" s="42"/>
      <c r="N54" s="44"/>
      <c r="O54" s="43"/>
      <c r="P54" s="42"/>
      <c r="Q54" s="44"/>
      <c r="R54" s="43"/>
      <c r="S54" s="42"/>
      <c r="T54" s="44"/>
      <c r="U54" s="43"/>
      <c r="V54" s="42"/>
      <c r="W54" s="44"/>
      <c r="X54" s="43"/>
      <c r="Y54" s="42"/>
      <c r="Z54" s="44"/>
      <c r="AA54" s="43"/>
      <c r="AB54" s="42"/>
      <c r="AC54" s="15"/>
      <c r="AD54" s="16"/>
      <c r="AE54" s="14">
        <v>1</v>
      </c>
      <c r="AF54" s="15">
        <v>1</v>
      </c>
      <c r="AG54" s="16" t="s">
        <v>33</v>
      </c>
      <c r="AH54" s="17"/>
      <c r="AI54" s="18"/>
      <c r="AJ54" s="19"/>
      <c r="AK54" s="64">
        <v>30</v>
      </c>
      <c r="AL54" s="74">
        <f t="shared" si="11"/>
        <v>1</v>
      </c>
    </row>
    <row r="55" spans="1:38" ht="15" customHeight="1" thickBot="1" x14ac:dyDescent="0.3">
      <c r="A55" s="98" t="s">
        <v>26</v>
      </c>
      <c r="B55" s="179" t="s">
        <v>590</v>
      </c>
      <c r="C55" s="44"/>
      <c r="D55" s="38" t="s">
        <v>84</v>
      </c>
      <c r="E55" s="38" t="s">
        <v>88</v>
      </c>
      <c r="F55" s="39">
        <v>45</v>
      </c>
      <c r="G55" s="14"/>
      <c r="H55" s="15"/>
      <c r="I55" s="16"/>
      <c r="J55" s="14"/>
      <c r="K55" s="15"/>
      <c r="L55" s="16"/>
      <c r="M55" s="42"/>
      <c r="N55" s="44"/>
      <c r="O55" s="43"/>
      <c r="P55" s="42"/>
      <c r="Q55" s="44"/>
      <c r="R55" s="43"/>
      <c r="S55" s="42"/>
      <c r="T55" s="44"/>
      <c r="U55" s="43"/>
      <c r="V55" s="42"/>
      <c r="W55" s="44"/>
      <c r="X55" s="43"/>
      <c r="Y55" s="42"/>
      <c r="Z55" s="44"/>
      <c r="AA55" s="43"/>
      <c r="AB55" s="42"/>
      <c r="AC55" s="15"/>
      <c r="AD55" s="16"/>
      <c r="AE55" s="14"/>
      <c r="AF55" s="15"/>
      <c r="AG55" s="16"/>
      <c r="AH55" s="17">
        <v>2</v>
      </c>
      <c r="AI55" s="18">
        <v>2</v>
      </c>
      <c r="AJ55" s="19" t="s">
        <v>33</v>
      </c>
      <c r="AK55" s="64">
        <v>30</v>
      </c>
      <c r="AL55" s="74">
        <f t="shared" si="11"/>
        <v>2</v>
      </c>
    </row>
    <row r="56" spans="1:38" ht="15" customHeight="1" thickBot="1" x14ac:dyDescent="0.3">
      <c r="A56" s="265" t="s">
        <v>139</v>
      </c>
      <c r="B56" s="266"/>
      <c r="C56" s="266"/>
      <c r="D56" s="266"/>
      <c r="E56" s="266"/>
      <c r="F56" s="267"/>
      <c r="G56" s="85">
        <f>SUM(G45:G55)</f>
        <v>0</v>
      </c>
      <c r="H56" s="81">
        <f>SUM(H45:H55)</f>
        <v>0</v>
      </c>
      <c r="I56" s="82"/>
      <c r="J56" s="85">
        <f>SUM(J45:J55)</f>
        <v>4</v>
      </c>
      <c r="K56" s="81">
        <f>SUM(K45:K55)</f>
        <v>6</v>
      </c>
      <c r="L56" s="82"/>
      <c r="M56" s="85">
        <f>SUM(M45:M55)</f>
        <v>2</v>
      </c>
      <c r="N56" s="81">
        <f>SUM(N45:N55)</f>
        <v>2</v>
      </c>
      <c r="O56" s="82"/>
      <c r="P56" s="85">
        <f>SUM(P45:P55)</f>
        <v>4</v>
      </c>
      <c r="Q56" s="81">
        <f>SUM(Q45:Q55)</f>
        <v>5</v>
      </c>
      <c r="R56" s="82"/>
      <c r="S56" s="85">
        <f>SUM(S45:S55)</f>
        <v>2</v>
      </c>
      <c r="T56" s="81">
        <f>SUM(T45:T55)</f>
        <v>3</v>
      </c>
      <c r="U56" s="82"/>
      <c r="V56" s="85">
        <f>SUM(V45:V55)</f>
        <v>2</v>
      </c>
      <c r="W56" s="81">
        <f>SUM(W45:W55)</f>
        <v>2</v>
      </c>
      <c r="X56" s="82"/>
      <c r="Y56" s="85">
        <f>SUM(Y45:Y55)</f>
        <v>2</v>
      </c>
      <c r="Z56" s="81">
        <f>SUM(Z45:Z55)</f>
        <v>2</v>
      </c>
      <c r="AA56" s="82"/>
      <c r="AB56" s="85">
        <f>SUM(AB45:AB55)</f>
        <v>3</v>
      </c>
      <c r="AC56" s="81">
        <f>SUM(AC45:AC55)</f>
        <v>3</v>
      </c>
      <c r="AD56" s="82"/>
      <c r="AE56" s="85">
        <f>SUM(AE45:AE55)</f>
        <v>3</v>
      </c>
      <c r="AF56" s="81">
        <f>SUM(AF45:AF55)</f>
        <v>3</v>
      </c>
      <c r="AG56" s="160"/>
      <c r="AH56" s="83">
        <f>SUM(AH45:AH55)</f>
        <v>2</v>
      </c>
      <c r="AI56" s="84">
        <f>SUM(AI45:AI55)</f>
        <v>2</v>
      </c>
      <c r="AJ56" s="123"/>
      <c r="AK56" s="120">
        <f>SUM(AK45:AK55)</f>
        <v>390</v>
      </c>
      <c r="AL56" s="121">
        <f>SUM(AL45:AL55)</f>
        <v>28</v>
      </c>
    </row>
    <row r="57" spans="1:38" ht="15" customHeight="1" thickBot="1" x14ac:dyDescent="0.3">
      <c r="A57" s="283" t="s">
        <v>125</v>
      </c>
      <c r="B57" s="284"/>
      <c r="C57" s="284"/>
      <c r="D57" s="284"/>
      <c r="E57" s="284"/>
      <c r="F57" s="284"/>
      <c r="G57" s="284"/>
      <c r="H57" s="284"/>
      <c r="I57" s="284"/>
      <c r="J57" s="28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284"/>
      <c r="Y57" s="284"/>
      <c r="Z57" s="284"/>
      <c r="AA57" s="284"/>
      <c r="AB57" s="284"/>
      <c r="AC57" s="284"/>
      <c r="AD57" s="284"/>
      <c r="AE57" s="284"/>
      <c r="AF57" s="284"/>
      <c r="AG57" s="284"/>
      <c r="AH57" s="284"/>
      <c r="AI57" s="284"/>
      <c r="AJ57" s="284"/>
      <c r="AK57" s="284"/>
      <c r="AL57" s="285"/>
    </row>
    <row r="58" spans="1:38" ht="15" customHeight="1" x14ac:dyDescent="0.25">
      <c r="A58" s="97" t="s">
        <v>207</v>
      </c>
      <c r="B58" s="178" t="s">
        <v>470</v>
      </c>
      <c r="C58" s="76"/>
      <c r="D58" s="69" t="s">
        <v>84</v>
      </c>
      <c r="E58" s="69" t="s">
        <v>88</v>
      </c>
      <c r="F58" s="70">
        <v>45</v>
      </c>
      <c r="G58" s="86"/>
      <c r="H58" s="76"/>
      <c r="I58" s="87"/>
      <c r="J58" s="86"/>
      <c r="K58" s="76"/>
      <c r="L58" s="87"/>
      <c r="M58" s="86"/>
      <c r="N58" s="76"/>
      <c r="O58" s="87"/>
      <c r="P58" s="86"/>
      <c r="Q58" s="76"/>
      <c r="R58" s="87"/>
      <c r="S58" s="86"/>
      <c r="T58" s="76"/>
      <c r="U58" s="87"/>
      <c r="V58" s="86">
        <v>1</v>
      </c>
      <c r="W58" s="76">
        <v>2</v>
      </c>
      <c r="X58" s="87" t="s">
        <v>33</v>
      </c>
      <c r="Y58" s="86"/>
      <c r="Z58" s="76"/>
      <c r="AA58" s="87"/>
      <c r="AB58" s="86"/>
      <c r="AC58" s="9"/>
      <c r="AD58" s="10"/>
      <c r="AE58" s="8"/>
      <c r="AF58" s="9"/>
      <c r="AG58" s="10"/>
      <c r="AH58" s="11"/>
      <c r="AI58" s="12"/>
      <c r="AJ58" s="13"/>
      <c r="AK58" s="63">
        <v>0</v>
      </c>
      <c r="AL58" s="72">
        <f t="shared" ref="AL58" si="12">SUM(H58,K58,N58,Q58,T58,W58,Z58,AC58,AF58,AI58)</f>
        <v>2</v>
      </c>
    </row>
    <row r="59" spans="1:38" ht="15" customHeight="1" x14ac:dyDescent="0.25">
      <c r="A59" s="95" t="s">
        <v>493</v>
      </c>
      <c r="B59" s="179" t="s">
        <v>523</v>
      </c>
      <c r="C59" s="44" t="s">
        <v>470</v>
      </c>
      <c r="D59" s="31" t="s">
        <v>84</v>
      </c>
      <c r="E59" s="31" t="s">
        <v>88</v>
      </c>
      <c r="F59" s="16">
        <v>45</v>
      </c>
      <c r="G59" s="14"/>
      <c r="H59" s="15"/>
      <c r="I59" s="16"/>
      <c r="J59" s="14"/>
      <c r="K59" s="15"/>
      <c r="L59" s="16"/>
      <c r="M59" s="14"/>
      <c r="N59" s="15"/>
      <c r="O59" s="16"/>
      <c r="P59" s="14"/>
      <c r="Q59" s="15"/>
      <c r="R59" s="16"/>
      <c r="S59" s="14"/>
      <c r="T59" s="15"/>
      <c r="U59" s="16"/>
      <c r="V59" s="14"/>
      <c r="W59" s="15"/>
      <c r="X59" s="16"/>
      <c r="Y59" s="14">
        <v>1</v>
      </c>
      <c r="Z59" s="15">
        <v>2</v>
      </c>
      <c r="AA59" s="16" t="s">
        <v>33</v>
      </c>
      <c r="AB59" s="14">
        <v>1</v>
      </c>
      <c r="AC59" s="15">
        <v>2</v>
      </c>
      <c r="AD59" s="16" t="s">
        <v>33</v>
      </c>
      <c r="AE59" s="14">
        <v>1</v>
      </c>
      <c r="AF59" s="15">
        <v>2</v>
      </c>
      <c r="AG59" s="16" t="s">
        <v>33</v>
      </c>
      <c r="AH59" s="17"/>
      <c r="AI59" s="18"/>
      <c r="AJ59" s="19"/>
      <c r="AK59" s="64">
        <v>60</v>
      </c>
      <c r="AL59" s="74">
        <f>SUM(H59,K59,N59,Q59,T59,W59,Z59,AC59,AF59,AI59)</f>
        <v>6</v>
      </c>
    </row>
    <row r="60" spans="1:38" ht="15" customHeight="1" x14ac:dyDescent="0.25">
      <c r="A60" s="95" t="s">
        <v>494</v>
      </c>
      <c r="B60" s="197" t="s">
        <v>524</v>
      </c>
      <c r="C60" s="198" t="s">
        <v>525</v>
      </c>
      <c r="D60" s="31"/>
      <c r="E60" s="31"/>
      <c r="F60" s="32"/>
      <c r="G60" s="14"/>
      <c r="H60" s="15"/>
      <c r="I60" s="16"/>
      <c r="J60" s="14"/>
      <c r="K60" s="15"/>
      <c r="L60" s="16"/>
      <c r="M60" s="14"/>
      <c r="N60" s="15"/>
      <c r="O60" s="16"/>
      <c r="P60" s="14"/>
      <c r="Q60" s="15"/>
      <c r="R60" s="16"/>
      <c r="S60" s="14"/>
      <c r="T60" s="15"/>
      <c r="U60" s="16"/>
      <c r="V60" s="14"/>
      <c r="W60" s="15"/>
      <c r="X60" s="16"/>
      <c r="Y60" s="14"/>
      <c r="Z60" s="15"/>
      <c r="AA60" s="16"/>
      <c r="AB60" s="14"/>
      <c r="AC60" s="15"/>
      <c r="AD60" s="16"/>
      <c r="AE60" s="14">
        <v>0</v>
      </c>
      <c r="AF60" s="15">
        <v>1</v>
      </c>
      <c r="AG60" s="16" t="s">
        <v>34</v>
      </c>
      <c r="AH60" s="17"/>
      <c r="AI60" s="18"/>
      <c r="AJ60" s="19"/>
      <c r="AK60" s="64">
        <v>0</v>
      </c>
      <c r="AL60" s="74">
        <f>SUM(H60,K60,N60,Q60,T60,W60,Z60,AC60,AF60,AI60)</f>
        <v>1</v>
      </c>
    </row>
    <row r="61" spans="1:38" ht="15" customHeight="1" x14ac:dyDescent="0.25">
      <c r="A61" s="95" t="s">
        <v>495</v>
      </c>
      <c r="B61" s="197" t="s">
        <v>526</v>
      </c>
      <c r="C61" s="44"/>
      <c r="D61" s="31" t="s">
        <v>84</v>
      </c>
      <c r="E61" s="31" t="s">
        <v>88</v>
      </c>
      <c r="F61" s="32">
        <v>45</v>
      </c>
      <c r="G61" s="14"/>
      <c r="H61" s="15"/>
      <c r="I61" s="16"/>
      <c r="J61" s="14"/>
      <c r="K61" s="15"/>
      <c r="L61" s="16"/>
      <c r="M61" s="14"/>
      <c r="N61" s="15"/>
      <c r="O61" s="16"/>
      <c r="P61" s="14"/>
      <c r="Q61" s="15"/>
      <c r="R61" s="16"/>
      <c r="S61" s="14"/>
      <c r="T61" s="15"/>
      <c r="U61" s="16"/>
      <c r="V61" s="14"/>
      <c r="W61" s="15"/>
      <c r="X61" s="16"/>
      <c r="Y61" s="14"/>
      <c r="Z61" s="15"/>
      <c r="AA61" s="16"/>
      <c r="AB61" s="14"/>
      <c r="AC61" s="15"/>
      <c r="AD61" s="16"/>
      <c r="AE61" s="14"/>
      <c r="AF61" s="15"/>
      <c r="AG61" s="16"/>
      <c r="AH61" s="17">
        <v>1</v>
      </c>
      <c r="AI61" s="18">
        <v>2</v>
      </c>
      <c r="AJ61" s="19" t="s">
        <v>33</v>
      </c>
      <c r="AK61" s="64">
        <v>15</v>
      </c>
      <c r="AL61" s="74">
        <f t="shared" ref="AL61" si="13">SUM(H61,K61,N61,Q61,T61,W61,Z61,AC61,AF61,AI61)</f>
        <v>2</v>
      </c>
    </row>
    <row r="62" spans="1:38" ht="15" customHeight="1" x14ac:dyDescent="0.25">
      <c r="A62" s="95" t="s">
        <v>496</v>
      </c>
      <c r="B62" s="197" t="s">
        <v>527</v>
      </c>
      <c r="C62" s="44" t="s">
        <v>470</v>
      </c>
      <c r="D62" s="38" t="s">
        <v>84</v>
      </c>
      <c r="E62" s="38" t="s">
        <v>88</v>
      </c>
      <c r="F62" s="39">
        <v>45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>
        <v>1</v>
      </c>
      <c r="Z62" s="44">
        <v>2</v>
      </c>
      <c r="AA62" s="43" t="s">
        <v>33</v>
      </c>
      <c r="AB62" s="42">
        <v>1</v>
      </c>
      <c r="AC62" s="15">
        <v>2</v>
      </c>
      <c r="AD62" s="16" t="s">
        <v>33</v>
      </c>
      <c r="AE62" s="14">
        <v>1</v>
      </c>
      <c r="AF62" s="15">
        <v>2</v>
      </c>
      <c r="AG62" s="16" t="s">
        <v>33</v>
      </c>
      <c r="AH62" s="17"/>
      <c r="AI62" s="18"/>
      <c r="AJ62" s="19"/>
      <c r="AK62" s="64">
        <v>60</v>
      </c>
      <c r="AL62" s="74">
        <f>SUM(H62,K62,N62,Q62,T62,W62,Z62,AC62,AF62,AI62)</f>
        <v>6</v>
      </c>
    </row>
    <row r="63" spans="1:38" ht="15" customHeight="1" x14ac:dyDescent="0.25">
      <c r="A63" s="95" t="s">
        <v>497</v>
      </c>
      <c r="B63" s="197" t="s">
        <v>528</v>
      </c>
      <c r="C63" s="198" t="s">
        <v>529</v>
      </c>
      <c r="D63" s="38"/>
      <c r="E63" s="38"/>
      <c r="F63" s="39"/>
      <c r="G63" s="42"/>
      <c r="H63" s="44"/>
      <c r="I63" s="43"/>
      <c r="J63" s="42"/>
      <c r="K63" s="44"/>
      <c r="L63" s="43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>
        <v>0</v>
      </c>
      <c r="AF63" s="15">
        <v>1</v>
      </c>
      <c r="AG63" s="16" t="s">
        <v>34</v>
      </c>
      <c r="AH63" s="17"/>
      <c r="AI63" s="18"/>
      <c r="AJ63" s="19"/>
      <c r="AK63" s="64">
        <v>0</v>
      </c>
      <c r="AL63" s="74">
        <f>SUM(H63,K63,N63,Q63,T63,W63,Z63,AC63,AF63,AI63)</f>
        <v>1</v>
      </c>
    </row>
    <row r="64" spans="1:38" ht="15" customHeight="1" x14ac:dyDescent="0.25">
      <c r="A64" s="95" t="s">
        <v>498</v>
      </c>
      <c r="B64" s="179" t="s">
        <v>530</v>
      </c>
      <c r="C64" s="44"/>
      <c r="D64" s="38" t="s">
        <v>84</v>
      </c>
      <c r="E64" s="38" t="s">
        <v>88</v>
      </c>
      <c r="F64" s="39">
        <v>45</v>
      </c>
      <c r="G64" s="42"/>
      <c r="H64" s="44"/>
      <c r="I64" s="43"/>
      <c r="J64" s="42"/>
      <c r="K64" s="44"/>
      <c r="L64" s="43"/>
      <c r="M64" s="42"/>
      <c r="N64" s="44"/>
      <c r="O64" s="43"/>
      <c r="P64" s="42"/>
      <c r="Q64" s="44"/>
      <c r="R64" s="43"/>
      <c r="S64" s="42"/>
      <c r="T64" s="44"/>
      <c r="U64" s="43"/>
      <c r="V64" s="42"/>
      <c r="W64" s="44"/>
      <c r="X64" s="43"/>
      <c r="Y64" s="42"/>
      <c r="Z64" s="44"/>
      <c r="AA64" s="43"/>
      <c r="AB64" s="42"/>
      <c r="AC64" s="15"/>
      <c r="AD64" s="16"/>
      <c r="AE64" s="14"/>
      <c r="AF64" s="15"/>
      <c r="AG64" s="16"/>
      <c r="AH64" s="17">
        <v>1</v>
      </c>
      <c r="AI64" s="18">
        <v>2</v>
      </c>
      <c r="AJ64" s="19" t="s">
        <v>33</v>
      </c>
      <c r="AK64" s="64">
        <v>15</v>
      </c>
      <c r="AL64" s="74">
        <f t="shared" ref="AL64:AL66" si="14">SUM(H64,K64,N64,Q64,T64,W64,Z64,AC64,AF64,AI64)</f>
        <v>2</v>
      </c>
    </row>
    <row r="65" spans="1:38" ht="15" customHeight="1" x14ac:dyDescent="0.25">
      <c r="A65" s="95" t="s">
        <v>379</v>
      </c>
      <c r="B65" s="197" t="s">
        <v>380</v>
      </c>
      <c r="C65" s="44"/>
      <c r="D65" s="38" t="s">
        <v>84</v>
      </c>
      <c r="E65" s="38" t="s">
        <v>88</v>
      </c>
      <c r="F65" s="39">
        <v>45</v>
      </c>
      <c r="G65" s="42"/>
      <c r="H65" s="44"/>
      <c r="I65" s="43"/>
      <c r="J65" s="42"/>
      <c r="K65" s="44"/>
      <c r="L65" s="43"/>
      <c r="M65" s="42"/>
      <c r="N65" s="44"/>
      <c r="O65" s="43"/>
      <c r="P65" s="42"/>
      <c r="Q65" s="44"/>
      <c r="R65" s="43"/>
      <c r="S65" s="42"/>
      <c r="T65" s="44"/>
      <c r="U65" s="43"/>
      <c r="V65" s="42"/>
      <c r="W65" s="44"/>
      <c r="X65" s="43"/>
      <c r="Y65" s="42"/>
      <c r="Z65" s="44"/>
      <c r="AA65" s="43"/>
      <c r="AB65" s="42"/>
      <c r="AC65" s="15"/>
      <c r="AD65" s="16"/>
      <c r="AE65" s="42">
        <v>1</v>
      </c>
      <c r="AF65" s="44">
        <v>2</v>
      </c>
      <c r="AG65" s="43" t="s">
        <v>33</v>
      </c>
      <c r="AH65" s="17"/>
      <c r="AI65" s="18"/>
      <c r="AJ65" s="19"/>
      <c r="AK65" s="64">
        <v>60</v>
      </c>
      <c r="AL65" s="74">
        <f>SUM(H65,K65,N65,Q65,T65,W65,Z65,AC65,AF65,AI65)</f>
        <v>2</v>
      </c>
    </row>
    <row r="66" spans="1:38" ht="15" customHeight="1" thickBot="1" x14ac:dyDescent="0.3">
      <c r="A66" s="98" t="s">
        <v>127</v>
      </c>
      <c r="B66" s="188" t="s">
        <v>128</v>
      </c>
      <c r="C66" s="46"/>
      <c r="D66" s="40" t="s">
        <v>84</v>
      </c>
      <c r="E66" s="40" t="s">
        <v>88</v>
      </c>
      <c r="F66" s="41">
        <v>45</v>
      </c>
      <c r="G66" s="20"/>
      <c r="H66" s="21"/>
      <c r="I66" s="22"/>
      <c r="J66" s="20"/>
      <c r="K66" s="21"/>
      <c r="L66" s="22"/>
      <c r="M66" s="45">
        <v>2</v>
      </c>
      <c r="N66" s="46">
        <v>2</v>
      </c>
      <c r="O66" s="47" t="s">
        <v>33</v>
      </c>
      <c r="P66" s="45"/>
      <c r="Q66" s="46"/>
      <c r="R66" s="47"/>
      <c r="S66" s="45"/>
      <c r="T66" s="46"/>
      <c r="U66" s="47"/>
      <c r="V66" s="45"/>
      <c r="W66" s="46"/>
      <c r="X66" s="47"/>
      <c r="Y66" s="45"/>
      <c r="Z66" s="46"/>
      <c r="AA66" s="47"/>
      <c r="AB66" s="45"/>
      <c r="AC66" s="21"/>
      <c r="AD66" s="22"/>
      <c r="AE66" s="20"/>
      <c r="AF66" s="21"/>
      <c r="AG66" s="22"/>
      <c r="AH66" s="23"/>
      <c r="AI66" s="24"/>
      <c r="AJ66" s="25"/>
      <c r="AK66" s="65">
        <v>30</v>
      </c>
      <c r="AL66" s="75">
        <f t="shared" si="14"/>
        <v>2</v>
      </c>
    </row>
    <row r="67" spans="1:38" ht="15" customHeight="1" thickBot="1" x14ac:dyDescent="0.3">
      <c r="A67" s="289" t="s">
        <v>140</v>
      </c>
      <c r="B67" s="290"/>
      <c r="C67" s="290"/>
      <c r="D67" s="290"/>
      <c r="E67" s="290"/>
      <c r="F67" s="291"/>
      <c r="G67" s="85">
        <f>SUM(G58:G66)</f>
        <v>0</v>
      </c>
      <c r="H67" s="81">
        <f t="shared" ref="H67:AL67" si="15">SUM(H58:H66)</f>
        <v>0</v>
      </c>
      <c r="I67" s="82"/>
      <c r="J67" s="85">
        <f t="shared" si="15"/>
        <v>0</v>
      </c>
      <c r="K67" s="81">
        <f t="shared" si="15"/>
        <v>0</v>
      </c>
      <c r="L67" s="82"/>
      <c r="M67" s="85">
        <f t="shared" si="15"/>
        <v>2</v>
      </c>
      <c r="N67" s="81">
        <f t="shared" si="15"/>
        <v>2</v>
      </c>
      <c r="O67" s="82"/>
      <c r="P67" s="85">
        <f t="shared" si="15"/>
        <v>0</v>
      </c>
      <c r="Q67" s="81">
        <f t="shared" si="15"/>
        <v>0</v>
      </c>
      <c r="R67" s="82"/>
      <c r="S67" s="85">
        <f t="shared" si="15"/>
        <v>0</v>
      </c>
      <c r="T67" s="81">
        <f t="shared" si="15"/>
        <v>0</v>
      </c>
      <c r="U67" s="82"/>
      <c r="V67" s="85">
        <f t="shared" si="15"/>
        <v>1</v>
      </c>
      <c r="W67" s="81">
        <f t="shared" si="15"/>
        <v>2</v>
      </c>
      <c r="X67" s="82"/>
      <c r="Y67" s="85">
        <f t="shared" si="15"/>
        <v>2</v>
      </c>
      <c r="Z67" s="81">
        <f t="shared" si="15"/>
        <v>4</v>
      </c>
      <c r="AA67" s="82"/>
      <c r="AB67" s="85">
        <f t="shared" si="15"/>
        <v>2</v>
      </c>
      <c r="AC67" s="81">
        <f t="shared" si="15"/>
        <v>4</v>
      </c>
      <c r="AD67" s="82"/>
      <c r="AE67" s="125">
        <f t="shared" si="15"/>
        <v>3</v>
      </c>
      <c r="AF67" s="88">
        <f t="shared" si="15"/>
        <v>8</v>
      </c>
      <c r="AG67" s="126"/>
      <c r="AH67" s="127">
        <f t="shared" si="15"/>
        <v>2</v>
      </c>
      <c r="AI67" s="128">
        <f t="shared" si="15"/>
        <v>4</v>
      </c>
      <c r="AJ67" s="129"/>
      <c r="AK67" s="89">
        <f t="shared" si="15"/>
        <v>240</v>
      </c>
      <c r="AL67" s="90">
        <f t="shared" si="15"/>
        <v>24</v>
      </c>
    </row>
    <row r="68" spans="1:38" ht="15" customHeight="1" thickBot="1" x14ac:dyDescent="0.3">
      <c r="A68" s="283" t="s">
        <v>129</v>
      </c>
      <c r="B68" s="284"/>
      <c r="C68" s="284"/>
      <c r="D68" s="284"/>
      <c r="E68" s="284"/>
      <c r="F68" s="284"/>
      <c r="G68" s="284"/>
      <c r="H68" s="284"/>
      <c r="I68" s="284"/>
      <c r="J68" s="284"/>
      <c r="K68" s="284"/>
      <c r="L68" s="284"/>
      <c r="M68" s="284"/>
      <c r="N68" s="284"/>
      <c r="O68" s="284"/>
      <c r="P68" s="284"/>
      <c r="Q68" s="284"/>
      <c r="R68" s="284"/>
      <c r="S68" s="284"/>
      <c r="T68" s="284"/>
      <c r="U68" s="284"/>
      <c r="V68" s="284"/>
      <c r="W68" s="284"/>
      <c r="X68" s="284"/>
      <c r="Y68" s="284"/>
      <c r="Z68" s="284"/>
      <c r="AA68" s="284"/>
      <c r="AB68" s="284"/>
      <c r="AC68" s="284"/>
      <c r="AD68" s="284"/>
      <c r="AE68" s="284"/>
      <c r="AF68" s="284"/>
      <c r="AG68" s="284"/>
      <c r="AH68" s="284"/>
      <c r="AI68" s="284"/>
      <c r="AJ68" s="284"/>
      <c r="AK68" s="284"/>
      <c r="AL68" s="285"/>
    </row>
    <row r="69" spans="1:38" ht="15" customHeight="1" x14ac:dyDescent="0.25">
      <c r="A69" s="71" t="s">
        <v>208</v>
      </c>
      <c r="B69" s="187" t="s">
        <v>130</v>
      </c>
      <c r="C69" s="9"/>
      <c r="D69" s="30" t="s">
        <v>84</v>
      </c>
      <c r="E69" s="30" t="s">
        <v>33</v>
      </c>
      <c r="F69" s="10" t="s">
        <v>98</v>
      </c>
      <c r="G69" s="8"/>
      <c r="H69" s="9"/>
      <c r="I69" s="10"/>
      <c r="J69" s="8">
        <v>2</v>
      </c>
      <c r="K69" s="9">
        <v>1</v>
      </c>
      <c r="L69" s="10" t="s">
        <v>33</v>
      </c>
      <c r="M69" s="8"/>
      <c r="N69" s="9"/>
      <c r="O69" s="10"/>
      <c r="P69" s="8"/>
      <c r="Q69" s="9"/>
      <c r="R69" s="10"/>
      <c r="S69" s="8"/>
      <c r="T69" s="9"/>
      <c r="U69" s="10"/>
      <c r="V69" s="8"/>
      <c r="W69" s="9"/>
      <c r="X69" s="10"/>
      <c r="Y69" s="8"/>
      <c r="Z69" s="9"/>
      <c r="AA69" s="10"/>
      <c r="AB69" s="8"/>
      <c r="AC69" s="9"/>
      <c r="AD69" s="10"/>
      <c r="AE69" s="8"/>
      <c r="AF69" s="9"/>
      <c r="AG69" s="10"/>
      <c r="AH69" s="11"/>
      <c r="AI69" s="12"/>
      <c r="AJ69" s="13"/>
      <c r="AK69" s="63">
        <v>30</v>
      </c>
      <c r="AL69" s="72">
        <f>SUM(H69,K69,N69,Q69,T69,W69,Z69,AC69,AF69,AI69)</f>
        <v>1</v>
      </c>
    </row>
    <row r="70" spans="1:38" ht="15" customHeight="1" x14ac:dyDescent="0.25">
      <c r="A70" s="73" t="s">
        <v>23</v>
      </c>
      <c r="B70" s="179" t="s">
        <v>131</v>
      </c>
      <c r="C70" s="15"/>
      <c r="D70" s="31" t="s">
        <v>84</v>
      </c>
      <c r="E70" s="31" t="s">
        <v>33</v>
      </c>
      <c r="F70" s="32" t="s">
        <v>98</v>
      </c>
      <c r="G70" s="14"/>
      <c r="H70" s="15"/>
      <c r="I70" s="16"/>
      <c r="J70" s="14"/>
      <c r="K70" s="15"/>
      <c r="L70" s="16"/>
      <c r="M70" s="14">
        <v>2</v>
      </c>
      <c r="N70" s="15">
        <v>1</v>
      </c>
      <c r="O70" s="16" t="s">
        <v>33</v>
      </c>
      <c r="P70" s="14"/>
      <c r="Q70" s="15"/>
      <c r="R70" s="16"/>
      <c r="S70" s="14"/>
      <c r="T70" s="15"/>
      <c r="U70" s="16"/>
      <c r="V70" s="14"/>
      <c r="W70" s="15"/>
      <c r="X70" s="16"/>
      <c r="Y70" s="14"/>
      <c r="Z70" s="15"/>
      <c r="AA70" s="16"/>
      <c r="AB70" s="14"/>
      <c r="AC70" s="15"/>
      <c r="AD70" s="16"/>
      <c r="AE70" s="14"/>
      <c r="AF70" s="15"/>
      <c r="AG70" s="16"/>
      <c r="AH70" s="17"/>
      <c r="AI70" s="18"/>
      <c r="AJ70" s="19"/>
      <c r="AK70" s="64">
        <v>30</v>
      </c>
      <c r="AL70" s="74">
        <f>SUM(H70,K70,N70,Q70,T70,W70,Z70,AC70,AF70,AI70)</f>
        <v>1</v>
      </c>
    </row>
    <row r="71" spans="1:38" ht="15" customHeight="1" x14ac:dyDescent="0.25">
      <c r="A71" s="73" t="s">
        <v>17</v>
      </c>
      <c r="B71" s="179" t="s">
        <v>132</v>
      </c>
      <c r="C71" s="15"/>
      <c r="D71" s="31" t="s">
        <v>84</v>
      </c>
      <c r="E71" s="31" t="s">
        <v>33</v>
      </c>
      <c r="F71" s="32" t="s">
        <v>98</v>
      </c>
      <c r="G71" s="14"/>
      <c r="H71" s="15"/>
      <c r="I71" s="16"/>
      <c r="J71" s="14"/>
      <c r="K71" s="15"/>
      <c r="L71" s="16"/>
      <c r="M71" s="14"/>
      <c r="N71" s="15"/>
      <c r="O71" s="16"/>
      <c r="P71" s="14">
        <v>2</v>
      </c>
      <c r="Q71" s="15">
        <v>1</v>
      </c>
      <c r="R71" s="16" t="s">
        <v>33</v>
      </c>
      <c r="S71" s="14"/>
      <c r="T71" s="15"/>
      <c r="U71" s="16"/>
      <c r="V71" s="14"/>
      <c r="W71" s="15"/>
      <c r="X71" s="16"/>
      <c r="Y71" s="14"/>
      <c r="Z71" s="15"/>
      <c r="AA71" s="16"/>
      <c r="AB71" s="14"/>
      <c r="AC71" s="15"/>
      <c r="AD71" s="16"/>
      <c r="AE71" s="14"/>
      <c r="AF71" s="15"/>
      <c r="AG71" s="16"/>
      <c r="AH71" s="17"/>
      <c r="AI71" s="18"/>
      <c r="AJ71" s="19"/>
      <c r="AK71" s="64">
        <v>30</v>
      </c>
      <c r="AL71" s="74">
        <f t="shared" ref="AL71:AL77" si="16">SUM(H71,K71,N71,Q71,T71,W71,Z71,AC71,AF71,AI71)</f>
        <v>1</v>
      </c>
    </row>
    <row r="72" spans="1:38" ht="15" customHeight="1" x14ac:dyDescent="0.25">
      <c r="A72" s="95" t="s">
        <v>25</v>
      </c>
      <c r="B72" s="179" t="s">
        <v>133</v>
      </c>
      <c r="C72" s="44"/>
      <c r="D72" s="38" t="s">
        <v>84</v>
      </c>
      <c r="E72" s="38" t="s">
        <v>33</v>
      </c>
      <c r="F72" s="39" t="s">
        <v>98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>
        <v>2</v>
      </c>
      <c r="T72" s="44">
        <v>1</v>
      </c>
      <c r="U72" s="43" t="s">
        <v>33</v>
      </c>
      <c r="V72" s="42"/>
      <c r="W72" s="44"/>
      <c r="X72" s="43"/>
      <c r="Y72" s="42"/>
      <c r="Z72" s="44"/>
      <c r="AA72" s="43"/>
      <c r="AB72" s="42"/>
      <c r="AC72" s="15"/>
      <c r="AD72" s="16"/>
      <c r="AE72" s="14"/>
      <c r="AF72" s="15"/>
      <c r="AG72" s="16"/>
      <c r="AH72" s="17"/>
      <c r="AI72" s="18"/>
      <c r="AJ72" s="19"/>
      <c r="AK72" s="64">
        <v>30</v>
      </c>
      <c r="AL72" s="74">
        <f t="shared" si="16"/>
        <v>1</v>
      </c>
    </row>
    <row r="73" spans="1:38" ht="15" customHeight="1" x14ac:dyDescent="0.25">
      <c r="A73" s="95" t="s">
        <v>134</v>
      </c>
      <c r="B73" s="179" t="s">
        <v>135</v>
      </c>
      <c r="C73" s="44"/>
      <c r="D73" s="38" t="s">
        <v>84</v>
      </c>
      <c r="E73" s="38" t="s">
        <v>33</v>
      </c>
      <c r="F73" s="39" t="s">
        <v>98</v>
      </c>
      <c r="G73" s="14"/>
      <c r="H73" s="15"/>
      <c r="I73" s="16"/>
      <c r="J73" s="14">
        <v>1</v>
      </c>
      <c r="K73" s="15">
        <v>1</v>
      </c>
      <c r="L73" s="16" t="s">
        <v>33</v>
      </c>
      <c r="M73" s="42">
        <v>1</v>
      </c>
      <c r="N73" s="44">
        <v>1</v>
      </c>
      <c r="O73" s="43" t="s">
        <v>33</v>
      </c>
      <c r="P73" s="42">
        <v>1</v>
      </c>
      <c r="Q73" s="44">
        <v>1</v>
      </c>
      <c r="R73" s="43" t="s">
        <v>33</v>
      </c>
      <c r="S73" s="42">
        <v>1</v>
      </c>
      <c r="T73" s="44">
        <v>1</v>
      </c>
      <c r="U73" s="43" t="s">
        <v>33</v>
      </c>
      <c r="V73" s="42"/>
      <c r="W73" s="44"/>
      <c r="X73" s="43"/>
      <c r="Y73" s="42"/>
      <c r="Z73" s="44"/>
      <c r="AA73" s="43"/>
      <c r="AB73" s="42"/>
      <c r="AC73" s="15"/>
      <c r="AD73" s="16"/>
      <c r="AE73" s="14"/>
      <c r="AF73" s="15"/>
      <c r="AG73" s="16"/>
      <c r="AH73" s="17"/>
      <c r="AI73" s="18"/>
      <c r="AJ73" s="19"/>
      <c r="AK73" s="64">
        <v>60</v>
      </c>
      <c r="AL73" s="74">
        <f t="shared" si="16"/>
        <v>4</v>
      </c>
    </row>
    <row r="74" spans="1:38" ht="15" customHeight="1" x14ac:dyDescent="0.25">
      <c r="A74" s="95" t="s">
        <v>499</v>
      </c>
      <c r="B74" s="179" t="s">
        <v>507</v>
      </c>
      <c r="C74" s="44"/>
      <c r="D74" s="38" t="s">
        <v>84</v>
      </c>
      <c r="E74" s="38" t="s">
        <v>33</v>
      </c>
      <c r="F74" s="39" t="s">
        <v>98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>
        <v>2</v>
      </c>
      <c r="T74" s="44">
        <v>1</v>
      </c>
      <c r="U74" s="43" t="s">
        <v>33</v>
      </c>
      <c r="V74" s="42">
        <v>2</v>
      </c>
      <c r="W74" s="44">
        <v>1</v>
      </c>
      <c r="X74" s="43" t="s">
        <v>33</v>
      </c>
      <c r="Y74" s="42">
        <v>2</v>
      </c>
      <c r="Z74" s="44">
        <v>1</v>
      </c>
      <c r="AA74" s="43" t="s">
        <v>33</v>
      </c>
      <c r="AB74" s="42"/>
      <c r="AC74" s="15"/>
      <c r="AD74" s="16"/>
      <c r="AE74" s="14"/>
      <c r="AF74" s="15"/>
      <c r="AG74" s="16"/>
      <c r="AH74" s="17"/>
      <c r="AI74" s="18"/>
      <c r="AJ74" s="19"/>
      <c r="AK74" s="64">
        <v>90</v>
      </c>
      <c r="AL74" s="74">
        <f>SUM(H74,K74,N74,Q74,T74,W74,Z74,AC74,AF74,AI74)</f>
        <v>3</v>
      </c>
    </row>
    <row r="75" spans="1:38" ht="15" customHeight="1" x14ac:dyDescent="0.25">
      <c r="A75" s="95" t="s">
        <v>500</v>
      </c>
      <c r="B75" s="179" t="s">
        <v>508</v>
      </c>
      <c r="C75" s="44"/>
      <c r="D75" s="38" t="s">
        <v>84</v>
      </c>
      <c r="E75" s="38" t="s">
        <v>33</v>
      </c>
      <c r="F75" s="39" t="s">
        <v>98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>
        <v>2</v>
      </c>
      <c r="AC75" s="15">
        <v>1</v>
      </c>
      <c r="AD75" s="16" t="s">
        <v>33</v>
      </c>
      <c r="AE75" s="14">
        <v>2</v>
      </c>
      <c r="AF75" s="15">
        <v>1</v>
      </c>
      <c r="AG75" s="16" t="s">
        <v>33</v>
      </c>
      <c r="AH75" s="17"/>
      <c r="AI75" s="18"/>
      <c r="AJ75" s="19"/>
      <c r="AK75" s="64">
        <v>60</v>
      </c>
      <c r="AL75" s="74">
        <f t="shared" si="16"/>
        <v>2</v>
      </c>
    </row>
    <row r="76" spans="1:38" ht="15" customHeight="1" x14ac:dyDescent="0.25">
      <c r="A76" s="95" t="s">
        <v>501</v>
      </c>
      <c r="B76" s="179" t="s">
        <v>509</v>
      </c>
      <c r="C76" s="44"/>
      <c r="D76" s="38" t="s">
        <v>84</v>
      </c>
      <c r="E76" s="38" t="s">
        <v>33</v>
      </c>
      <c r="F76" s="39" t="s">
        <v>98</v>
      </c>
      <c r="G76" s="42"/>
      <c r="H76" s="44"/>
      <c r="I76" s="43"/>
      <c r="J76" s="42"/>
      <c r="K76" s="44"/>
      <c r="L76" s="43"/>
      <c r="M76" s="42"/>
      <c r="N76" s="44"/>
      <c r="O76" s="43"/>
      <c r="P76" s="42"/>
      <c r="Q76" s="44"/>
      <c r="R76" s="43"/>
      <c r="S76" s="42">
        <v>2</v>
      </c>
      <c r="T76" s="44">
        <v>1</v>
      </c>
      <c r="U76" s="43" t="s">
        <v>33</v>
      </c>
      <c r="V76" s="42">
        <v>2</v>
      </c>
      <c r="W76" s="44">
        <v>1</v>
      </c>
      <c r="X76" s="43" t="s">
        <v>33</v>
      </c>
      <c r="Y76" s="42">
        <v>2</v>
      </c>
      <c r="Z76" s="44">
        <v>1</v>
      </c>
      <c r="AA76" s="43" t="s">
        <v>33</v>
      </c>
      <c r="AB76" s="42"/>
      <c r="AC76" s="15"/>
      <c r="AD76" s="16"/>
      <c r="AE76" s="14"/>
      <c r="AF76" s="15"/>
      <c r="AG76" s="16"/>
      <c r="AH76" s="17"/>
      <c r="AI76" s="18"/>
      <c r="AJ76" s="19"/>
      <c r="AK76" s="64">
        <v>90</v>
      </c>
      <c r="AL76" s="74">
        <f>SUM(H76,K76,N76,Q76,T76,W76,Z76,AC76,AF76,AI76)</f>
        <v>3</v>
      </c>
    </row>
    <row r="77" spans="1:38" ht="15" customHeight="1" thickBot="1" x14ac:dyDescent="0.3">
      <c r="A77" s="98" t="s">
        <v>502</v>
      </c>
      <c r="B77" s="188" t="s">
        <v>510</v>
      </c>
      <c r="C77" s="46"/>
      <c r="D77" s="40" t="s">
        <v>84</v>
      </c>
      <c r="E77" s="40" t="s">
        <v>33</v>
      </c>
      <c r="F77" s="41" t="s">
        <v>98</v>
      </c>
      <c r="G77" s="45"/>
      <c r="H77" s="46"/>
      <c r="I77" s="47"/>
      <c r="J77" s="45"/>
      <c r="K77" s="46"/>
      <c r="L77" s="47"/>
      <c r="M77" s="45"/>
      <c r="N77" s="46"/>
      <c r="O77" s="47"/>
      <c r="P77" s="45"/>
      <c r="Q77" s="46"/>
      <c r="R77" s="47"/>
      <c r="S77" s="45"/>
      <c r="T77" s="46"/>
      <c r="U77" s="47"/>
      <c r="V77" s="45"/>
      <c r="W77" s="46"/>
      <c r="X77" s="47"/>
      <c r="Y77" s="45"/>
      <c r="Z77" s="46"/>
      <c r="AA77" s="47"/>
      <c r="AB77" s="45">
        <v>2</v>
      </c>
      <c r="AC77" s="21">
        <v>1</v>
      </c>
      <c r="AD77" s="22" t="s">
        <v>33</v>
      </c>
      <c r="AE77" s="20">
        <v>2</v>
      </c>
      <c r="AF77" s="21">
        <v>1</v>
      </c>
      <c r="AG77" s="22" t="s">
        <v>33</v>
      </c>
      <c r="AH77" s="23"/>
      <c r="AI77" s="24"/>
      <c r="AJ77" s="25"/>
      <c r="AK77" s="65">
        <v>60</v>
      </c>
      <c r="AL77" s="75">
        <f t="shared" si="16"/>
        <v>2</v>
      </c>
    </row>
    <row r="78" spans="1:38" ht="15" customHeight="1" thickBot="1" x14ac:dyDescent="0.3">
      <c r="A78" s="283" t="s">
        <v>136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5"/>
    </row>
    <row r="79" spans="1:38" ht="15" customHeight="1" x14ac:dyDescent="0.25">
      <c r="A79" s="71" t="s">
        <v>503</v>
      </c>
      <c r="B79" s="185" t="s">
        <v>506</v>
      </c>
      <c r="C79" s="107" t="s">
        <v>97</v>
      </c>
      <c r="D79" s="108" t="s">
        <v>83</v>
      </c>
      <c r="E79" s="108" t="s">
        <v>33</v>
      </c>
      <c r="F79" s="110" t="s">
        <v>98</v>
      </c>
      <c r="G79" s="109"/>
      <c r="H79" s="107"/>
      <c r="I79" s="110"/>
      <c r="J79" s="109"/>
      <c r="K79" s="107"/>
      <c r="L79" s="110"/>
      <c r="M79" s="109"/>
      <c r="N79" s="107"/>
      <c r="O79" s="110"/>
      <c r="P79" s="109"/>
      <c r="Q79" s="107"/>
      <c r="R79" s="110"/>
      <c r="S79" s="109"/>
      <c r="T79" s="107"/>
      <c r="U79" s="110"/>
      <c r="V79" s="109"/>
      <c r="W79" s="107"/>
      <c r="X79" s="110"/>
      <c r="Y79" s="109"/>
      <c r="Z79" s="107"/>
      <c r="AA79" s="110"/>
      <c r="AB79" s="109"/>
      <c r="AC79" s="107"/>
      <c r="AD79" s="110"/>
      <c r="AE79" s="109"/>
      <c r="AF79" s="107"/>
      <c r="AG79" s="110"/>
      <c r="AH79" s="11">
        <v>3</v>
      </c>
      <c r="AI79" s="12">
        <v>6</v>
      </c>
      <c r="AJ79" s="13" t="s">
        <v>33</v>
      </c>
      <c r="AK79" s="91">
        <v>60</v>
      </c>
      <c r="AL79" s="72">
        <f>SUM(H79,K79,N79,Q79,T79,W79,Z79,AC79,AF79,AI79)</f>
        <v>6</v>
      </c>
    </row>
    <row r="80" spans="1:38" ht="15" customHeight="1" x14ac:dyDescent="0.25">
      <c r="A80" s="73" t="s">
        <v>504</v>
      </c>
      <c r="B80" s="179" t="s">
        <v>505</v>
      </c>
      <c r="C80" s="15" t="s">
        <v>97</v>
      </c>
      <c r="D80" s="31" t="s">
        <v>83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/>
      <c r="N80" s="15"/>
      <c r="O80" s="16"/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>
        <v>3</v>
      </c>
      <c r="AI80" s="18">
        <v>6</v>
      </c>
      <c r="AJ80" s="19" t="s">
        <v>33</v>
      </c>
      <c r="AK80" s="64">
        <v>60</v>
      </c>
      <c r="AL80" s="74">
        <f>SUM(H80,K80,N80,Q80,T80,W80,Z80,AC80,AF80,AI80)</f>
        <v>6</v>
      </c>
    </row>
    <row r="81" spans="1:38" ht="15" customHeight="1" x14ac:dyDescent="0.25">
      <c r="A81" s="95" t="s">
        <v>549</v>
      </c>
      <c r="B81" s="179" t="s">
        <v>558</v>
      </c>
      <c r="C81" s="15" t="s">
        <v>97</v>
      </c>
      <c r="D81" s="31" t="s">
        <v>83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/>
      <c r="Q81" s="15"/>
      <c r="R81" s="16"/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>
        <v>2</v>
      </c>
      <c r="AI81" s="18">
        <v>4</v>
      </c>
      <c r="AJ81" s="19" t="s">
        <v>33</v>
      </c>
      <c r="AK81" s="64">
        <v>60</v>
      </c>
      <c r="AL81" s="74">
        <f>SUM(H81,K81,N81,Q81,T81,W81,Z81,AC81,AF81,AI81)</f>
        <v>4</v>
      </c>
    </row>
    <row r="82" spans="1:38" ht="15" customHeight="1" x14ac:dyDescent="0.25">
      <c r="A82" s="95" t="s">
        <v>24</v>
      </c>
      <c r="B82" s="179" t="s">
        <v>209</v>
      </c>
      <c r="C82" s="44" t="s">
        <v>97</v>
      </c>
      <c r="D82" s="38" t="s">
        <v>84</v>
      </c>
      <c r="E82" s="38" t="s">
        <v>88</v>
      </c>
      <c r="F82" s="39">
        <v>45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/>
      <c r="T82" s="44"/>
      <c r="U82" s="43"/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>
        <v>2</v>
      </c>
      <c r="AI82" s="18">
        <v>2</v>
      </c>
      <c r="AJ82" s="19" t="s">
        <v>33</v>
      </c>
      <c r="AK82" s="64">
        <v>30</v>
      </c>
      <c r="AL82" s="74">
        <f t="shared" ref="AL82:AL83" si="17">SUM(H82,K82,N82,Q82,T82,W82,Z82,AC82,AF82,AI82)</f>
        <v>2</v>
      </c>
    </row>
    <row r="83" spans="1:38" ht="15" customHeight="1" thickBot="1" x14ac:dyDescent="0.3">
      <c r="A83" s="98" t="s">
        <v>18</v>
      </c>
      <c r="B83" s="179" t="s">
        <v>210</v>
      </c>
      <c r="C83" s="44" t="s">
        <v>97</v>
      </c>
      <c r="D83" s="38" t="s">
        <v>83</v>
      </c>
      <c r="E83" s="38" t="s">
        <v>33</v>
      </c>
      <c r="F83" s="39"/>
      <c r="G83" s="14"/>
      <c r="H83" s="15"/>
      <c r="I83" s="16"/>
      <c r="J83" s="14"/>
      <c r="K83" s="15"/>
      <c r="L83" s="16"/>
      <c r="M83" s="42"/>
      <c r="N83" s="44"/>
      <c r="O83" s="43"/>
      <c r="P83" s="42"/>
      <c r="Q83" s="44"/>
      <c r="R83" s="43"/>
      <c r="S83" s="42"/>
      <c r="T83" s="44"/>
      <c r="U83" s="43"/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>
        <v>0</v>
      </c>
      <c r="AI83" s="18">
        <v>2</v>
      </c>
      <c r="AJ83" s="19" t="s">
        <v>33</v>
      </c>
      <c r="AK83" s="65">
        <v>0</v>
      </c>
      <c r="AL83" s="74">
        <f t="shared" si="17"/>
        <v>2</v>
      </c>
    </row>
    <row r="84" spans="1:38" ht="15" customHeight="1" thickBot="1" x14ac:dyDescent="0.3">
      <c r="A84" s="265" t="s">
        <v>137</v>
      </c>
      <c r="B84" s="266"/>
      <c r="C84" s="266"/>
      <c r="D84" s="266"/>
      <c r="E84" s="266"/>
      <c r="F84" s="267"/>
      <c r="G84" s="85">
        <f>SUM(G69:G83)</f>
        <v>0</v>
      </c>
      <c r="H84" s="81">
        <f t="shared" ref="H84:AL84" si="18">SUM(H69:H83)</f>
        <v>0</v>
      </c>
      <c r="I84" s="82"/>
      <c r="J84" s="85">
        <f t="shared" si="18"/>
        <v>3</v>
      </c>
      <c r="K84" s="81">
        <f t="shared" si="18"/>
        <v>2</v>
      </c>
      <c r="L84" s="82"/>
      <c r="M84" s="85">
        <f t="shared" si="18"/>
        <v>3</v>
      </c>
      <c r="N84" s="81">
        <f t="shared" si="18"/>
        <v>2</v>
      </c>
      <c r="O84" s="82"/>
      <c r="P84" s="85">
        <f t="shared" si="18"/>
        <v>3</v>
      </c>
      <c r="Q84" s="81">
        <f t="shared" si="18"/>
        <v>2</v>
      </c>
      <c r="R84" s="82"/>
      <c r="S84" s="85">
        <f t="shared" si="18"/>
        <v>7</v>
      </c>
      <c r="T84" s="81">
        <f t="shared" si="18"/>
        <v>4</v>
      </c>
      <c r="U84" s="82"/>
      <c r="V84" s="85">
        <f t="shared" si="18"/>
        <v>4</v>
      </c>
      <c r="W84" s="81">
        <f t="shared" si="18"/>
        <v>2</v>
      </c>
      <c r="X84" s="82"/>
      <c r="Y84" s="85">
        <f t="shared" si="18"/>
        <v>4</v>
      </c>
      <c r="Z84" s="81">
        <f t="shared" si="18"/>
        <v>2</v>
      </c>
      <c r="AA84" s="82"/>
      <c r="AB84" s="85">
        <f t="shared" si="18"/>
        <v>4</v>
      </c>
      <c r="AC84" s="81">
        <f t="shared" si="18"/>
        <v>2</v>
      </c>
      <c r="AD84" s="82"/>
      <c r="AE84" s="125">
        <f t="shared" si="18"/>
        <v>4</v>
      </c>
      <c r="AF84" s="88">
        <f t="shared" si="18"/>
        <v>2</v>
      </c>
      <c r="AG84" s="126"/>
      <c r="AH84" s="127">
        <f t="shared" si="18"/>
        <v>10</v>
      </c>
      <c r="AI84" s="128">
        <f t="shared" si="18"/>
        <v>20</v>
      </c>
      <c r="AJ84" s="129"/>
      <c r="AK84" s="89">
        <f t="shared" si="18"/>
        <v>690</v>
      </c>
      <c r="AL84" s="90">
        <f t="shared" si="18"/>
        <v>38</v>
      </c>
    </row>
    <row r="85" spans="1:38" ht="15" customHeight="1" thickBot="1" x14ac:dyDescent="0.3">
      <c r="A85" s="292" t="s">
        <v>138</v>
      </c>
      <c r="B85" s="293"/>
      <c r="C85" s="293"/>
      <c r="D85" s="293"/>
      <c r="E85" s="293"/>
      <c r="F85" s="294"/>
      <c r="G85" s="85">
        <f>SUM(G56,G67,G84)</f>
        <v>0</v>
      </c>
      <c r="H85" s="81">
        <f>SUM(H56,H67,H84)</f>
        <v>0</v>
      </c>
      <c r="I85" s="82"/>
      <c r="J85" s="85">
        <f>SUM(J56,J67,J84)</f>
        <v>7</v>
      </c>
      <c r="K85" s="81">
        <f>SUM(K56,K67,K84)</f>
        <v>8</v>
      </c>
      <c r="L85" s="82"/>
      <c r="M85" s="85">
        <f>SUM(M56,M67,M84)</f>
        <v>7</v>
      </c>
      <c r="N85" s="81">
        <f>SUM(N56,N67,N84)</f>
        <v>6</v>
      </c>
      <c r="O85" s="82"/>
      <c r="P85" s="85">
        <f>SUM(P56,P67,P84)</f>
        <v>7</v>
      </c>
      <c r="Q85" s="81">
        <f>SUM(Q56,Q67,Q84)</f>
        <v>7</v>
      </c>
      <c r="R85" s="82"/>
      <c r="S85" s="85">
        <f>SUM(S56,S67,S84)</f>
        <v>9</v>
      </c>
      <c r="T85" s="81">
        <f>SUM(T56,T67,T84)</f>
        <v>7</v>
      </c>
      <c r="U85" s="82"/>
      <c r="V85" s="85">
        <f>SUM(V56,V67,V84)</f>
        <v>7</v>
      </c>
      <c r="W85" s="81">
        <f>SUM(W56,W67,W84)</f>
        <v>6</v>
      </c>
      <c r="X85" s="82"/>
      <c r="Y85" s="85">
        <f>SUM(Y56,Y67,Y84)</f>
        <v>8</v>
      </c>
      <c r="Z85" s="81">
        <f>SUM(Z56,Z67,Z84)</f>
        <v>8</v>
      </c>
      <c r="AA85" s="82"/>
      <c r="AB85" s="85">
        <f>SUM(AB56,AB67,AB84)</f>
        <v>9</v>
      </c>
      <c r="AC85" s="81">
        <f>SUM(AC56,AC67,AC84)</f>
        <v>9</v>
      </c>
      <c r="AD85" s="82"/>
      <c r="AE85" s="85">
        <f>SUM(AE56,AE67,AE84)</f>
        <v>10</v>
      </c>
      <c r="AF85" s="81">
        <f>SUM(AF56,AF67,AF84)</f>
        <v>13</v>
      </c>
      <c r="AG85" s="160"/>
      <c r="AH85" s="83">
        <f>SUM(AH56,AH67,AH84)</f>
        <v>14</v>
      </c>
      <c r="AI85" s="84">
        <f>SUM(AI56,AI67,AI84)</f>
        <v>26</v>
      </c>
      <c r="AJ85" s="123"/>
      <c r="AK85" s="120">
        <f>SUM(AK56,AK67,AK84)</f>
        <v>1320</v>
      </c>
      <c r="AL85" s="120">
        <f>SUM(AL56,AL67,AL84)</f>
        <v>90</v>
      </c>
    </row>
    <row r="86" spans="1:38" s="1" customFormat="1" ht="15" customHeight="1" thickBot="1" x14ac:dyDescent="0.3">
      <c r="A86" s="286" t="s">
        <v>30</v>
      </c>
      <c r="B86" s="287"/>
      <c r="C86" s="287"/>
      <c r="D86" s="287"/>
      <c r="E86" s="287"/>
      <c r="F86" s="288"/>
      <c r="G86" s="85">
        <f>SUM(G39,G85)</f>
        <v>21</v>
      </c>
      <c r="H86" s="81">
        <f>SUM(H39,H85)</f>
        <v>29</v>
      </c>
      <c r="I86" s="82"/>
      <c r="J86" s="85">
        <f>SUM(J39,J85)</f>
        <v>28</v>
      </c>
      <c r="K86" s="81">
        <f>SUM(K39,K85)</f>
        <v>37</v>
      </c>
      <c r="L86" s="82"/>
      <c r="M86" s="85">
        <f>SUM(M39,M85)</f>
        <v>25</v>
      </c>
      <c r="N86" s="81">
        <f>SUM(N39,N85)</f>
        <v>28</v>
      </c>
      <c r="O86" s="82"/>
      <c r="P86" s="85">
        <f>SUM(P39,P85)</f>
        <v>24</v>
      </c>
      <c r="Q86" s="81">
        <f>SUM(Q39,Q85)</f>
        <v>28</v>
      </c>
      <c r="R86" s="82"/>
      <c r="S86" s="85">
        <f>SUM(S39,S85)</f>
        <v>29</v>
      </c>
      <c r="T86" s="81">
        <f>SUM(T39,T85)</f>
        <v>32</v>
      </c>
      <c r="U86" s="82"/>
      <c r="V86" s="85">
        <f>SUM(V39,V85)</f>
        <v>28</v>
      </c>
      <c r="W86" s="81">
        <f>SUM(W39,W85)</f>
        <v>31</v>
      </c>
      <c r="X86" s="82"/>
      <c r="Y86" s="85">
        <f>SUM(Y39,Y85)</f>
        <v>25</v>
      </c>
      <c r="Z86" s="81">
        <f>SUM(Z39,Z85)</f>
        <v>31</v>
      </c>
      <c r="AA86" s="82"/>
      <c r="AB86" s="85">
        <f>SUM(AB39,AB85)</f>
        <v>24</v>
      </c>
      <c r="AC86" s="81">
        <f>SUM(AC39,AC85)</f>
        <v>31</v>
      </c>
      <c r="AD86" s="82"/>
      <c r="AE86" s="85">
        <f>SUM(AE39,AE85)</f>
        <v>11</v>
      </c>
      <c r="AF86" s="81">
        <f>SUM(AF39,AF85)</f>
        <v>25</v>
      </c>
      <c r="AG86" s="160"/>
      <c r="AH86" s="83">
        <f>SUM(AH39,AH85)</f>
        <v>14</v>
      </c>
      <c r="AI86" s="84">
        <f>SUM(AI39,AI85)</f>
        <v>28</v>
      </c>
      <c r="AJ86" s="123"/>
      <c r="AK86" s="92">
        <f>SUM(AK39,AK85)</f>
        <v>3585</v>
      </c>
      <c r="AL86" s="167">
        <f>SUM(AL39,AL85)</f>
        <v>300</v>
      </c>
    </row>
    <row r="87" spans="1:38" s="1" customFormat="1" ht="12.6" customHeight="1" x14ac:dyDescent="0.25">
      <c r="A87" s="130"/>
      <c r="B87" s="130"/>
      <c r="C87" s="130"/>
      <c r="D87" s="130"/>
      <c r="E87" s="130"/>
      <c r="F87" s="130"/>
      <c r="G87" s="131"/>
      <c r="H87" s="132"/>
      <c r="I87" s="132"/>
      <c r="J87" s="131"/>
      <c r="K87" s="132"/>
      <c r="L87" s="132"/>
      <c r="M87" s="131"/>
      <c r="N87" s="132"/>
      <c r="O87" s="132"/>
      <c r="P87" s="131"/>
      <c r="Q87" s="132"/>
      <c r="R87" s="132"/>
      <c r="S87" s="131"/>
      <c r="T87" s="132"/>
      <c r="U87" s="132"/>
      <c r="V87" s="131"/>
      <c r="W87" s="132"/>
      <c r="X87" s="132"/>
      <c r="Y87" s="131"/>
      <c r="Z87" s="132"/>
      <c r="AA87" s="132"/>
      <c r="AB87" s="131"/>
      <c r="AC87" s="132"/>
      <c r="AD87" s="132"/>
      <c r="AE87" s="131"/>
      <c r="AF87" s="132"/>
      <c r="AG87" s="132"/>
      <c r="AH87" s="131"/>
      <c r="AI87" s="132"/>
      <c r="AJ87" s="132"/>
      <c r="AK87" s="131"/>
      <c r="AL87" s="132"/>
    </row>
    <row r="88" spans="1:38" x14ac:dyDescent="0.25">
      <c r="A88" s="133" t="s">
        <v>211</v>
      </c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</row>
    <row r="89" spans="1:38" x14ac:dyDescent="0.25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</row>
    <row r="90" spans="1:38" x14ac:dyDescent="0.25">
      <c r="A90" s="135" t="s">
        <v>99</v>
      </c>
      <c r="B90" s="135"/>
      <c r="C90" s="136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6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</row>
    <row r="91" spans="1:38" x14ac:dyDescent="0.25">
      <c r="A91" s="135" t="s">
        <v>212</v>
      </c>
      <c r="B91" s="135"/>
      <c r="C91" s="136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6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</row>
    <row r="92" spans="1:38" x14ac:dyDescent="0.25">
      <c r="A92" s="135" t="s">
        <v>213</v>
      </c>
      <c r="B92" s="135"/>
      <c r="C92" s="136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6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</row>
    <row r="93" spans="1:38" x14ac:dyDescent="0.25">
      <c r="A93" s="135" t="s">
        <v>214</v>
      </c>
      <c r="B93" s="135"/>
      <c r="C93" s="136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6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</row>
    <row r="94" spans="1:38" x14ac:dyDescent="0.25">
      <c r="A94" s="135"/>
      <c r="B94" s="135"/>
      <c r="C94" s="136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6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</row>
    <row r="95" spans="1:38" x14ac:dyDescent="0.25">
      <c r="A95" s="137" t="s">
        <v>100</v>
      </c>
      <c r="B95" s="135"/>
      <c r="C95" s="136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6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</row>
    <row r="96" spans="1:38" x14ac:dyDescent="0.25">
      <c r="A96" s="135" t="s">
        <v>215</v>
      </c>
      <c r="B96" s="135"/>
      <c r="C96" s="136"/>
      <c r="D96" s="134"/>
      <c r="E96" s="134"/>
      <c r="F96" s="134"/>
      <c r="G96" s="133" t="s">
        <v>101</v>
      </c>
      <c r="H96" s="135"/>
      <c r="I96" s="135"/>
      <c r="J96" s="134"/>
      <c r="K96" s="134"/>
      <c r="L96" s="134"/>
      <c r="M96" s="133" t="s">
        <v>102</v>
      </c>
      <c r="N96" s="135"/>
      <c r="O96" s="135"/>
      <c r="P96" s="135"/>
      <c r="Q96" s="135"/>
      <c r="R96" s="135"/>
      <c r="S96" s="134"/>
      <c r="T96" s="133" t="s">
        <v>103</v>
      </c>
      <c r="U96" s="135"/>
      <c r="V96" s="135"/>
      <c r="W96" s="135"/>
      <c r="X96" s="136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</row>
    <row r="97" spans="1:38" x14ac:dyDescent="0.25">
      <c r="A97" s="133" t="s">
        <v>216</v>
      </c>
      <c r="B97" s="135"/>
      <c r="C97" s="136"/>
      <c r="D97" s="134"/>
      <c r="E97" s="134"/>
      <c r="F97" s="134"/>
      <c r="G97" s="133" t="s">
        <v>217</v>
      </c>
      <c r="H97" s="135"/>
      <c r="I97" s="135"/>
      <c r="J97" s="134"/>
      <c r="K97" s="134"/>
      <c r="L97" s="134"/>
      <c r="M97" s="133" t="s">
        <v>218</v>
      </c>
      <c r="N97" s="135"/>
      <c r="O97" s="135"/>
      <c r="P97" s="135"/>
      <c r="Q97" s="135"/>
      <c r="R97" s="135"/>
      <c r="S97" s="134"/>
      <c r="T97" s="133" t="s">
        <v>219</v>
      </c>
      <c r="U97" s="135"/>
      <c r="V97" s="135"/>
      <c r="W97" s="135"/>
      <c r="X97" s="136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</row>
    <row r="98" spans="1:38" x14ac:dyDescent="0.25">
      <c r="A98" s="133" t="s">
        <v>220</v>
      </c>
      <c r="B98" s="135"/>
      <c r="C98" s="136"/>
      <c r="D98" s="134"/>
      <c r="E98" s="134"/>
      <c r="F98" s="134"/>
      <c r="G98" s="133" t="s">
        <v>221</v>
      </c>
      <c r="H98" s="135"/>
      <c r="I98" s="135"/>
      <c r="J98" s="134"/>
      <c r="K98" s="134"/>
      <c r="L98" s="134"/>
      <c r="M98" s="133" t="s">
        <v>222</v>
      </c>
      <c r="N98" s="135"/>
      <c r="O98" s="135"/>
      <c r="P98" s="135"/>
      <c r="Q98" s="135"/>
      <c r="R98" s="135"/>
      <c r="S98" s="134"/>
      <c r="T98" s="133" t="s">
        <v>223</v>
      </c>
      <c r="U98" s="135"/>
      <c r="V98" s="135"/>
      <c r="W98" s="135"/>
      <c r="X98" s="136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</row>
    <row r="99" spans="1:38" x14ac:dyDescent="0.25">
      <c r="A99" s="133" t="s">
        <v>224</v>
      </c>
      <c r="B99" s="135"/>
      <c r="C99" s="136"/>
      <c r="D99" s="134"/>
      <c r="E99" s="134"/>
      <c r="F99" s="134"/>
      <c r="G99" s="135"/>
      <c r="H99" s="135"/>
      <c r="I99" s="135"/>
      <c r="J99" s="134"/>
      <c r="K99" s="134"/>
      <c r="L99" s="134"/>
      <c r="M99" s="133" t="s">
        <v>225</v>
      </c>
      <c r="N99" s="135"/>
      <c r="O99" s="135"/>
      <c r="P99" s="135"/>
      <c r="Q99" s="135"/>
      <c r="R99" s="135"/>
      <c r="S99" s="134"/>
      <c r="T99" s="133" t="s">
        <v>226</v>
      </c>
      <c r="U99" s="135"/>
      <c r="V99" s="135"/>
      <c r="W99" s="135"/>
      <c r="X99" s="136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</row>
    <row r="100" spans="1:38" x14ac:dyDescent="0.25">
      <c r="A100" s="133" t="s">
        <v>227</v>
      </c>
      <c r="B100" s="135"/>
      <c r="C100" s="136"/>
      <c r="D100" s="134"/>
      <c r="E100" s="134"/>
      <c r="F100" s="134"/>
      <c r="G100" s="135"/>
      <c r="H100" s="135"/>
      <c r="I100" s="135"/>
      <c r="J100" s="134"/>
      <c r="K100" s="134"/>
      <c r="L100" s="134"/>
      <c r="M100" s="133" t="s">
        <v>228</v>
      </c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6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</row>
    <row r="101" spans="1:38" x14ac:dyDescent="0.25">
      <c r="A101" s="133" t="s">
        <v>229</v>
      </c>
      <c r="B101" s="135"/>
      <c r="C101" s="136"/>
      <c r="D101" s="134"/>
      <c r="E101" s="134"/>
      <c r="F101" s="134"/>
      <c r="G101" s="135"/>
      <c r="H101" s="135"/>
      <c r="I101" s="135"/>
      <c r="J101" s="134"/>
      <c r="K101" s="134"/>
      <c r="L101" s="134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6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38" x14ac:dyDescent="0.25">
      <c r="A102" s="133" t="s">
        <v>230</v>
      </c>
      <c r="B102" s="135"/>
      <c r="C102" s="136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6"/>
      <c r="S102" s="135"/>
      <c r="T102" s="136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38" x14ac:dyDescent="0.25">
      <c r="A103" s="135"/>
      <c r="B103" s="135"/>
      <c r="C103" s="136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38" x14ac:dyDescent="0.25">
      <c r="A104" s="137" t="s">
        <v>104</v>
      </c>
      <c r="B104" s="135"/>
      <c r="C104" s="136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6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38" x14ac:dyDescent="0.25">
      <c r="A105" s="133" t="s">
        <v>231</v>
      </c>
      <c r="B105" s="135"/>
      <c r="C105" s="136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</row>
    <row r="106" spans="1:38" x14ac:dyDescent="0.25">
      <c r="A106" s="133" t="s">
        <v>232</v>
      </c>
      <c r="B106" s="135"/>
      <c r="C106" s="136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</row>
    <row r="107" spans="1:38" x14ac:dyDescent="0.25">
      <c r="A107" s="133" t="s">
        <v>233</v>
      </c>
      <c r="B107" s="135"/>
      <c r="C107" s="136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</row>
    <row r="108" spans="1:38" s="193" customFormat="1" x14ac:dyDescent="0.25">
      <c r="A108" s="189" t="s">
        <v>550</v>
      </c>
      <c r="B108" s="190"/>
      <c r="C108" s="191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1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</row>
    <row r="109" spans="1:38" x14ac:dyDescent="0.25">
      <c r="A109" s="133" t="s">
        <v>106</v>
      </c>
      <c r="B109" s="135"/>
      <c r="C109" s="136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6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</row>
    <row r="110" spans="1:38" x14ac:dyDescent="0.25">
      <c r="A110" s="133" t="s">
        <v>235</v>
      </c>
      <c r="B110" s="135"/>
      <c r="C110" s="136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6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</row>
    <row r="111" spans="1:38" x14ac:dyDescent="0.2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</row>
    <row r="112" spans="1:38" x14ac:dyDescent="0.2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</row>
    <row r="113" spans="1:38" x14ac:dyDescent="0.2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</row>
    <row r="114" spans="1:38" x14ac:dyDescent="0.2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</row>
    <row r="115" spans="1:38" x14ac:dyDescent="0.2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</row>
    <row r="116" spans="1:38" x14ac:dyDescent="0.2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</row>
    <row r="117" spans="1:38" x14ac:dyDescent="0.2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</row>
    <row r="118" spans="1:38" x14ac:dyDescent="0.2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</row>
    <row r="119" spans="1:38" x14ac:dyDescent="0.2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</row>
    <row r="120" spans="1:38" x14ac:dyDescent="0.2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</row>
    <row r="121" spans="1:38" x14ac:dyDescent="0.2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</row>
    <row r="122" spans="1:38" x14ac:dyDescent="0.2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</row>
    <row r="123" spans="1:38" x14ac:dyDescent="0.2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</row>
    <row r="124" spans="1:38" x14ac:dyDescent="0.2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</row>
    <row r="125" spans="1:38" x14ac:dyDescent="0.2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</row>
    <row r="126" spans="1:38" x14ac:dyDescent="0.2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</row>
    <row r="127" spans="1:38" x14ac:dyDescent="0.2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</row>
    <row r="128" spans="1:38" x14ac:dyDescent="0.2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</row>
    <row r="129" spans="1:38" x14ac:dyDescent="0.2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</row>
    <row r="130" spans="1:38" x14ac:dyDescent="0.2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</row>
    <row r="131" spans="1:38" x14ac:dyDescent="0.2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</row>
    <row r="132" spans="1:38" x14ac:dyDescent="0.2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</row>
    <row r="133" spans="1:38" x14ac:dyDescent="0.2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</row>
    <row r="134" spans="1:38" x14ac:dyDescent="0.2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</row>
    <row r="135" spans="1:38" x14ac:dyDescent="0.2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</row>
    <row r="136" spans="1:38" x14ac:dyDescent="0.2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</row>
    <row r="137" spans="1:38" x14ac:dyDescent="0.2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</row>
    <row r="138" spans="1:38" x14ac:dyDescent="0.2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</row>
    <row r="139" spans="1:38" x14ac:dyDescent="0.2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</row>
    <row r="140" spans="1:38" x14ac:dyDescent="0.25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</row>
    <row r="141" spans="1:38" x14ac:dyDescent="0.2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</row>
    <row r="142" spans="1:38" x14ac:dyDescent="0.2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</row>
    <row r="143" spans="1:38" x14ac:dyDescent="0.25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</row>
    <row r="144" spans="1:38" x14ac:dyDescent="0.25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</row>
    <row r="145" spans="1:38" x14ac:dyDescent="0.25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</row>
    <row r="146" spans="1:38" x14ac:dyDescent="0.25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</row>
    <row r="147" spans="1:38" x14ac:dyDescent="0.2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</row>
    <row r="148" spans="1:38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</row>
    <row r="149" spans="1:38" x14ac:dyDescent="0.2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</row>
    <row r="150" spans="1:38" x14ac:dyDescent="0.2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</row>
    <row r="151" spans="1:38" x14ac:dyDescent="0.25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</row>
    <row r="152" spans="1:38" x14ac:dyDescent="0.25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</row>
    <row r="153" spans="1:38" x14ac:dyDescent="0.25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</row>
    <row r="154" spans="1:38" x14ac:dyDescent="0.25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</row>
    <row r="155" spans="1:38" x14ac:dyDescent="0.25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</row>
    <row r="156" spans="1:38" x14ac:dyDescent="0.25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</row>
    <row r="157" spans="1:38" x14ac:dyDescent="0.25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</row>
    <row r="158" spans="1:38" x14ac:dyDescent="0.25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</row>
    <row r="159" spans="1:38" x14ac:dyDescent="0.25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x14ac:dyDescent="0.25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x14ac:dyDescent="0.25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x14ac:dyDescent="0.2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x14ac:dyDescent="0.2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x14ac:dyDescent="0.2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x14ac:dyDescent="0.2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x14ac:dyDescent="0.2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x14ac:dyDescent="0.25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x14ac:dyDescent="0.25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x14ac:dyDescent="0.25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x14ac:dyDescent="0.25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2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</row>
    <row r="172" spans="1:38" x14ac:dyDescent="0.25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</row>
    <row r="173" spans="1:38" x14ac:dyDescent="0.2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</row>
    <row r="174" spans="1:38" x14ac:dyDescent="0.2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</row>
    <row r="175" spans="1:38" x14ac:dyDescent="0.25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</row>
    <row r="176" spans="1:38" x14ac:dyDescent="0.2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</row>
    <row r="177" spans="1:38" x14ac:dyDescent="0.25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</row>
    <row r="178" spans="1:38" x14ac:dyDescent="0.25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</row>
    <row r="179" spans="1:38" x14ac:dyDescent="0.25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</row>
    <row r="180" spans="1:38" x14ac:dyDescent="0.25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</row>
    <row r="181" spans="1:38" x14ac:dyDescent="0.25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</row>
    <row r="182" spans="1:38" x14ac:dyDescent="0.25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</row>
    <row r="183" spans="1:38" x14ac:dyDescent="0.25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</row>
    <row r="184" spans="1:38" x14ac:dyDescent="0.25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</row>
    <row r="185" spans="1:38" x14ac:dyDescent="0.25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</row>
    <row r="186" spans="1:38" x14ac:dyDescent="0.2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</row>
    <row r="187" spans="1:38" x14ac:dyDescent="0.2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</row>
    <row r="188" spans="1:38" x14ac:dyDescent="0.2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</row>
    <row r="189" spans="1:38" x14ac:dyDescent="0.2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</row>
    <row r="190" spans="1:38" x14ac:dyDescent="0.2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</row>
    <row r="191" spans="1:38" x14ac:dyDescent="0.25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</row>
    <row r="192" spans="1:38" x14ac:dyDescent="0.2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</row>
    <row r="193" spans="1:38" x14ac:dyDescent="0.2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</row>
    <row r="194" spans="1:38" x14ac:dyDescent="0.2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</row>
    <row r="195" spans="1:38" x14ac:dyDescent="0.25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</row>
    <row r="196" spans="1:38" x14ac:dyDescent="0.2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</row>
    <row r="197" spans="1:38" x14ac:dyDescent="0.25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</row>
    <row r="198" spans="1:38" x14ac:dyDescent="0.25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</row>
    <row r="199" spans="1:38" x14ac:dyDescent="0.25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</row>
    <row r="200" spans="1:38" x14ac:dyDescent="0.25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</row>
    <row r="201" spans="1:38" x14ac:dyDescent="0.25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</row>
    <row r="202" spans="1:38" x14ac:dyDescent="0.25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</row>
    <row r="203" spans="1:38" x14ac:dyDescent="0.25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</row>
    <row r="204" spans="1:38" x14ac:dyDescent="0.25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</row>
    <row r="205" spans="1:38" x14ac:dyDescent="0.25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</row>
    <row r="206" spans="1:38" x14ac:dyDescent="0.25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</row>
    <row r="207" spans="1:38" x14ac:dyDescent="0.25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</row>
    <row r="208" spans="1:38" x14ac:dyDescent="0.25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</row>
    <row r="209" spans="1:38" x14ac:dyDescent="0.25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</row>
    <row r="210" spans="1:38" x14ac:dyDescent="0.25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</row>
    <row r="211" spans="1:38" x14ac:dyDescent="0.25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</row>
    <row r="212" spans="1:38" x14ac:dyDescent="0.25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</row>
    <row r="213" spans="1:38" x14ac:dyDescent="0.25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</row>
    <row r="214" spans="1:38" x14ac:dyDescent="0.25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</row>
    <row r="215" spans="1:38" x14ac:dyDescent="0.25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</row>
    <row r="216" spans="1:38" x14ac:dyDescent="0.25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</row>
    <row r="217" spans="1:38" x14ac:dyDescent="0.2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</row>
    <row r="218" spans="1:38" x14ac:dyDescent="0.25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</row>
    <row r="219" spans="1:38" x14ac:dyDescent="0.2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</row>
    <row r="220" spans="1:38" x14ac:dyDescent="0.25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</row>
    <row r="221" spans="1:38" x14ac:dyDescent="0.25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</row>
    <row r="222" spans="1:38" x14ac:dyDescent="0.25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</row>
    <row r="223" spans="1:38" x14ac:dyDescent="0.25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</row>
    <row r="224" spans="1:38" x14ac:dyDescent="0.25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</row>
    <row r="225" spans="1:38" x14ac:dyDescent="0.25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</row>
    <row r="226" spans="1:38" x14ac:dyDescent="0.25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</row>
    <row r="227" spans="1:38" x14ac:dyDescent="0.25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</row>
    <row r="228" spans="1:38" x14ac:dyDescent="0.25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</row>
    <row r="229" spans="1:38" x14ac:dyDescent="0.25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</row>
    <row r="230" spans="1:38" x14ac:dyDescent="0.2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</row>
    <row r="231" spans="1:38" x14ac:dyDescent="0.25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</row>
    <row r="232" spans="1:38" x14ac:dyDescent="0.25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</row>
    <row r="233" spans="1:38" x14ac:dyDescent="0.25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</row>
    <row r="234" spans="1:38" x14ac:dyDescent="0.25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</row>
    <row r="235" spans="1:38" x14ac:dyDescent="0.25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</row>
    <row r="236" spans="1:38" x14ac:dyDescent="0.25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</row>
    <row r="237" spans="1:38" x14ac:dyDescent="0.25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</row>
    <row r="238" spans="1:38" x14ac:dyDescent="0.25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</row>
    <row r="239" spans="1:38" x14ac:dyDescent="0.25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</row>
    <row r="240" spans="1:38" x14ac:dyDescent="0.25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</row>
    <row r="241" spans="1:38" x14ac:dyDescent="0.25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</row>
    <row r="242" spans="1:38" x14ac:dyDescent="0.25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</row>
    <row r="243" spans="1:38" x14ac:dyDescent="0.2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</row>
    <row r="244" spans="1:38" x14ac:dyDescent="0.2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</row>
    <row r="245" spans="1:38" x14ac:dyDescent="0.25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</row>
    <row r="246" spans="1:38" x14ac:dyDescent="0.2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</row>
    <row r="247" spans="1:38" x14ac:dyDescent="0.2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</row>
    <row r="248" spans="1:38" x14ac:dyDescent="0.2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</row>
    <row r="249" spans="1:38" x14ac:dyDescent="0.25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</row>
    <row r="250" spans="1:38" x14ac:dyDescent="0.25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</row>
    <row r="251" spans="1:38" x14ac:dyDescent="0.25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</row>
    <row r="252" spans="1:38" x14ac:dyDescent="0.25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</row>
    <row r="253" spans="1:38" x14ac:dyDescent="0.25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</row>
    <row r="254" spans="1:38" x14ac:dyDescent="0.25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</row>
    <row r="255" spans="1:38" x14ac:dyDescent="0.2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</row>
    <row r="256" spans="1:38" x14ac:dyDescent="0.25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</row>
    <row r="257" spans="1:38" x14ac:dyDescent="0.2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</row>
    <row r="258" spans="1:38" x14ac:dyDescent="0.25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</row>
    <row r="259" spans="1:38" x14ac:dyDescent="0.25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</row>
    <row r="260" spans="1:38" x14ac:dyDescent="0.25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</row>
    <row r="261" spans="1:38" x14ac:dyDescent="0.25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</row>
    <row r="262" spans="1:38" x14ac:dyDescent="0.25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</row>
    <row r="263" spans="1:38" x14ac:dyDescent="0.25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</row>
    <row r="264" spans="1:38" x14ac:dyDescent="0.25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</row>
    <row r="265" spans="1:38" x14ac:dyDescent="0.25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</row>
    <row r="266" spans="1:38" x14ac:dyDescent="0.25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</row>
    <row r="267" spans="1:38" x14ac:dyDescent="0.25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</row>
    <row r="268" spans="1:38" x14ac:dyDescent="0.25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</row>
    <row r="269" spans="1:38" x14ac:dyDescent="0.25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</row>
    <row r="270" spans="1:38" x14ac:dyDescent="0.25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</row>
    <row r="271" spans="1:38" x14ac:dyDescent="0.25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</row>
    <row r="272" spans="1:38" x14ac:dyDescent="0.25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</row>
    <row r="273" spans="1:38" x14ac:dyDescent="0.25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</row>
    <row r="274" spans="1:38" x14ac:dyDescent="0.25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</row>
    <row r="275" spans="1:38" x14ac:dyDescent="0.25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</row>
    <row r="276" spans="1:38" x14ac:dyDescent="0.25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</row>
    <row r="277" spans="1:38" x14ac:dyDescent="0.25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</row>
    <row r="278" spans="1:38" x14ac:dyDescent="0.25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</row>
    <row r="279" spans="1:38" x14ac:dyDescent="0.25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</row>
    <row r="280" spans="1:38" x14ac:dyDescent="0.25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</row>
    <row r="281" spans="1:38" x14ac:dyDescent="0.25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</row>
    <row r="282" spans="1:38" x14ac:dyDescent="0.25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</row>
    <row r="283" spans="1:38" x14ac:dyDescent="0.25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</row>
    <row r="284" spans="1:38" x14ac:dyDescent="0.25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</row>
    <row r="285" spans="1:38" x14ac:dyDescent="0.25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</row>
    <row r="286" spans="1:38" x14ac:dyDescent="0.25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</row>
    <row r="287" spans="1:38" x14ac:dyDescent="0.25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</row>
    <row r="288" spans="1:38" x14ac:dyDescent="0.25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</row>
    <row r="289" spans="1:38" x14ac:dyDescent="0.25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</row>
    <row r="290" spans="1:38" x14ac:dyDescent="0.25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</row>
    <row r="291" spans="1:38" x14ac:dyDescent="0.25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</row>
    <row r="292" spans="1:38" x14ac:dyDescent="0.25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</row>
    <row r="293" spans="1:38" x14ac:dyDescent="0.25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</row>
    <row r="294" spans="1:38" x14ac:dyDescent="0.25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</row>
    <row r="295" spans="1:38" x14ac:dyDescent="0.25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</row>
    <row r="296" spans="1:38" x14ac:dyDescent="0.25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</row>
    <row r="297" spans="1:38" x14ac:dyDescent="0.25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</row>
    <row r="298" spans="1:38" x14ac:dyDescent="0.25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</row>
    <row r="299" spans="1:38" x14ac:dyDescent="0.25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</row>
    <row r="300" spans="1:38" x14ac:dyDescent="0.25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</row>
    <row r="301" spans="1:38" x14ac:dyDescent="0.25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</row>
    <row r="302" spans="1:38" x14ac:dyDescent="0.25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</row>
    <row r="303" spans="1:38" x14ac:dyDescent="0.25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</row>
    <row r="304" spans="1:38" x14ac:dyDescent="0.25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</row>
    <row r="305" spans="1:38" x14ac:dyDescent="0.25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</row>
    <row r="306" spans="1:38" x14ac:dyDescent="0.25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</row>
    <row r="307" spans="1:38" x14ac:dyDescent="0.25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</row>
    <row r="308" spans="1:38" x14ac:dyDescent="0.25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</row>
    <row r="309" spans="1:38" x14ac:dyDescent="0.25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</row>
    <row r="310" spans="1:38" x14ac:dyDescent="0.2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</row>
    <row r="311" spans="1:38" x14ac:dyDescent="0.25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</row>
    <row r="312" spans="1:38" x14ac:dyDescent="0.25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</row>
    <row r="313" spans="1:38" x14ac:dyDescent="0.25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</row>
    <row r="314" spans="1:38" x14ac:dyDescent="0.25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</row>
    <row r="315" spans="1:38" x14ac:dyDescent="0.25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</row>
    <row r="316" spans="1:38" x14ac:dyDescent="0.25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</row>
    <row r="317" spans="1:38" x14ac:dyDescent="0.25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</row>
    <row r="318" spans="1:38" x14ac:dyDescent="0.25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</row>
    <row r="319" spans="1:38" x14ac:dyDescent="0.25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</row>
    <row r="320" spans="1:38" x14ac:dyDescent="0.25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</row>
    <row r="321" spans="1:38" x14ac:dyDescent="0.25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</row>
    <row r="322" spans="1:38" x14ac:dyDescent="0.25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</row>
    <row r="323" spans="1:38" x14ac:dyDescent="0.25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</row>
    <row r="324" spans="1:38" x14ac:dyDescent="0.25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</row>
    <row r="325" spans="1:38" x14ac:dyDescent="0.25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</row>
    <row r="326" spans="1:38" x14ac:dyDescent="0.25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</row>
    <row r="327" spans="1:38" x14ac:dyDescent="0.25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</row>
    <row r="328" spans="1:38" x14ac:dyDescent="0.25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</row>
    <row r="329" spans="1:38" x14ac:dyDescent="0.25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</row>
    <row r="330" spans="1:38" x14ac:dyDescent="0.25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</row>
    <row r="331" spans="1:38" x14ac:dyDescent="0.25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</row>
    <row r="332" spans="1:38" x14ac:dyDescent="0.25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</row>
    <row r="333" spans="1:38" x14ac:dyDescent="0.25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</row>
    <row r="334" spans="1:38" x14ac:dyDescent="0.25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</row>
    <row r="335" spans="1:38" x14ac:dyDescent="0.25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</row>
    <row r="336" spans="1:38" x14ac:dyDescent="0.25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</row>
    <row r="337" spans="1:38" x14ac:dyDescent="0.25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</row>
    <row r="338" spans="1:38" x14ac:dyDescent="0.25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</row>
    <row r="339" spans="1:38" x14ac:dyDescent="0.25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</row>
    <row r="340" spans="1:38" x14ac:dyDescent="0.25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</row>
    <row r="341" spans="1:38" x14ac:dyDescent="0.25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</row>
    <row r="342" spans="1:38" x14ac:dyDescent="0.25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</row>
    <row r="343" spans="1:38" x14ac:dyDescent="0.25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</row>
    <row r="344" spans="1:38" x14ac:dyDescent="0.25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</row>
    <row r="345" spans="1:38" x14ac:dyDescent="0.25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</row>
    <row r="346" spans="1:38" x14ac:dyDescent="0.25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</row>
    <row r="347" spans="1:38" x14ac:dyDescent="0.25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</row>
    <row r="348" spans="1:38" x14ac:dyDescent="0.25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</row>
    <row r="349" spans="1:38" x14ac:dyDescent="0.25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</row>
    <row r="350" spans="1:38" x14ac:dyDescent="0.25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</row>
    <row r="351" spans="1:38" x14ac:dyDescent="0.25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</row>
    <row r="352" spans="1:38" x14ac:dyDescent="0.25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</row>
    <row r="353" spans="1:38" x14ac:dyDescent="0.25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</row>
    <row r="354" spans="1:38" x14ac:dyDescent="0.25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</row>
    <row r="355" spans="1:38" x14ac:dyDescent="0.25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</row>
    <row r="356" spans="1:38" x14ac:dyDescent="0.25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</row>
    <row r="357" spans="1:38" x14ac:dyDescent="0.25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</row>
    <row r="358" spans="1:38" x14ac:dyDescent="0.25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</row>
    <row r="359" spans="1:38" x14ac:dyDescent="0.25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</row>
    <row r="360" spans="1:38" x14ac:dyDescent="0.25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</row>
    <row r="361" spans="1:38" x14ac:dyDescent="0.25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</row>
    <row r="362" spans="1:38" x14ac:dyDescent="0.25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</row>
    <row r="363" spans="1:38" x14ac:dyDescent="0.25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</row>
    <row r="364" spans="1:38" x14ac:dyDescent="0.25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</row>
    <row r="365" spans="1:38" x14ac:dyDescent="0.25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</row>
    <row r="366" spans="1:38" x14ac:dyDescent="0.25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</row>
    <row r="367" spans="1:38" x14ac:dyDescent="0.25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</row>
    <row r="368" spans="1:38" x14ac:dyDescent="0.25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</row>
    <row r="369" spans="1:38" x14ac:dyDescent="0.25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</row>
    <row r="370" spans="1:38" x14ac:dyDescent="0.25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</row>
    <row r="371" spans="1:38" x14ac:dyDescent="0.25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</row>
    <row r="372" spans="1:38" x14ac:dyDescent="0.25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</row>
    <row r="373" spans="1:38" x14ac:dyDescent="0.25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</row>
    <row r="374" spans="1:38" x14ac:dyDescent="0.25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</row>
    <row r="375" spans="1:38" x14ac:dyDescent="0.25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</row>
    <row r="376" spans="1:38" x14ac:dyDescent="0.25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</row>
    <row r="377" spans="1:38" x14ac:dyDescent="0.25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</row>
    <row r="378" spans="1:38" x14ac:dyDescent="0.25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</row>
    <row r="379" spans="1:38" x14ac:dyDescent="0.25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</row>
    <row r="380" spans="1:38" x14ac:dyDescent="0.25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</row>
    <row r="381" spans="1:38" x14ac:dyDescent="0.25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</row>
    <row r="382" spans="1:38" x14ac:dyDescent="0.25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</row>
    <row r="383" spans="1:38" x14ac:dyDescent="0.25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</row>
    <row r="384" spans="1:38" x14ac:dyDescent="0.25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</row>
    <row r="385" spans="1:38" x14ac:dyDescent="0.25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</row>
    <row r="386" spans="1:38" x14ac:dyDescent="0.25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</row>
    <row r="387" spans="1:38" x14ac:dyDescent="0.25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</row>
    <row r="388" spans="1:38" x14ac:dyDescent="0.25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</row>
    <row r="389" spans="1:38" x14ac:dyDescent="0.25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</row>
    <row r="390" spans="1:38" x14ac:dyDescent="0.25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</row>
    <row r="391" spans="1:38" x14ac:dyDescent="0.25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</row>
    <row r="392" spans="1:38" x14ac:dyDescent="0.25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</row>
    <row r="393" spans="1:38" x14ac:dyDescent="0.25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</row>
    <row r="394" spans="1:38" x14ac:dyDescent="0.25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</row>
    <row r="395" spans="1:38" x14ac:dyDescent="0.25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</row>
    <row r="396" spans="1:38" x14ac:dyDescent="0.25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</row>
    <row r="397" spans="1:38" x14ac:dyDescent="0.25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</row>
    <row r="398" spans="1:38" x14ac:dyDescent="0.25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</row>
    <row r="399" spans="1:38" x14ac:dyDescent="0.25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</row>
    <row r="400" spans="1:38" x14ac:dyDescent="0.25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</row>
    <row r="401" spans="1:38" x14ac:dyDescent="0.25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</row>
    <row r="402" spans="1:38" x14ac:dyDescent="0.25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</row>
    <row r="403" spans="1:38" x14ac:dyDescent="0.25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</row>
    <row r="404" spans="1:38" x14ac:dyDescent="0.25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</row>
    <row r="405" spans="1:38" x14ac:dyDescent="0.25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</row>
    <row r="406" spans="1:38" x14ac:dyDescent="0.25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</row>
    <row r="407" spans="1:38" x14ac:dyDescent="0.25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</row>
    <row r="408" spans="1:38" x14ac:dyDescent="0.25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</row>
    <row r="409" spans="1:38" x14ac:dyDescent="0.25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</row>
    <row r="410" spans="1:38" x14ac:dyDescent="0.25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</row>
    <row r="411" spans="1:38" x14ac:dyDescent="0.25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</row>
    <row r="412" spans="1:38" x14ac:dyDescent="0.25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</row>
    <row r="413" spans="1:38" x14ac:dyDescent="0.25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</row>
    <row r="414" spans="1:38" x14ac:dyDescent="0.25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</row>
    <row r="415" spans="1:38" x14ac:dyDescent="0.25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</row>
    <row r="416" spans="1:38" x14ac:dyDescent="0.25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</row>
    <row r="417" spans="1:38" x14ac:dyDescent="0.25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</row>
    <row r="418" spans="1:38" x14ac:dyDescent="0.25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</row>
    <row r="419" spans="1:38" x14ac:dyDescent="0.25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</row>
    <row r="420" spans="1:38" x14ac:dyDescent="0.25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</row>
    <row r="421" spans="1:38" x14ac:dyDescent="0.25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</row>
    <row r="422" spans="1:38" x14ac:dyDescent="0.25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</row>
    <row r="423" spans="1:38" x14ac:dyDescent="0.25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</row>
    <row r="424" spans="1:38" x14ac:dyDescent="0.25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</row>
    <row r="425" spans="1:38" x14ac:dyDescent="0.25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</row>
    <row r="426" spans="1:38" x14ac:dyDescent="0.25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</row>
    <row r="427" spans="1:38" x14ac:dyDescent="0.25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</row>
    <row r="428" spans="1:38" x14ac:dyDescent="0.25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</row>
    <row r="429" spans="1:38" x14ac:dyDescent="0.25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</row>
    <row r="430" spans="1:38" x14ac:dyDescent="0.25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</row>
    <row r="431" spans="1:38" x14ac:dyDescent="0.25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</row>
    <row r="432" spans="1:38" x14ac:dyDescent="0.25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</row>
    <row r="433" spans="1:38" x14ac:dyDescent="0.25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</row>
    <row r="434" spans="1:38" x14ac:dyDescent="0.25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</row>
    <row r="435" spans="1:38" x14ac:dyDescent="0.25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</row>
    <row r="436" spans="1:38" x14ac:dyDescent="0.25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</row>
    <row r="437" spans="1:38" x14ac:dyDescent="0.25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</row>
    <row r="438" spans="1:38" x14ac:dyDescent="0.25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</row>
    <row r="439" spans="1:38" x14ac:dyDescent="0.25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</row>
    <row r="440" spans="1:38" x14ac:dyDescent="0.25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</row>
    <row r="441" spans="1:38" x14ac:dyDescent="0.25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</row>
    <row r="442" spans="1:38" x14ac:dyDescent="0.25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</row>
    <row r="443" spans="1:38" x14ac:dyDescent="0.25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</row>
    <row r="444" spans="1:38" x14ac:dyDescent="0.25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</row>
    <row r="445" spans="1:38" x14ac:dyDescent="0.25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</row>
    <row r="446" spans="1:38" x14ac:dyDescent="0.25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</row>
    <row r="447" spans="1:38" x14ac:dyDescent="0.25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</row>
    <row r="448" spans="1:38" x14ac:dyDescent="0.25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</row>
    <row r="449" spans="1:38" x14ac:dyDescent="0.25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</row>
    <row r="450" spans="1:38" x14ac:dyDescent="0.25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</row>
    <row r="451" spans="1:38" x14ac:dyDescent="0.25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</row>
    <row r="452" spans="1:38" x14ac:dyDescent="0.25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</row>
    <row r="453" spans="1:38" x14ac:dyDescent="0.25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</row>
    <row r="454" spans="1:38" x14ac:dyDescent="0.25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</row>
    <row r="455" spans="1:38" x14ac:dyDescent="0.25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</row>
    <row r="456" spans="1:38" x14ac:dyDescent="0.25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</row>
    <row r="457" spans="1:38" x14ac:dyDescent="0.25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</row>
    <row r="458" spans="1:38" x14ac:dyDescent="0.25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</row>
    <row r="459" spans="1:38" x14ac:dyDescent="0.25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</row>
    <row r="460" spans="1:38" x14ac:dyDescent="0.25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</row>
    <row r="461" spans="1:38" x14ac:dyDescent="0.25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</row>
    <row r="462" spans="1:38" x14ac:dyDescent="0.25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</row>
    <row r="463" spans="1:38" x14ac:dyDescent="0.25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</row>
    <row r="464" spans="1:38" x14ac:dyDescent="0.25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</row>
    <row r="465" spans="1:38" x14ac:dyDescent="0.25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</row>
    <row r="466" spans="1:38" x14ac:dyDescent="0.25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</row>
    <row r="467" spans="1:38" x14ac:dyDescent="0.25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</row>
    <row r="468" spans="1:38" x14ac:dyDescent="0.25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</row>
    <row r="469" spans="1:38" x14ac:dyDescent="0.25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</row>
    <row r="470" spans="1:38" x14ac:dyDescent="0.25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</row>
    <row r="471" spans="1:38" x14ac:dyDescent="0.25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</row>
    <row r="472" spans="1:38" x14ac:dyDescent="0.25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</row>
    <row r="473" spans="1:38" x14ac:dyDescent="0.25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</row>
    <row r="474" spans="1:38" x14ac:dyDescent="0.25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</row>
    <row r="475" spans="1:38" x14ac:dyDescent="0.25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</row>
    <row r="476" spans="1:38" x14ac:dyDescent="0.25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</row>
    <row r="477" spans="1:38" x14ac:dyDescent="0.25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</row>
    <row r="478" spans="1:38" x14ac:dyDescent="0.25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</row>
    <row r="479" spans="1:38" x14ac:dyDescent="0.25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</row>
    <row r="480" spans="1:38" x14ac:dyDescent="0.25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</row>
    <row r="481" spans="1:38" x14ac:dyDescent="0.25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</row>
    <row r="482" spans="1:38" x14ac:dyDescent="0.25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</row>
    <row r="483" spans="1:38" x14ac:dyDescent="0.25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</row>
    <row r="484" spans="1:38" x14ac:dyDescent="0.25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</row>
    <row r="485" spans="1:38" x14ac:dyDescent="0.25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</row>
    <row r="486" spans="1:38" x14ac:dyDescent="0.25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</row>
    <row r="487" spans="1:38" x14ac:dyDescent="0.25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</row>
    <row r="488" spans="1:38" x14ac:dyDescent="0.25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</row>
    <row r="489" spans="1:38" x14ac:dyDescent="0.25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</row>
    <row r="490" spans="1:38" x14ac:dyDescent="0.25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</row>
    <row r="491" spans="1:38" x14ac:dyDescent="0.25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</row>
    <row r="492" spans="1:38" x14ac:dyDescent="0.25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</row>
    <row r="493" spans="1:38" x14ac:dyDescent="0.25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</row>
    <row r="494" spans="1:38" x14ac:dyDescent="0.25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</row>
    <row r="495" spans="1:38" x14ac:dyDescent="0.25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</row>
    <row r="496" spans="1:38" x14ac:dyDescent="0.25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</row>
    <row r="497" spans="1:38" x14ac:dyDescent="0.25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</row>
    <row r="498" spans="1:38" x14ac:dyDescent="0.25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</row>
    <row r="499" spans="1:38" x14ac:dyDescent="0.25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</row>
    <row r="500" spans="1:38" x14ac:dyDescent="0.25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</row>
    <row r="501" spans="1:38" x14ac:dyDescent="0.25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</row>
    <row r="502" spans="1:38" x14ac:dyDescent="0.25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</row>
    <row r="503" spans="1:38" x14ac:dyDescent="0.25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</row>
    <row r="504" spans="1:38" x14ac:dyDescent="0.25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</row>
    <row r="505" spans="1:38" x14ac:dyDescent="0.25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</row>
    <row r="506" spans="1:38" x14ac:dyDescent="0.25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</row>
    <row r="507" spans="1:38" x14ac:dyDescent="0.25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</row>
    <row r="508" spans="1:38" x14ac:dyDescent="0.25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</row>
    <row r="509" spans="1:38" x14ac:dyDescent="0.25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</row>
    <row r="510" spans="1:38" x14ac:dyDescent="0.25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</row>
    <row r="511" spans="1:38" x14ac:dyDescent="0.25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</row>
    <row r="512" spans="1:38" x14ac:dyDescent="0.25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</row>
    <row r="513" spans="1:38" x14ac:dyDescent="0.25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</row>
    <row r="514" spans="1:38" x14ac:dyDescent="0.25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</row>
    <row r="515" spans="1:38" x14ac:dyDescent="0.25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</row>
    <row r="516" spans="1:38" x14ac:dyDescent="0.25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</row>
    <row r="517" spans="1:38" x14ac:dyDescent="0.25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</row>
    <row r="518" spans="1:38" x14ac:dyDescent="0.25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</row>
    <row r="519" spans="1:38" x14ac:dyDescent="0.25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</row>
    <row r="520" spans="1:38" x14ac:dyDescent="0.25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</row>
    <row r="521" spans="1:38" x14ac:dyDescent="0.25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</row>
    <row r="522" spans="1:38" x14ac:dyDescent="0.25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</row>
    <row r="523" spans="1:38" x14ac:dyDescent="0.25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</row>
    <row r="524" spans="1:38" x14ac:dyDescent="0.25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</row>
    <row r="525" spans="1:38" x14ac:dyDescent="0.25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</row>
    <row r="526" spans="1:38" x14ac:dyDescent="0.25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</row>
    <row r="527" spans="1:38" x14ac:dyDescent="0.25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</row>
    <row r="528" spans="1:38" x14ac:dyDescent="0.25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</row>
    <row r="529" spans="1:38" x14ac:dyDescent="0.25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</row>
    <row r="530" spans="1:38" x14ac:dyDescent="0.25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</row>
    <row r="531" spans="1:38" x14ac:dyDescent="0.25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</row>
    <row r="532" spans="1:38" x14ac:dyDescent="0.25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</row>
    <row r="533" spans="1:38" x14ac:dyDescent="0.25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</row>
    <row r="534" spans="1:38" x14ac:dyDescent="0.25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</row>
    <row r="535" spans="1:38" x14ac:dyDescent="0.25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</row>
    <row r="536" spans="1:38" x14ac:dyDescent="0.25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</row>
    <row r="537" spans="1:38" x14ac:dyDescent="0.25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</row>
    <row r="538" spans="1:38" x14ac:dyDescent="0.25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</row>
    <row r="539" spans="1:38" x14ac:dyDescent="0.25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</row>
    <row r="540" spans="1:38" x14ac:dyDescent="0.25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</row>
    <row r="541" spans="1:38" x14ac:dyDescent="0.25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</row>
    <row r="542" spans="1:38" x14ac:dyDescent="0.25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</row>
    <row r="543" spans="1:38" x14ac:dyDescent="0.25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</row>
    <row r="544" spans="1:38" x14ac:dyDescent="0.25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</row>
    <row r="545" spans="1:38" x14ac:dyDescent="0.25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</row>
    <row r="546" spans="1:38" x14ac:dyDescent="0.25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</row>
    <row r="547" spans="1:38" x14ac:dyDescent="0.25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</row>
    <row r="548" spans="1:38" x14ac:dyDescent="0.25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</row>
    <row r="549" spans="1:38" x14ac:dyDescent="0.25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</row>
    <row r="550" spans="1:38" x14ac:dyDescent="0.25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</row>
    <row r="551" spans="1:38" x14ac:dyDescent="0.25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</row>
    <row r="552" spans="1:38" x14ac:dyDescent="0.25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</row>
    <row r="553" spans="1:38" x14ac:dyDescent="0.25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</row>
    <row r="554" spans="1:38" x14ac:dyDescent="0.25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</row>
    <row r="555" spans="1:38" x14ac:dyDescent="0.25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</row>
    <row r="556" spans="1:38" x14ac:dyDescent="0.25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</row>
    <row r="557" spans="1:38" x14ac:dyDescent="0.25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</row>
    <row r="558" spans="1:38" x14ac:dyDescent="0.25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</row>
    <row r="559" spans="1:38" x14ac:dyDescent="0.25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</row>
    <row r="560" spans="1:38" x14ac:dyDescent="0.25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</row>
    <row r="561" spans="1:38" x14ac:dyDescent="0.25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</row>
    <row r="562" spans="1:38" x14ac:dyDescent="0.25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</row>
    <row r="563" spans="1:38" x14ac:dyDescent="0.25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</row>
    <row r="564" spans="1:38" x14ac:dyDescent="0.25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</row>
    <row r="565" spans="1:38" x14ac:dyDescent="0.25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</row>
    <row r="566" spans="1:38" x14ac:dyDescent="0.25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</row>
    <row r="567" spans="1:38" x14ac:dyDescent="0.25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</row>
    <row r="568" spans="1:38" x14ac:dyDescent="0.25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</row>
    <row r="569" spans="1:38" x14ac:dyDescent="0.25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</row>
    <row r="570" spans="1:38" x14ac:dyDescent="0.25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</row>
    <row r="571" spans="1:38" x14ac:dyDescent="0.25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</row>
    <row r="572" spans="1:38" x14ac:dyDescent="0.25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</row>
    <row r="573" spans="1:38" x14ac:dyDescent="0.25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</row>
    <row r="574" spans="1:38" x14ac:dyDescent="0.25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</row>
    <row r="575" spans="1:38" x14ac:dyDescent="0.25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</row>
    <row r="576" spans="1:38" x14ac:dyDescent="0.25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</row>
    <row r="577" spans="1:38" x14ac:dyDescent="0.25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</row>
    <row r="578" spans="1:38" x14ac:dyDescent="0.25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</row>
    <row r="579" spans="1:38" x14ac:dyDescent="0.25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</row>
    <row r="580" spans="1:38" x14ac:dyDescent="0.25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</row>
    <row r="581" spans="1:38" x14ac:dyDescent="0.25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</row>
    <row r="582" spans="1:38" x14ac:dyDescent="0.25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</row>
    <row r="583" spans="1:38" x14ac:dyDescent="0.25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</row>
    <row r="584" spans="1:38" x14ac:dyDescent="0.25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</row>
    <row r="585" spans="1:38" x14ac:dyDescent="0.25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</row>
    <row r="586" spans="1:38" x14ac:dyDescent="0.25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</row>
    <row r="587" spans="1:38" x14ac:dyDescent="0.25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</row>
    <row r="588" spans="1:38" x14ac:dyDescent="0.25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</row>
    <row r="589" spans="1:38" x14ac:dyDescent="0.25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</row>
    <row r="590" spans="1:38" x14ac:dyDescent="0.25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</row>
    <row r="591" spans="1:38" x14ac:dyDescent="0.25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</row>
    <row r="592" spans="1:38" x14ac:dyDescent="0.25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</row>
    <row r="593" spans="1:38" x14ac:dyDescent="0.25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</row>
    <row r="594" spans="1:38" x14ac:dyDescent="0.25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</row>
    <row r="595" spans="1:38" x14ac:dyDescent="0.25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</row>
    <row r="596" spans="1:38" x14ac:dyDescent="0.25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</row>
    <row r="597" spans="1:38" x14ac:dyDescent="0.25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</row>
    <row r="598" spans="1:38" x14ac:dyDescent="0.25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</row>
    <row r="599" spans="1:38" x14ac:dyDescent="0.25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</row>
    <row r="600" spans="1:38" x14ac:dyDescent="0.25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</row>
    <row r="601" spans="1:38" x14ac:dyDescent="0.25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</row>
    <row r="602" spans="1:38" x14ac:dyDescent="0.25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</row>
    <row r="603" spans="1:38" x14ac:dyDescent="0.25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</row>
    <row r="604" spans="1:38" x14ac:dyDescent="0.25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</row>
    <row r="605" spans="1:38" x14ac:dyDescent="0.25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</row>
    <row r="606" spans="1:38" x14ac:dyDescent="0.25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</row>
    <row r="607" spans="1:38" x14ac:dyDescent="0.25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</row>
    <row r="608" spans="1:38" x14ac:dyDescent="0.25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</row>
    <row r="609" spans="1:38" x14ac:dyDescent="0.25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</row>
    <row r="610" spans="1:38" x14ac:dyDescent="0.25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</row>
    <row r="611" spans="1:38" x14ac:dyDescent="0.25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</row>
    <row r="612" spans="1:38" x14ac:dyDescent="0.25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</row>
    <row r="613" spans="1:38" x14ac:dyDescent="0.25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</row>
    <row r="614" spans="1:38" x14ac:dyDescent="0.25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</row>
    <row r="615" spans="1:38" x14ac:dyDescent="0.25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</row>
    <row r="616" spans="1:38" x14ac:dyDescent="0.25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</row>
    <row r="617" spans="1:38" x14ac:dyDescent="0.25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</row>
    <row r="618" spans="1:38" x14ac:dyDescent="0.25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</row>
    <row r="619" spans="1:38" x14ac:dyDescent="0.25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</row>
    <row r="620" spans="1:38" x14ac:dyDescent="0.25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</row>
    <row r="621" spans="1:38" x14ac:dyDescent="0.25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</row>
    <row r="622" spans="1:38" x14ac:dyDescent="0.25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</row>
    <row r="623" spans="1:38" x14ac:dyDescent="0.25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</row>
    <row r="624" spans="1:38" x14ac:dyDescent="0.25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</row>
    <row r="625" spans="1:38" x14ac:dyDescent="0.25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</row>
    <row r="626" spans="1:38" x14ac:dyDescent="0.25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</row>
    <row r="627" spans="1:38" x14ac:dyDescent="0.25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</row>
    <row r="628" spans="1:38" x14ac:dyDescent="0.25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</row>
    <row r="629" spans="1:38" x14ac:dyDescent="0.25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</row>
    <row r="630" spans="1:38" x14ac:dyDescent="0.25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</row>
    <row r="631" spans="1:38" x14ac:dyDescent="0.25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</row>
    <row r="632" spans="1:38" x14ac:dyDescent="0.25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</row>
    <row r="633" spans="1:38" x14ac:dyDescent="0.25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</row>
    <row r="634" spans="1:38" x14ac:dyDescent="0.25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</row>
    <row r="635" spans="1:38" x14ac:dyDescent="0.25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</row>
    <row r="636" spans="1:38" x14ac:dyDescent="0.25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</row>
    <row r="637" spans="1:38" x14ac:dyDescent="0.25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</row>
    <row r="638" spans="1:38" x14ac:dyDescent="0.25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</row>
    <row r="639" spans="1:38" x14ac:dyDescent="0.25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</row>
    <row r="640" spans="1:38" x14ac:dyDescent="0.25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</row>
    <row r="641" spans="1:38" x14ac:dyDescent="0.25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</row>
    <row r="642" spans="1:38" x14ac:dyDescent="0.25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</row>
    <row r="643" spans="1:38" x14ac:dyDescent="0.25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</row>
    <row r="644" spans="1:38" x14ac:dyDescent="0.25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</row>
    <row r="645" spans="1:38" x14ac:dyDescent="0.25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</row>
    <row r="646" spans="1:38" x14ac:dyDescent="0.25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</row>
    <row r="647" spans="1:38" x14ac:dyDescent="0.25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</row>
    <row r="648" spans="1:38" x14ac:dyDescent="0.25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</row>
    <row r="649" spans="1:38" x14ac:dyDescent="0.25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</row>
    <row r="650" spans="1:38" x14ac:dyDescent="0.25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</row>
    <row r="651" spans="1:38" x14ac:dyDescent="0.25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</row>
    <row r="652" spans="1:38" x14ac:dyDescent="0.25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</row>
    <row r="653" spans="1:38" x14ac:dyDescent="0.25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</row>
    <row r="654" spans="1:38" x14ac:dyDescent="0.25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</row>
    <row r="655" spans="1:38" x14ac:dyDescent="0.25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</row>
    <row r="656" spans="1:38" x14ac:dyDescent="0.25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</row>
    <row r="657" spans="1:38" x14ac:dyDescent="0.25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</row>
    <row r="658" spans="1:38" x14ac:dyDescent="0.25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</row>
    <row r="659" spans="1:38" x14ac:dyDescent="0.25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</row>
    <row r="660" spans="1:38" x14ac:dyDescent="0.25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</row>
    <row r="661" spans="1:38" x14ac:dyDescent="0.25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</row>
    <row r="662" spans="1:38" x14ac:dyDescent="0.25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</row>
    <row r="663" spans="1:38" x14ac:dyDescent="0.25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</row>
    <row r="664" spans="1:38" x14ac:dyDescent="0.25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</row>
    <row r="665" spans="1:38" x14ac:dyDescent="0.25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</row>
    <row r="666" spans="1:38" x14ac:dyDescent="0.25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</row>
    <row r="667" spans="1:38" x14ac:dyDescent="0.25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</row>
    <row r="668" spans="1:38" x14ac:dyDescent="0.25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</row>
    <row r="669" spans="1:38" x14ac:dyDescent="0.25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</row>
    <row r="670" spans="1:38" x14ac:dyDescent="0.25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</row>
    <row r="671" spans="1:38" x14ac:dyDescent="0.25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</row>
    <row r="672" spans="1:38" x14ac:dyDescent="0.25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</row>
    <row r="673" spans="1:38" x14ac:dyDescent="0.25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</row>
    <row r="674" spans="1:38" x14ac:dyDescent="0.25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</row>
    <row r="675" spans="1:38" x14ac:dyDescent="0.25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</row>
    <row r="676" spans="1:38" x14ac:dyDescent="0.25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</row>
    <row r="677" spans="1:38" x14ac:dyDescent="0.25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</row>
    <row r="678" spans="1:38" x14ac:dyDescent="0.25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</row>
    <row r="679" spans="1:38" x14ac:dyDescent="0.25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</row>
    <row r="680" spans="1:38" x14ac:dyDescent="0.25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</row>
    <row r="681" spans="1:38" x14ac:dyDescent="0.25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</row>
    <row r="682" spans="1:38" x14ac:dyDescent="0.25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</row>
    <row r="683" spans="1:38" x14ac:dyDescent="0.25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</row>
    <row r="684" spans="1:38" x14ac:dyDescent="0.25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</row>
    <row r="685" spans="1:38" x14ac:dyDescent="0.25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</row>
    <row r="686" spans="1:38" x14ac:dyDescent="0.25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</row>
    <row r="687" spans="1:38" x14ac:dyDescent="0.25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</row>
    <row r="688" spans="1:38" x14ac:dyDescent="0.25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</row>
    <row r="689" spans="1:38" x14ac:dyDescent="0.25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</row>
    <row r="690" spans="1:38" x14ac:dyDescent="0.25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</row>
    <row r="691" spans="1:38" x14ac:dyDescent="0.25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</row>
    <row r="692" spans="1:38" x14ac:dyDescent="0.25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</row>
    <row r="693" spans="1:38" x14ac:dyDescent="0.25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</row>
    <row r="694" spans="1:38" x14ac:dyDescent="0.2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</row>
    <row r="695" spans="1:38" x14ac:dyDescent="0.25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</row>
    <row r="696" spans="1:38" x14ac:dyDescent="0.25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</row>
    <row r="697" spans="1:38" x14ac:dyDescent="0.25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</row>
    <row r="698" spans="1:38" x14ac:dyDescent="0.25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</row>
    <row r="699" spans="1:38" x14ac:dyDescent="0.25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</row>
    <row r="700" spans="1:38" x14ac:dyDescent="0.25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</row>
    <row r="701" spans="1:38" x14ac:dyDescent="0.25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</row>
    <row r="702" spans="1:38" x14ac:dyDescent="0.25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</row>
    <row r="703" spans="1:38" x14ac:dyDescent="0.25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</row>
    <row r="704" spans="1:38" x14ac:dyDescent="0.25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</row>
    <row r="705" spans="1:38" x14ac:dyDescent="0.25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</row>
    <row r="706" spans="1:38" x14ac:dyDescent="0.25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</row>
    <row r="707" spans="1:38" x14ac:dyDescent="0.25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</row>
    <row r="708" spans="1:38" x14ac:dyDescent="0.25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</row>
    <row r="709" spans="1:38" x14ac:dyDescent="0.25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</row>
    <row r="710" spans="1:38" x14ac:dyDescent="0.25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</row>
    <row r="711" spans="1:38" x14ac:dyDescent="0.25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</row>
    <row r="712" spans="1:38" x14ac:dyDescent="0.25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</row>
    <row r="713" spans="1:38" x14ac:dyDescent="0.25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</row>
    <row r="714" spans="1:38" x14ac:dyDescent="0.25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</row>
    <row r="715" spans="1:38" x14ac:dyDescent="0.25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</row>
    <row r="716" spans="1:38" x14ac:dyDescent="0.25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</row>
    <row r="717" spans="1:38" x14ac:dyDescent="0.25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</row>
    <row r="718" spans="1:38" x14ac:dyDescent="0.25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</row>
    <row r="719" spans="1:38" x14ac:dyDescent="0.25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</row>
    <row r="720" spans="1:38" x14ac:dyDescent="0.25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</row>
    <row r="721" spans="1:38" x14ac:dyDescent="0.25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</row>
    <row r="722" spans="1:38" x14ac:dyDescent="0.25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</row>
    <row r="723" spans="1:38" x14ac:dyDescent="0.25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</row>
    <row r="724" spans="1:38" x14ac:dyDescent="0.25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</row>
    <row r="725" spans="1:38" x14ac:dyDescent="0.25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</row>
    <row r="726" spans="1:38" x14ac:dyDescent="0.25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</row>
    <row r="727" spans="1:38" x14ac:dyDescent="0.25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</row>
    <row r="728" spans="1:38" x14ac:dyDescent="0.25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</row>
    <row r="729" spans="1:38" x14ac:dyDescent="0.25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</row>
    <row r="730" spans="1:38" x14ac:dyDescent="0.25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</row>
    <row r="731" spans="1:38" x14ac:dyDescent="0.25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</row>
    <row r="732" spans="1:38" x14ac:dyDescent="0.25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</row>
    <row r="733" spans="1:38" x14ac:dyDescent="0.25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</row>
    <row r="734" spans="1:38" x14ac:dyDescent="0.25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</row>
    <row r="735" spans="1:38" x14ac:dyDescent="0.25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</row>
    <row r="736" spans="1:38" x14ac:dyDescent="0.25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</row>
    <row r="737" spans="1:38" x14ac:dyDescent="0.25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</row>
    <row r="738" spans="1:38" x14ac:dyDescent="0.25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</row>
    <row r="739" spans="1:38" x14ac:dyDescent="0.25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</row>
    <row r="740" spans="1:38" x14ac:dyDescent="0.25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</row>
    <row r="741" spans="1:38" x14ac:dyDescent="0.25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</row>
    <row r="742" spans="1:38" x14ac:dyDescent="0.25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</row>
    <row r="743" spans="1:38" x14ac:dyDescent="0.25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</row>
    <row r="744" spans="1:38" x14ac:dyDescent="0.25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</row>
    <row r="745" spans="1:38" x14ac:dyDescent="0.25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</row>
    <row r="746" spans="1:38" x14ac:dyDescent="0.25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</row>
    <row r="747" spans="1:38" x14ac:dyDescent="0.25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</row>
    <row r="748" spans="1:38" x14ac:dyDescent="0.25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</row>
    <row r="749" spans="1:38" x14ac:dyDescent="0.25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</row>
    <row r="750" spans="1:38" x14ac:dyDescent="0.25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</row>
    <row r="751" spans="1:38" x14ac:dyDescent="0.25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</row>
    <row r="752" spans="1:38" x14ac:dyDescent="0.25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</row>
    <row r="753" spans="1:38" x14ac:dyDescent="0.25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</row>
    <row r="754" spans="1:38" x14ac:dyDescent="0.25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</row>
    <row r="755" spans="1:38" x14ac:dyDescent="0.25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</row>
    <row r="756" spans="1:38" x14ac:dyDescent="0.25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</row>
    <row r="757" spans="1:38" x14ac:dyDescent="0.25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</row>
    <row r="758" spans="1:38" x14ac:dyDescent="0.25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</row>
    <row r="759" spans="1:38" x14ac:dyDescent="0.25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</row>
    <row r="760" spans="1:38" x14ac:dyDescent="0.25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</row>
    <row r="761" spans="1:38" x14ac:dyDescent="0.25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</row>
    <row r="762" spans="1:38" x14ac:dyDescent="0.25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</row>
    <row r="763" spans="1:38" x14ac:dyDescent="0.25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</row>
    <row r="764" spans="1:38" x14ac:dyDescent="0.25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</row>
    <row r="765" spans="1:38" x14ac:dyDescent="0.25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</row>
    <row r="766" spans="1:38" x14ac:dyDescent="0.25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</row>
    <row r="767" spans="1:38" x14ac:dyDescent="0.25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</row>
    <row r="768" spans="1:38" x14ac:dyDescent="0.25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</row>
    <row r="769" spans="1:38" x14ac:dyDescent="0.25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</row>
    <row r="770" spans="1:38" x14ac:dyDescent="0.25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</row>
    <row r="771" spans="1:38" x14ac:dyDescent="0.25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</row>
    <row r="772" spans="1:38" x14ac:dyDescent="0.25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</row>
    <row r="773" spans="1:38" x14ac:dyDescent="0.25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</row>
    <row r="774" spans="1:38" x14ac:dyDescent="0.25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</row>
    <row r="775" spans="1:38" x14ac:dyDescent="0.25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</row>
    <row r="776" spans="1:38" x14ac:dyDescent="0.25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</row>
    <row r="777" spans="1:38" x14ac:dyDescent="0.25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</row>
    <row r="778" spans="1:38" x14ac:dyDescent="0.25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</row>
    <row r="779" spans="1:38" x14ac:dyDescent="0.25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</row>
    <row r="780" spans="1:38" x14ac:dyDescent="0.25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</row>
    <row r="781" spans="1:38" x14ac:dyDescent="0.25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</row>
    <row r="782" spans="1:38" x14ac:dyDescent="0.25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</row>
    <row r="783" spans="1:38" x14ac:dyDescent="0.25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</row>
    <row r="784" spans="1:38" x14ac:dyDescent="0.25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</row>
    <row r="785" spans="1:38" x14ac:dyDescent="0.25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</row>
    <row r="786" spans="1:38" x14ac:dyDescent="0.25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</row>
    <row r="787" spans="1:38" x14ac:dyDescent="0.25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</row>
    <row r="788" spans="1:38" x14ac:dyDescent="0.25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</row>
    <row r="789" spans="1:38" x14ac:dyDescent="0.25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</row>
    <row r="790" spans="1:38" x14ac:dyDescent="0.25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</row>
    <row r="791" spans="1:38" x14ac:dyDescent="0.25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</row>
    <row r="792" spans="1:38" x14ac:dyDescent="0.25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</row>
    <row r="793" spans="1:38" x14ac:dyDescent="0.25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</row>
    <row r="794" spans="1:38" x14ac:dyDescent="0.25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</row>
    <row r="795" spans="1:38" x14ac:dyDescent="0.25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</row>
    <row r="796" spans="1:38" x14ac:dyDescent="0.25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</row>
    <row r="797" spans="1:38" x14ac:dyDescent="0.25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</row>
    <row r="798" spans="1:38" x14ac:dyDescent="0.25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</row>
    <row r="799" spans="1:38" x14ac:dyDescent="0.25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</row>
    <row r="800" spans="1:38" x14ac:dyDescent="0.25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</row>
    <row r="801" spans="1:38" x14ac:dyDescent="0.25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</row>
    <row r="802" spans="1:38" x14ac:dyDescent="0.25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</row>
    <row r="803" spans="1:38" x14ac:dyDescent="0.25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</row>
    <row r="804" spans="1:38" x14ac:dyDescent="0.25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</row>
    <row r="805" spans="1:38" x14ac:dyDescent="0.25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</row>
    <row r="806" spans="1:38" x14ac:dyDescent="0.25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</row>
    <row r="807" spans="1:38" x14ac:dyDescent="0.25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</row>
    <row r="808" spans="1:38" x14ac:dyDescent="0.25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</row>
    <row r="809" spans="1:38" x14ac:dyDescent="0.25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</row>
    <row r="810" spans="1:38" x14ac:dyDescent="0.25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</row>
    <row r="811" spans="1:38" x14ac:dyDescent="0.25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</row>
    <row r="812" spans="1:38" x14ac:dyDescent="0.25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</row>
    <row r="813" spans="1:38" x14ac:dyDescent="0.25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</row>
    <row r="814" spans="1:38" x14ac:dyDescent="0.25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</row>
    <row r="815" spans="1:38" x14ac:dyDescent="0.25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</row>
    <row r="816" spans="1:38" x14ac:dyDescent="0.25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</row>
    <row r="817" spans="1:38" x14ac:dyDescent="0.25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</row>
    <row r="818" spans="1:38" x14ac:dyDescent="0.25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</row>
    <row r="819" spans="1:38" x14ac:dyDescent="0.25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</row>
    <row r="820" spans="1:38" x14ac:dyDescent="0.25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</row>
    <row r="821" spans="1:38" x14ac:dyDescent="0.25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</row>
    <row r="822" spans="1:38" x14ac:dyDescent="0.25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</row>
    <row r="823" spans="1:38" x14ac:dyDescent="0.25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</row>
    <row r="824" spans="1:38" x14ac:dyDescent="0.25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</row>
    <row r="825" spans="1:38" x14ac:dyDescent="0.25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</row>
    <row r="826" spans="1:38" x14ac:dyDescent="0.25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</row>
    <row r="827" spans="1:38" x14ac:dyDescent="0.25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</row>
    <row r="828" spans="1:38" x14ac:dyDescent="0.25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</row>
    <row r="829" spans="1:38" x14ac:dyDescent="0.25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</row>
    <row r="830" spans="1:38" x14ac:dyDescent="0.25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</row>
    <row r="831" spans="1:38" x14ac:dyDescent="0.25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</row>
    <row r="832" spans="1:38" x14ac:dyDescent="0.25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</row>
    <row r="833" spans="1:38" x14ac:dyDescent="0.25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</row>
    <row r="834" spans="1:38" x14ac:dyDescent="0.25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</row>
    <row r="835" spans="1:38" x14ac:dyDescent="0.25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</row>
    <row r="836" spans="1:38" x14ac:dyDescent="0.25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</row>
    <row r="837" spans="1:38" x14ac:dyDescent="0.25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</row>
    <row r="838" spans="1:38" x14ac:dyDescent="0.25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</row>
    <row r="839" spans="1:38" x14ac:dyDescent="0.25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</row>
    <row r="840" spans="1:38" x14ac:dyDescent="0.25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</row>
    <row r="841" spans="1:38" x14ac:dyDescent="0.25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</row>
    <row r="842" spans="1:38" x14ac:dyDescent="0.25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</row>
    <row r="843" spans="1:38" x14ac:dyDescent="0.25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</row>
    <row r="844" spans="1:38" x14ac:dyDescent="0.25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</row>
    <row r="845" spans="1:38" x14ac:dyDescent="0.25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</row>
    <row r="846" spans="1:38" x14ac:dyDescent="0.25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</row>
    <row r="847" spans="1:38" x14ac:dyDescent="0.25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</row>
    <row r="848" spans="1:38" x14ac:dyDescent="0.25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</row>
    <row r="849" spans="1:38" x14ac:dyDescent="0.25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</row>
    <row r="850" spans="1:38" x14ac:dyDescent="0.25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</row>
    <row r="851" spans="1:38" x14ac:dyDescent="0.25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</row>
    <row r="852" spans="1:38" x14ac:dyDescent="0.25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</row>
    <row r="853" spans="1:38" x14ac:dyDescent="0.25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</row>
    <row r="854" spans="1:38" x14ac:dyDescent="0.25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</row>
    <row r="855" spans="1:38" x14ac:dyDescent="0.25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</row>
    <row r="856" spans="1:38" x14ac:dyDescent="0.25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</row>
    <row r="857" spans="1:38" x14ac:dyDescent="0.25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</row>
    <row r="858" spans="1:38" x14ac:dyDescent="0.25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</row>
    <row r="859" spans="1:38" x14ac:dyDescent="0.25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</row>
    <row r="860" spans="1:38" x14ac:dyDescent="0.25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</row>
    <row r="861" spans="1:38" x14ac:dyDescent="0.25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</row>
    <row r="862" spans="1:38" x14ac:dyDescent="0.25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</row>
    <row r="863" spans="1:38" x14ac:dyDescent="0.25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</row>
    <row r="864" spans="1:38" x14ac:dyDescent="0.25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</row>
    <row r="865" spans="1:38" x14ac:dyDescent="0.25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</row>
    <row r="866" spans="1:38" x14ac:dyDescent="0.25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</row>
    <row r="867" spans="1:38" x14ac:dyDescent="0.25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</row>
    <row r="868" spans="1:38" x14ac:dyDescent="0.25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</row>
    <row r="869" spans="1:38" x14ac:dyDescent="0.25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</row>
    <row r="870" spans="1:38" x14ac:dyDescent="0.25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</row>
    <row r="871" spans="1:38" x14ac:dyDescent="0.25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</row>
    <row r="872" spans="1:38" x14ac:dyDescent="0.25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</row>
    <row r="873" spans="1:38" x14ac:dyDescent="0.25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</row>
    <row r="874" spans="1:38" x14ac:dyDescent="0.25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</row>
    <row r="875" spans="1:38" x14ac:dyDescent="0.25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</row>
    <row r="876" spans="1:38" x14ac:dyDescent="0.25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</row>
    <row r="877" spans="1:38" x14ac:dyDescent="0.25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</row>
    <row r="878" spans="1:38" x14ac:dyDescent="0.25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</row>
    <row r="879" spans="1:38" x14ac:dyDescent="0.25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</row>
    <row r="880" spans="1:38" x14ac:dyDescent="0.25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</row>
    <row r="881" spans="1:38" x14ac:dyDescent="0.25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</row>
    <row r="882" spans="1:38" x14ac:dyDescent="0.25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</row>
    <row r="883" spans="1:38" x14ac:dyDescent="0.25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</row>
    <row r="884" spans="1:38" x14ac:dyDescent="0.25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</row>
    <row r="885" spans="1:38" x14ac:dyDescent="0.25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</row>
    <row r="886" spans="1:38" x14ac:dyDescent="0.25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</row>
    <row r="887" spans="1:38" x14ac:dyDescent="0.25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</row>
    <row r="888" spans="1:38" x14ac:dyDescent="0.25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</row>
    <row r="889" spans="1:38" x14ac:dyDescent="0.25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</row>
    <row r="890" spans="1:38" x14ac:dyDescent="0.25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</row>
    <row r="891" spans="1:38" x14ac:dyDescent="0.25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</row>
    <row r="892" spans="1:38" x14ac:dyDescent="0.25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</row>
    <row r="893" spans="1:38" x14ac:dyDescent="0.25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</row>
    <row r="894" spans="1:38" x14ac:dyDescent="0.25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</row>
    <row r="895" spans="1:38" x14ac:dyDescent="0.25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</row>
    <row r="896" spans="1:38" x14ac:dyDescent="0.25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</row>
    <row r="897" spans="1:38" x14ac:dyDescent="0.25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</row>
    <row r="898" spans="1:38" x14ac:dyDescent="0.25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</row>
    <row r="899" spans="1:38" x14ac:dyDescent="0.25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</row>
    <row r="900" spans="1:38" x14ac:dyDescent="0.25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</row>
    <row r="901" spans="1:38" x14ac:dyDescent="0.25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</row>
    <row r="902" spans="1:38" x14ac:dyDescent="0.25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</row>
    <row r="903" spans="1:38" x14ac:dyDescent="0.25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</row>
    <row r="904" spans="1:38" x14ac:dyDescent="0.25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</row>
    <row r="905" spans="1:38" x14ac:dyDescent="0.25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</row>
    <row r="906" spans="1:38" x14ac:dyDescent="0.25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</row>
    <row r="907" spans="1:38" x14ac:dyDescent="0.25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</row>
    <row r="908" spans="1:38" x14ac:dyDescent="0.25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</row>
    <row r="909" spans="1:38" x14ac:dyDescent="0.25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</row>
    <row r="910" spans="1:38" x14ac:dyDescent="0.25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</row>
    <row r="911" spans="1:38" x14ac:dyDescent="0.25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</row>
    <row r="912" spans="1:38" x14ac:dyDescent="0.25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</row>
    <row r="913" spans="1:38" x14ac:dyDescent="0.25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</row>
    <row r="914" spans="1:38" x14ac:dyDescent="0.25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</row>
    <row r="915" spans="1:38" x14ac:dyDescent="0.25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</row>
    <row r="916" spans="1:38" x14ac:dyDescent="0.25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</row>
    <row r="917" spans="1:38" x14ac:dyDescent="0.25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</row>
    <row r="918" spans="1:38" x14ac:dyDescent="0.25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</row>
    <row r="919" spans="1:38" x14ac:dyDescent="0.25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</row>
    <row r="920" spans="1:38" x14ac:dyDescent="0.25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</row>
    <row r="921" spans="1:38" x14ac:dyDescent="0.25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</row>
    <row r="922" spans="1:38" x14ac:dyDescent="0.25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</row>
    <row r="923" spans="1:38" x14ac:dyDescent="0.25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</row>
    <row r="924" spans="1:38" x14ac:dyDescent="0.25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</row>
    <row r="925" spans="1:38" x14ac:dyDescent="0.25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</row>
    <row r="926" spans="1:38" x14ac:dyDescent="0.25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</row>
    <row r="927" spans="1:38" x14ac:dyDescent="0.25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</row>
    <row r="928" spans="1:38" x14ac:dyDescent="0.25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</row>
    <row r="929" spans="1:38" x14ac:dyDescent="0.25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</row>
    <row r="930" spans="1:38" x14ac:dyDescent="0.25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</row>
    <row r="931" spans="1:38" x14ac:dyDescent="0.25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</row>
    <row r="932" spans="1:38" x14ac:dyDescent="0.25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</row>
    <row r="933" spans="1:38" x14ac:dyDescent="0.25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</row>
    <row r="934" spans="1:38" x14ac:dyDescent="0.25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</row>
    <row r="935" spans="1:38" x14ac:dyDescent="0.25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</row>
    <row r="936" spans="1:38" x14ac:dyDescent="0.25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</row>
    <row r="937" spans="1:38" x14ac:dyDescent="0.25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</row>
    <row r="938" spans="1:38" x14ac:dyDescent="0.25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</row>
    <row r="939" spans="1:38" x14ac:dyDescent="0.25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</row>
    <row r="940" spans="1:38" x14ac:dyDescent="0.25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</row>
    <row r="941" spans="1:38" x14ac:dyDescent="0.25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</row>
    <row r="942" spans="1:38" x14ac:dyDescent="0.25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</row>
    <row r="943" spans="1:38" x14ac:dyDescent="0.25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</row>
    <row r="944" spans="1:38" x14ac:dyDescent="0.25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</row>
    <row r="945" spans="1:38" x14ac:dyDescent="0.25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</row>
    <row r="946" spans="1:38" x14ac:dyDescent="0.25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</row>
    <row r="947" spans="1:38" x14ac:dyDescent="0.25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</row>
    <row r="948" spans="1:38" x14ac:dyDescent="0.25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</row>
    <row r="949" spans="1:38" x14ac:dyDescent="0.25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</row>
    <row r="950" spans="1:38" x14ac:dyDescent="0.25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</row>
    <row r="951" spans="1:38" x14ac:dyDescent="0.25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</row>
    <row r="952" spans="1:38" x14ac:dyDescent="0.25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</row>
    <row r="953" spans="1:38" x14ac:dyDescent="0.25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</row>
    <row r="954" spans="1:38" x14ac:dyDescent="0.25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</row>
    <row r="955" spans="1:38" x14ac:dyDescent="0.25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</row>
    <row r="956" spans="1:38" x14ac:dyDescent="0.25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</row>
    <row r="957" spans="1:38" x14ac:dyDescent="0.25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</row>
    <row r="958" spans="1:38" x14ac:dyDescent="0.25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</row>
    <row r="959" spans="1:38" x14ac:dyDescent="0.25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</row>
    <row r="960" spans="1:38" x14ac:dyDescent="0.25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</row>
    <row r="961" spans="1:38" x14ac:dyDescent="0.25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</row>
    <row r="962" spans="1:38" x14ac:dyDescent="0.25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</row>
    <row r="963" spans="1:38" x14ac:dyDescent="0.25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</row>
    <row r="964" spans="1:38" x14ac:dyDescent="0.25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</row>
    <row r="965" spans="1:38" x14ac:dyDescent="0.25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</row>
    <row r="966" spans="1:38" x14ac:dyDescent="0.25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</row>
    <row r="967" spans="1:38" x14ac:dyDescent="0.25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</row>
    <row r="968" spans="1:38" x14ac:dyDescent="0.25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</row>
    <row r="969" spans="1:38" x14ac:dyDescent="0.25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</row>
    <row r="970" spans="1:38" x14ac:dyDescent="0.25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</row>
    <row r="971" spans="1:38" x14ac:dyDescent="0.25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</row>
    <row r="972" spans="1:38" x14ac:dyDescent="0.25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</row>
    <row r="973" spans="1:38" x14ac:dyDescent="0.25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</row>
    <row r="974" spans="1:38" x14ac:dyDescent="0.25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</row>
    <row r="975" spans="1:38" x14ac:dyDescent="0.25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</row>
    <row r="976" spans="1:38" x14ac:dyDescent="0.25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</row>
    <row r="977" spans="1:38" x14ac:dyDescent="0.25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</row>
    <row r="978" spans="1:38" x14ac:dyDescent="0.25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</row>
    <row r="979" spans="1:38" x14ac:dyDescent="0.25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</row>
    <row r="980" spans="1:38" x14ac:dyDescent="0.25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</row>
    <row r="981" spans="1:38" x14ac:dyDescent="0.25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</row>
    <row r="982" spans="1:38" x14ac:dyDescent="0.25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</row>
    <row r="983" spans="1:38" x14ac:dyDescent="0.25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</row>
    <row r="984" spans="1:38" x14ac:dyDescent="0.25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</row>
    <row r="985" spans="1:38" x14ac:dyDescent="0.25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</row>
    <row r="986" spans="1:38" x14ac:dyDescent="0.25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</row>
    <row r="987" spans="1:38" x14ac:dyDescent="0.25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</row>
    <row r="988" spans="1:38" x14ac:dyDescent="0.25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</row>
    <row r="989" spans="1:38" x14ac:dyDescent="0.25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</row>
    <row r="990" spans="1:38" x14ac:dyDescent="0.25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</row>
    <row r="991" spans="1:38" x14ac:dyDescent="0.25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</row>
    <row r="992" spans="1:38" x14ac:dyDescent="0.25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</row>
    <row r="993" spans="1:38" x14ac:dyDescent="0.25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</row>
    <row r="994" spans="1:38" x14ac:dyDescent="0.25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</row>
    <row r="995" spans="1:38" x14ac:dyDescent="0.25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</row>
    <row r="996" spans="1:38" x14ac:dyDescent="0.25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</row>
    <row r="997" spans="1:38" x14ac:dyDescent="0.25">
      <c r="A997" s="136"/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</row>
    <row r="998" spans="1:38" x14ac:dyDescent="0.25">
      <c r="A998" s="136"/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</row>
    <row r="999" spans="1:38" x14ac:dyDescent="0.25">
      <c r="A999" s="136"/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</row>
    <row r="1000" spans="1:38" x14ac:dyDescent="0.25">
      <c r="A1000" s="136"/>
      <c r="B1000" s="136"/>
      <c r="C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</row>
    <row r="1001" spans="1:38" x14ac:dyDescent="0.25">
      <c r="A1001" s="136"/>
      <c r="B1001" s="136"/>
      <c r="C1001" s="136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</row>
    <row r="1002" spans="1:38" x14ac:dyDescent="0.25">
      <c r="A1002" s="136"/>
      <c r="B1002" s="136"/>
      <c r="C1002" s="136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</row>
    <row r="1003" spans="1:38" x14ac:dyDescent="0.25">
      <c r="A1003" s="136"/>
      <c r="B1003" s="136"/>
      <c r="C1003" s="136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</row>
    <row r="1004" spans="1:38" x14ac:dyDescent="0.25">
      <c r="A1004" s="136"/>
      <c r="B1004" s="136"/>
      <c r="C1004" s="136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</row>
    <row r="1005" spans="1:38" x14ac:dyDescent="0.25">
      <c r="A1005" s="136"/>
      <c r="B1005" s="136"/>
      <c r="C1005" s="136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</row>
    <row r="1006" spans="1:38" x14ac:dyDescent="0.25">
      <c r="A1006" s="136"/>
      <c r="B1006" s="136"/>
      <c r="C1006" s="136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</row>
    <row r="1007" spans="1:38" x14ac:dyDescent="0.25">
      <c r="A1007" s="136"/>
      <c r="B1007" s="136"/>
      <c r="C1007" s="136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</row>
    <row r="1008" spans="1:38" x14ac:dyDescent="0.25">
      <c r="A1008" s="136"/>
      <c r="B1008" s="136"/>
      <c r="C1008" s="136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</row>
    <row r="1009" spans="1:38" x14ac:dyDescent="0.25">
      <c r="A1009" s="136"/>
      <c r="B1009" s="136"/>
      <c r="C1009" s="136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</row>
    <row r="1010" spans="1:38" x14ac:dyDescent="0.25">
      <c r="A1010" s="136"/>
      <c r="B1010" s="136"/>
      <c r="C1010" s="136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</row>
    <row r="1011" spans="1:38" x14ac:dyDescent="0.25">
      <c r="A1011" s="136"/>
      <c r="B1011" s="136"/>
      <c r="C1011" s="136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</row>
    <row r="1012" spans="1:38" x14ac:dyDescent="0.25">
      <c r="A1012" s="136"/>
      <c r="B1012" s="136"/>
      <c r="C1012" s="136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</row>
    <row r="1013" spans="1:38" x14ac:dyDescent="0.25">
      <c r="A1013" s="136"/>
      <c r="B1013" s="136"/>
      <c r="C1013" s="136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</row>
    <row r="1014" spans="1:38" x14ac:dyDescent="0.25">
      <c r="A1014" s="136"/>
      <c r="B1014" s="136"/>
      <c r="C1014" s="136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</row>
    <row r="1015" spans="1:38" x14ac:dyDescent="0.25">
      <c r="A1015" s="136"/>
      <c r="B1015" s="136"/>
      <c r="C1015" s="136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</row>
    <row r="1016" spans="1:38" x14ac:dyDescent="0.25">
      <c r="A1016" s="136"/>
      <c r="B1016" s="136"/>
      <c r="C1016" s="136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</row>
    <row r="1017" spans="1:38" x14ac:dyDescent="0.25">
      <c r="A1017" s="136"/>
      <c r="B1017" s="136"/>
      <c r="C1017" s="136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</row>
    <row r="1018" spans="1:38" x14ac:dyDescent="0.25">
      <c r="A1018" s="136"/>
      <c r="B1018" s="136"/>
      <c r="C1018" s="136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</row>
    <row r="1019" spans="1:38" x14ac:dyDescent="0.25">
      <c r="A1019" s="136"/>
      <c r="B1019" s="136"/>
      <c r="C1019" s="136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</row>
    <row r="1020" spans="1:38" x14ac:dyDescent="0.25">
      <c r="A1020" s="136"/>
      <c r="B1020" s="136"/>
      <c r="C1020" s="136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</row>
    <row r="1021" spans="1:38" x14ac:dyDescent="0.25">
      <c r="A1021" s="136"/>
      <c r="B1021" s="136"/>
      <c r="C1021" s="136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</row>
    <row r="1022" spans="1:38" x14ac:dyDescent="0.25">
      <c r="A1022" s="136"/>
      <c r="B1022" s="136"/>
      <c r="C1022" s="136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</row>
    <row r="1023" spans="1:38" x14ac:dyDescent="0.25">
      <c r="A1023" s="136"/>
      <c r="B1023" s="136"/>
      <c r="C1023" s="136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</row>
    <row r="1024" spans="1:38" x14ac:dyDescent="0.25">
      <c r="A1024" s="136"/>
      <c r="B1024" s="136"/>
      <c r="C1024" s="136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</row>
    <row r="1025" spans="1:38" x14ac:dyDescent="0.25">
      <c r="A1025" s="136"/>
      <c r="B1025" s="136"/>
      <c r="C1025" s="136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</row>
    <row r="1026" spans="1:38" x14ac:dyDescent="0.25">
      <c r="A1026" s="136"/>
      <c r="B1026" s="136"/>
      <c r="C1026" s="136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</row>
    <row r="1027" spans="1:38" x14ac:dyDescent="0.25">
      <c r="A1027" s="136"/>
      <c r="B1027" s="136"/>
      <c r="C1027" s="136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</row>
    <row r="1028" spans="1:38" x14ac:dyDescent="0.25">
      <c r="A1028" s="136"/>
      <c r="B1028" s="136"/>
      <c r="C1028" s="136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</row>
    <row r="1029" spans="1:38" x14ac:dyDescent="0.25">
      <c r="A1029" s="136"/>
      <c r="B1029" s="136"/>
      <c r="C1029" s="136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</row>
    <row r="1030" spans="1:38" x14ac:dyDescent="0.25">
      <c r="A1030" s="136"/>
      <c r="B1030" s="136"/>
      <c r="C1030" s="136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</row>
    <row r="1031" spans="1:38" x14ac:dyDescent="0.25">
      <c r="A1031" s="136"/>
      <c r="B1031" s="136"/>
      <c r="C1031" s="136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</row>
    <row r="1032" spans="1:38" x14ac:dyDescent="0.25">
      <c r="A1032" s="136"/>
      <c r="B1032" s="136"/>
      <c r="C1032" s="136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</row>
    <row r="1033" spans="1:38" x14ac:dyDescent="0.25">
      <c r="A1033" s="136"/>
      <c r="B1033" s="136"/>
      <c r="C1033" s="136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</row>
    <row r="1034" spans="1:38" x14ac:dyDescent="0.25">
      <c r="A1034" s="136"/>
      <c r="B1034" s="136"/>
      <c r="C1034" s="136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</row>
    <row r="1035" spans="1:38" x14ac:dyDescent="0.25">
      <c r="A1035" s="136"/>
      <c r="B1035" s="136"/>
      <c r="C1035" s="136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</row>
    <row r="1036" spans="1:38" x14ac:dyDescent="0.25">
      <c r="A1036" s="136"/>
      <c r="B1036" s="136"/>
      <c r="C1036" s="136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</row>
    <row r="1037" spans="1:38" x14ac:dyDescent="0.25">
      <c r="A1037" s="136"/>
      <c r="B1037" s="136"/>
      <c r="C1037" s="136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</row>
    <row r="1038" spans="1:38" x14ac:dyDescent="0.25">
      <c r="A1038" s="136"/>
      <c r="B1038" s="136"/>
      <c r="C1038" s="136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</row>
    <row r="1039" spans="1:38" x14ac:dyDescent="0.25">
      <c r="A1039" s="136"/>
      <c r="B1039" s="136"/>
      <c r="C1039" s="136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</row>
    <row r="1040" spans="1:38" x14ac:dyDescent="0.25">
      <c r="A1040" s="136"/>
      <c r="B1040" s="136"/>
      <c r="C1040" s="136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</row>
    <row r="1041" spans="1:38" x14ac:dyDescent="0.25">
      <c r="A1041" s="136"/>
      <c r="B1041" s="136"/>
      <c r="C1041" s="136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</row>
    <row r="1042" spans="1:38" x14ac:dyDescent="0.25">
      <c r="A1042" s="136"/>
      <c r="B1042" s="136"/>
      <c r="C1042" s="136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</row>
    <row r="1043" spans="1:38" x14ac:dyDescent="0.25">
      <c r="A1043" s="136"/>
      <c r="B1043" s="136"/>
      <c r="C1043" s="136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</row>
    <row r="1044" spans="1:38" x14ac:dyDescent="0.25">
      <c r="A1044" s="136"/>
      <c r="B1044" s="136"/>
      <c r="C1044" s="136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</row>
    <row r="1045" spans="1:38" x14ac:dyDescent="0.25">
      <c r="A1045" s="136"/>
      <c r="B1045" s="136"/>
      <c r="C1045" s="136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</row>
    <row r="1046" spans="1:38" x14ac:dyDescent="0.25">
      <c r="A1046" s="136"/>
      <c r="B1046" s="136"/>
      <c r="C1046" s="136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</row>
    <row r="1047" spans="1:38" x14ac:dyDescent="0.25">
      <c r="A1047" s="136"/>
      <c r="B1047" s="136"/>
      <c r="C1047" s="136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</row>
    <row r="1048" spans="1:38" x14ac:dyDescent="0.25">
      <c r="A1048" s="136"/>
      <c r="B1048" s="136"/>
      <c r="C1048" s="136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</row>
    <row r="1049" spans="1:38" x14ac:dyDescent="0.25">
      <c r="A1049" s="136"/>
      <c r="B1049" s="136"/>
      <c r="C1049" s="136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</row>
  </sheetData>
  <sheetProtection algorithmName="SHA-512" hashValue="AQLP7wvvy2xXCFU0qEP3InJxYOWmTlOsP/QE8DTth+X7JKOSswja/cERFHHPDe7F7JpdZ/kErta8dphpvbYxmg==" saltValue="O60p0pfWTvJVAxw7EoVdRg==" spinCount="100000" sheet="1" objects="1" scenarios="1"/>
  <mergeCells count="69">
    <mergeCell ref="A86:F86"/>
    <mergeCell ref="A57:AL57"/>
    <mergeCell ref="A67:F67"/>
    <mergeCell ref="A68:AL68"/>
    <mergeCell ref="A78:AL78"/>
    <mergeCell ref="A84:F84"/>
    <mergeCell ref="A85:F85"/>
    <mergeCell ref="AE42:AG42"/>
    <mergeCell ref="AH42:AJ42"/>
    <mergeCell ref="AK42:AK43"/>
    <mergeCell ref="AL42:AL43"/>
    <mergeCell ref="A44:AL44"/>
    <mergeCell ref="F41:F43"/>
    <mergeCell ref="A56:F56"/>
    <mergeCell ref="G41:AJ41"/>
    <mergeCell ref="AK41:AL41"/>
    <mergeCell ref="G42:I42"/>
    <mergeCell ref="J42:L42"/>
    <mergeCell ref="M42:O42"/>
    <mergeCell ref="P42:R42"/>
    <mergeCell ref="S42:U42"/>
    <mergeCell ref="V42:X42"/>
    <mergeCell ref="Y42:AA42"/>
    <mergeCell ref="AB42:AD42"/>
    <mergeCell ref="A41:A43"/>
    <mergeCell ref="B41:B43"/>
    <mergeCell ref="C41:C43"/>
    <mergeCell ref="D41:D43"/>
    <mergeCell ref="E41:E43"/>
    <mergeCell ref="A40:AL40"/>
    <mergeCell ref="A14:AJ14"/>
    <mergeCell ref="A15:F15"/>
    <mergeCell ref="G15:AJ15"/>
    <mergeCell ref="AK15:AL15"/>
    <mergeCell ref="A21:AJ21"/>
    <mergeCell ref="A22:F22"/>
    <mergeCell ref="G22:AJ22"/>
    <mergeCell ref="AK22:AL22"/>
    <mergeCell ref="A35:AJ35"/>
    <mergeCell ref="A36:F36"/>
    <mergeCell ref="G36:AJ36"/>
    <mergeCell ref="AK36:AL36"/>
    <mergeCell ref="A39:F39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O1059"/>
  <sheetViews>
    <sheetView zoomScaleNormal="100" workbookViewId="0">
      <selection sqref="A1:AL1"/>
    </sheetView>
  </sheetViews>
  <sheetFormatPr defaultColWidth="9.140625" defaultRowHeight="15" x14ac:dyDescent="0.25"/>
  <cols>
    <col min="1" max="1" width="43" customWidth="1"/>
    <col min="2" max="2" width="13.28515625" customWidth="1"/>
    <col min="3" max="3" width="15" style="139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2.95" customHeight="1" thickBot="1" x14ac:dyDescent="0.3">
      <c r="A1" s="236" t="s">
        <v>236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8"/>
    </row>
    <row r="2" spans="1:41" ht="12.95" customHeight="1" thickBot="1" x14ac:dyDescent="0.3">
      <c r="A2" s="239" t="s">
        <v>583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1"/>
    </row>
    <row r="3" spans="1:41" ht="12.95" customHeight="1" thickBot="1" x14ac:dyDescent="0.3">
      <c r="A3" s="242" t="s">
        <v>27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4"/>
    </row>
    <row r="4" spans="1:41" ht="12.95" customHeight="1" thickBot="1" x14ac:dyDescent="0.3">
      <c r="A4" s="245" t="s">
        <v>86</v>
      </c>
      <c r="B4" s="248" t="s">
        <v>87</v>
      </c>
      <c r="C4" s="254" t="s">
        <v>85</v>
      </c>
      <c r="D4" s="254" t="s">
        <v>82</v>
      </c>
      <c r="E4" s="254" t="s">
        <v>37</v>
      </c>
      <c r="F4" s="257" t="s">
        <v>105</v>
      </c>
      <c r="G4" s="236" t="s">
        <v>0</v>
      </c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8"/>
      <c r="AK4" s="236"/>
      <c r="AL4" s="238"/>
    </row>
    <row r="5" spans="1:41" ht="12.95" customHeight="1" x14ac:dyDescent="0.25">
      <c r="A5" s="246"/>
      <c r="B5" s="249"/>
      <c r="C5" s="255"/>
      <c r="D5" s="255"/>
      <c r="E5" s="255"/>
      <c r="F5" s="258"/>
      <c r="G5" s="260" t="s">
        <v>2</v>
      </c>
      <c r="H5" s="261"/>
      <c r="I5" s="262"/>
      <c r="J5" s="260" t="s">
        <v>3</v>
      </c>
      <c r="K5" s="261"/>
      <c r="L5" s="262"/>
      <c r="M5" s="260" t="s">
        <v>4</v>
      </c>
      <c r="N5" s="261"/>
      <c r="O5" s="262"/>
      <c r="P5" s="260" t="s">
        <v>5</v>
      </c>
      <c r="Q5" s="261"/>
      <c r="R5" s="262"/>
      <c r="S5" s="260" t="s">
        <v>6</v>
      </c>
      <c r="T5" s="261"/>
      <c r="U5" s="262"/>
      <c r="V5" s="260" t="s">
        <v>7</v>
      </c>
      <c r="W5" s="261"/>
      <c r="X5" s="262"/>
      <c r="Y5" s="260" t="s">
        <v>8</v>
      </c>
      <c r="Z5" s="261"/>
      <c r="AA5" s="262"/>
      <c r="AB5" s="260" t="s">
        <v>9</v>
      </c>
      <c r="AC5" s="261"/>
      <c r="AD5" s="262"/>
      <c r="AE5" s="260" t="s">
        <v>10</v>
      </c>
      <c r="AF5" s="261"/>
      <c r="AG5" s="262"/>
      <c r="AH5" s="260" t="s">
        <v>11</v>
      </c>
      <c r="AI5" s="261"/>
      <c r="AJ5" s="262"/>
      <c r="AK5" s="263" t="s">
        <v>91</v>
      </c>
      <c r="AL5" s="263" t="s">
        <v>38</v>
      </c>
    </row>
    <row r="6" spans="1:41" ht="12.95" customHeight="1" thickBot="1" x14ac:dyDescent="0.3">
      <c r="A6" s="247"/>
      <c r="B6" s="250"/>
      <c r="C6" s="256"/>
      <c r="D6" s="256"/>
      <c r="E6" s="256"/>
      <c r="F6" s="25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264"/>
      <c r="AL6" s="264"/>
    </row>
    <row r="7" spans="1:41" ht="12.95" customHeight="1" thickBot="1" x14ac:dyDescent="0.3">
      <c r="A7" s="265" t="s">
        <v>200</v>
      </c>
      <c r="B7" s="266"/>
      <c r="C7" s="266"/>
      <c r="D7" s="266"/>
      <c r="E7" s="266"/>
      <c r="F7" s="267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49</v>
      </c>
      <c r="B8" s="187" t="s">
        <v>247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0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70</v>
      </c>
      <c r="B9" s="179" t="s">
        <v>248</v>
      </c>
      <c r="C9" s="38" t="s">
        <v>249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95" customHeight="1" x14ac:dyDescent="0.25">
      <c r="A10" s="295" t="s">
        <v>74</v>
      </c>
      <c r="B10" s="296" t="s">
        <v>250</v>
      </c>
      <c r="C10" s="297" t="s">
        <v>96</v>
      </c>
      <c r="D10" s="297" t="s">
        <v>83</v>
      </c>
      <c r="E10" s="297" t="s">
        <v>33</v>
      </c>
      <c r="F10" s="298">
        <v>60</v>
      </c>
      <c r="G10" s="221">
        <v>1</v>
      </c>
      <c r="H10" s="231">
        <v>2</v>
      </c>
      <c r="I10" s="232" t="s">
        <v>32</v>
      </c>
      <c r="J10" s="221">
        <v>1</v>
      </c>
      <c r="K10" s="231">
        <v>2</v>
      </c>
      <c r="L10" s="232" t="s">
        <v>32</v>
      </c>
      <c r="M10" s="221">
        <v>1</v>
      </c>
      <c r="N10" s="231">
        <v>2</v>
      </c>
      <c r="O10" s="232" t="s">
        <v>32</v>
      </c>
      <c r="P10" s="221">
        <v>1</v>
      </c>
      <c r="Q10" s="231">
        <v>2</v>
      </c>
      <c r="R10" s="232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>
        <v>1</v>
      </c>
      <c r="Z10" s="44">
        <v>2</v>
      </c>
      <c r="AA10" s="43" t="s">
        <v>32</v>
      </c>
      <c r="AB10" s="42">
        <v>1</v>
      </c>
      <c r="AC10" s="44">
        <v>2</v>
      </c>
      <c r="AD10" s="43" t="s">
        <v>32</v>
      </c>
      <c r="AE10" s="14"/>
      <c r="AF10" s="15"/>
      <c r="AG10" s="16"/>
      <c r="AH10" s="17"/>
      <c r="AI10" s="18"/>
      <c r="AJ10" s="19"/>
      <c r="AK10" s="64">
        <f t="shared" si="0"/>
        <v>120</v>
      </c>
      <c r="AL10" s="74">
        <f t="shared" si="1"/>
        <v>16</v>
      </c>
    </row>
    <row r="11" spans="1:41" s="1" customFormat="1" ht="12.95" customHeight="1" x14ac:dyDescent="0.25">
      <c r="A11" s="312" t="s">
        <v>555</v>
      </c>
      <c r="B11" s="211" t="s">
        <v>577</v>
      </c>
      <c r="C11" s="228"/>
      <c r="D11" s="228" t="s">
        <v>84</v>
      </c>
      <c r="E11" s="228" t="s">
        <v>33</v>
      </c>
      <c r="F11" s="229">
        <v>60</v>
      </c>
      <c r="G11" s="218"/>
      <c r="H11" s="219"/>
      <c r="I11" s="220"/>
      <c r="J11" s="218"/>
      <c r="K11" s="219"/>
      <c r="L11" s="220"/>
      <c r="M11" s="218"/>
      <c r="N11" s="219"/>
      <c r="O11" s="220"/>
      <c r="P11" s="218"/>
      <c r="Q11" s="219"/>
      <c r="R11" s="220"/>
      <c r="S11" s="169"/>
      <c r="T11" s="170"/>
      <c r="U11" s="171"/>
      <c r="V11" s="169"/>
      <c r="W11" s="170"/>
      <c r="X11" s="171"/>
      <c r="Y11" s="169">
        <v>1</v>
      </c>
      <c r="Z11" s="170">
        <v>1</v>
      </c>
      <c r="AA11" s="171" t="s">
        <v>33</v>
      </c>
      <c r="AB11" s="169">
        <v>1</v>
      </c>
      <c r="AC11" s="170">
        <v>1</v>
      </c>
      <c r="AD11" s="171" t="s">
        <v>33</v>
      </c>
      <c r="AE11" s="14"/>
      <c r="AF11" s="15"/>
      <c r="AG11" s="16"/>
      <c r="AH11" s="17"/>
      <c r="AI11" s="18"/>
      <c r="AJ11" s="19"/>
      <c r="AK11" s="64">
        <f t="shared" ref="AK11" si="2">SUM(G11,J11,M11,P11,S11,V11,Y11,AB11,AE11,AH11)*15</f>
        <v>30</v>
      </c>
      <c r="AL11" s="74">
        <f t="shared" ref="AL11" si="3">SUM(H11,K11,N11,Q11,T11,W11,Z11,AC11,AF11,AI11)</f>
        <v>2</v>
      </c>
    </row>
    <row r="12" spans="1:41" s="1" customFormat="1" ht="12.95" customHeight="1" x14ac:dyDescent="0.25">
      <c r="A12" s="312" t="s">
        <v>51</v>
      </c>
      <c r="B12" s="211" t="s">
        <v>252</v>
      </c>
      <c r="C12" s="228" t="s">
        <v>96</v>
      </c>
      <c r="D12" s="228" t="s">
        <v>84</v>
      </c>
      <c r="E12" s="228" t="s">
        <v>33</v>
      </c>
      <c r="F12" s="229">
        <v>60</v>
      </c>
      <c r="G12" s="218">
        <v>2</v>
      </c>
      <c r="H12" s="219">
        <v>1</v>
      </c>
      <c r="I12" s="220" t="s">
        <v>33</v>
      </c>
      <c r="J12" s="218">
        <v>2</v>
      </c>
      <c r="K12" s="219">
        <v>1</v>
      </c>
      <c r="L12" s="220" t="s">
        <v>33</v>
      </c>
      <c r="M12" s="218">
        <v>2</v>
      </c>
      <c r="N12" s="219">
        <v>1</v>
      </c>
      <c r="O12" s="220" t="s">
        <v>33</v>
      </c>
      <c r="P12" s="218">
        <v>2</v>
      </c>
      <c r="Q12" s="219">
        <v>1</v>
      </c>
      <c r="R12" s="220" t="s">
        <v>33</v>
      </c>
      <c r="S12" s="169">
        <v>2</v>
      </c>
      <c r="T12" s="170">
        <v>1</v>
      </c>
      <c r="U12" s="171" t="s">
        <v>33</v>
      </c>
      <c r="V12" s="169">
        <v>2</v>
      </c>
      <c r="W12" s="170">
        <v>1</v>
      </c>
      <c r="X12" s="171" t="s">
        <v>33</v>
      </c>
      <c r="Y12" s="169">
        <v>2</v>
      </c>
      <c r="Z12" s="170">
        <v>1</v>
      </c>
      <c r="AA12" s="171" t="s">
        <v>33</v>
      </c>
      <c r="AB12" s="169">
        <v>2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91">
        <f t="shared" ref="AK12:AK14" si="4">SUM(G12,J12,M12,P12,S12,V12,Y12,AB12,AE12,AH12)*15</f>
        <v>240</v>
      </c>
      <c r="AL12" s="93">
        <f t="shared" ref="AL12:AL14" si="5">SUM(H12,K12,N12,Q12,T12,W12,Z12,AC12,AF12,AI12)</f>
        <v>8</v>
      </c>
    </row>
    <row r="13" spans="1:41" s="1" customFormat="1" ht="12.95" customHeight="1" x14ac:dyDescent="0.25">
      <c r="A13" s="295" t="s">
        <v>53</v>
      </c>
      <c r="B13" s="296" t="s">
        <v>596</v>
      </c>
      <c r="C13" s="297" t="s">
        <v>96</v>
      </c>
      <c r="D13" s="297" t="s">
        <v>84</v>
      </c>
      <c r="E13" s="297" t="s">
        <v>33</v>
      </c>
      <c r="F13" s="298">
        <v>60</v>
      </c>
      <c r="G13" s="221">
        <v>1</v>
      </c>
      <c r="H13" s="231">
        <v>1</v>
      </c>
      <c r="I13" s="232" t="s">
        <v>33</v>
      </c>
      <c r="J13" s="221">
        <v>1</v>
      </c>
      <c r="K13" s="231">
        <v>1</v>
      </c>
      <c r="L13" s="232" t="s">
        <v>33</v>
      </c>
      <c r="M13" s="221">
        <v>1</v>
      </c>
      <c r="N13" s="231">
        <v>1</v>
      </c>
      <c r="O13" s="232" t="s">
        <v>33</v>
      </c>
      <c r="P13" s="221">
        <v>1</v>
      </c>
      <c r="Q13" s="231">
        <v>1</v>
      </c>
      <c r="R13" s="232" t="s">
        <v>33</v>
      </c>
      <c r="S13" s="14"/>
      <c r="T13" s="15"/>
      <c r="U13" s="16"/>
      <c r="V13" s="14"/>
      <c r="W13" s="15"/>
      <c r="X13" s="16"/>
      <c r="Y13" s="14"/>
      <c r="Z13" s="15"/>
      <c r="AA13" s="16"/>
      <c r="AB13" s="14"/>
      <c r="AC13" s="15"/>
      <c r="AD13" s="16"/>
      <c r="AE13" s="57"/>
      <c r="AF13" s="58"/>
      <c r="AG13" s="59"/>
      <c r="AH13" s="52"/>
      <c r="AI13" s="53"/>
      <c r="AJ13" s="54"/>
      <c r="AK13" s="64">
        <f>SUM(G13,J13,M13,P13,S13,V13,Y13,AB13,AE13,AH13)*15</f>
        <v>60</v>
      </c>
      <c r="AL13" s="74">
        <f>SUM(H13,K13,N13,Q13,T13,W13,Z13,AC13,AF13,AI13)</f>
        <v>4</v>
      </c>
    </row>
    <row r="14" spans="1:41" s="1" customFormat="1" ht="12.95" customHeight="1" thickBot="1" x14ac:dyDescent="0.3">
      <c r="A14" s="295" t="s">
        <v>52</v>
      </c>
      <c r="B14" s="296" t="s">
        <v>584</v>
      </c>
      <c r="C14" s="297" t="s">
        <v>96</v>
      </c>
      <c r="D14" s="297" t="s">
        <v>84</v>
      </c>
      <c r="E14" s="297" t="s">
        <v>33</v>
      </c>
      <c r="F14" s="298">
        <v>60</v>
      </c>
      <c r="G14" s="221">
        <v>2</v>
      </c>
      <c r="H14" s="231">
        <v>1</v>
      </c>
      <c r="I14" s="232" t="s">
        <v>33</v>
      </c>
      <c r="J14" s="221">
        <v>2</v>
      </c>
      <c r="K14" s="231">
        <v>1</v>
      </c>
      <c r="L14" s="232" t="s">
        <v>33</v>
      </c>
      <c r="M14" s="221">
        <v>2</v>
      </c>
      <c r="N14" s="231">
        <v>1</v>
      </c>
      <c r="O14" s="232" t="s">
        <v>33</v>
      </c>
      <c r="P14" s="221">
        <v>2</v>
      </c>
      <c r="Q14" s="231">
        <v>1</v>
      </c>
      <c r="R14" s="232" t="s">
        <v>33</v>
      </c>
      <c r="S14" s="14"/>
      <c r="T14" s="15"/>
      <c r="U14" s="16"/>
      <c r="V14" s="14"/>
      <c r="W14" s="15"/>
      <c r="X14" s="16"/>
      <c r="Y14" s="14"/>
      <c r="Z14" s="15"/>
      <c r="AA14" s="16"/>
      <c r="AB14" s="14"/>
      <c r="AC14" s="15"/>
      <c r="AD14" s="16"/>
      <c r="AE14" s="14"/>
      <c r="AF14" s="15"/>
      <c r="AG14" s="16"/>
      <c r="AH14" s="17"/>
      <c r="AI14" s="18"/>
      <c r="AJ14" s="19"/>
      <c r="AK14" s="64">
        <f t="shared" si="4"/>
        <v>120</v>
      </c>
      <c r="AL14" s="74">
        <f t="shared" si="5"/>
        <v>4</v>
      </c>
    </row>
    <row r="15" spans="1:41" ht="12.95" customHeight="1" thickBot="1" x14ac:dyDescent="0.3">
      <c r="A15" s="276" t="s">
        <v>201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8"/>
      <c r="AK15" s="115">
        <f>SUM(AK8:AK14)</f>
        <v>810</v>
      </c>
      <c r="AL15" s="80">
        <f>SUM(AL8:AL14)</f>
        <v>60</v>
      </c>
    </row>
    <row r="16" spans="1:41" ht="12.95" customHeight="1" thickBot="1" x14ac:dyDescent="0.3">
      <c r="A16" s="265" t="s">
        <v>202</v>
      </c>
      <c r="B16" s="266"/>
      <c r="C16" s="266"/>
      <c r="D16" s="266"/>
      <c r="E16" s="266"/>
      <c r="F16" s="267"/>
      <c r="G16" s="268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70"/>
      <c r="AK16" s="271"/>
      <c r="AL16" s="272"/>
    </row>
    <row r="17" spans="1:41" s="1" customFormat="1" ht="12.95" customHeight="1" x14ac:dyDescent="0.25">
      <c r="A17" s="71" t="s">
        <v>48</v>
      </c>
      <c r="B17" s="187" t="s">
        <v>253</v>
      </c>
      <c r="C17" s="69" t="s">
        <v>96</v>
      </c>
      <c r="D17" s="69" t="s">
        <v>83</v>
      </c>
      <c r="E17" s="69" t="s">
        <v>33</v>
      </c>
      <c r="F17" s="70">
        <v>60</v>
      </c>
      <c r="G17" s="86">
        <v>2</v>
      </c>
      <c r="H17" s="76">
        <v>4</v>
      </c>
      <c r="I17" s="87" t="s">
        <v>32</v>
      </c>
      <c r="J17" s="86">
        <v>2</v>
      </c>
      <c r="K17" s="76">
        <v>4</v>
      </c>
      <c r="L17" s="87" t="s">
        <v>32</v>
      </c>
      <c r="M17" s="86">
        <v>2</v>
      </c>
      <c r="N17" s="76">
        <v>4</v>
      </c>
      <c r="O17" s="87" t="s">
        <v>32</v>
      </c>
      <c r="P17" s="86">
        <v>2</v>
      </c>
      <c r="Q17" s="76">
        <v>4</v>
      </c>
      <c r="R17" s="87" t="s">
        <v>32</v>
      </c>
      <c r="S17" s="86">
        <v>2</v>
      </c>
      <c r="T17" s="76">
        <v>4</v>
      </c>
      <c r="U17" s="87" t="s">
        <v>32</v>
      </c>
      <c r="V17" s="86">
        <v>2</v>
      </c>
      <c r="W17" s="76">
        <v>4</v>
      </c>
      <c r="X17" s="87" t="s">
        <v>32</v>
      </c>
      <c r="Y17" s="86">
        <v>2</v>
      </c>
      <c r="Z17" s="76">
        <v>4</v>
      </c>
      <c r="AA17" s="87" t="s">
        <v>32</v>
      </c>
      <c r="AB17" s="86">
        <v>2</v>
      </c>
      <c r="AC17" s="76">
        <v>4</v>
      </c>
      <c r="AD17" s="87" t="s">
        <v>32</v>
      </c>
      <c r="AE17" s="8"/>
      <c r="AF17" s="9"/>
      <c r="AG17" s="10"/>
      <c r="AH17" s="11"/>
      <c r="AI17" s="12"/>
      <c r="AJ17" s="13"/>
      <c r="AK17" s="63">
        <f t="shared" ref="AK17:AK23" si="6">SUM(G17,J17,M17,P17,S17,V17,Y17,AB17,AE17,AH17)*15</f>
        <v>240</v>
      </c>
      <c r="AL17" s="72">
        <f t="shared" ref="AL17:AL23" si="7">SUM(H17,K17,N17,Q17,T17,W17,Z17,AC17,AF17,AI17)</f>
        <v>32</v>
      </c>
      <c r="AM17" s="4"/>
      <c r="AN17" s="4"/>
      <c r="AO17" s="4"/>
    </row>
    <row r="18" spans="1:41" s="1" customFormat="1" ht="22.5" customHeight="1" x14ac:dyDescent="0.25">
      <c r="A18" s="295" t="s">
        <v>63</v>
      </c>
      <c r="B18" s="296" t="s">
        <v>254</v>
      </c>
      <c r="C18" s="297" t="s">
        <v>255</v>
      </c>
      <c r="D18" s="297"/>
      <c r="E18" s="297"/>
      <c r="F18" s="298"/>
      <c r="G18" s="221"/>
      <c r="H18" s="231"/>
      <c r="I18" s="232"/>
      <c r="J18" s="221"/>
      <c r="K18" s="231"/>
      <c r="L18" s="232"/>
      <c r="M18" s="221"/>
      <c r="N18" s="231"/>
      <c r="O18" s="232"/>
      <c r="P18" s="221"/>
      <c r="Q18" s="231"/>
      <c r="R18" s="232"/>
      <c r="S18" s="221"/>
      <c r="T18" s="231"/>
      <c r="U18" s="232"/>
      <c r="V18" s="221"/>
      <c r="W18" s="231"/>
      <c r="X18" s="232"/>
      <c r="Y18" s="221"/>
      <c r="Z18" s="231"/>
      <c r="AA18" s="232"/>
      <c r="AB18" s="221">
        <v>0</v>
      </c>
      <c r="AC18" s="231">
        <v>2</v>
      </c>
      <c r="AD18" s="232" t="s">
        <v>40</v>
      </c>
      <c r="AE18" s="14"/>
      <c r="AF18" s="15"/>
      <c r="AG18" s="16"/>
      <c r="AH18" s="17"/>
      <c r="AI18" s="18"/>
      <c r="AJ18" s="19"/>
      <c r="AK18" s="64">
        <f t="shared" si="6"/>
        <v>0</v>
      </c>
      <c r="AL18" s="74">
        <f t="shared" si="7"/>
        <v>2</v>
      </c>
    </row>
    <row r="19" spans="1:41" s="1" customFormat="1" ht="12.95" customHeight="1" x14ac:dyDescent="0.25">
      <c r="A19" s="295" t="s">
        <v>80</v>
      </c>
      <c r="B19" s="296" t="s">
        <v>581</v>
      </c>
      <c r="C19" s="297" t="s">
        <v>96</v>
      </c>
      <c r="D19" s="297" t="s">
        <v>83</v>
      </c>
      <c r="E19" s="297" t="s">
        <v>33</v>
      </c>
      <c r="F19" s="298">
        <v>60</v>
      </c>
      <c r="G19" s="221">
        <v>1</v>
      </c>
      <c r="H19" s="231">
        <v>2</v>
      </c>
      <c r="I19" s="232" t="s">
        <v>32</v>
      </c>
      <c r="J19" s="221">
        <v>1</v>
      </c>
      <c r="K19" s="231">
        <v>2</v>
      </c>
      <c r="L19" s="232" t="s">
        <v>32</v>
      </c>
      <c r="M19" s="221">
        <v>1</v>
      </c>
      <c r="N19" s="231">
        <v>2</v>
      </c>
      <c r="O19" s="232" t="s">
        <v>32</v>
      </c>
      <c r="P19" s="221">
        <v>1</v>
      </c>
      <c r="Q19" s="231">
        <v>2</v>
      </c>
      <c r="R19" s="232" t="s">
        <v>32</v>
      </c>
      <c r="S19" s="221">
        <v>1</v>
      </c>
      <c r="T19" s="231">
        <v>2</v>
      </c>
      <c r="U19" s="232" t="s">
        <v>32</v>
      </c>
      <c r="V19" s="221">
        <v>1</v>
      </c>
      <c r="W19" s="231">
        <v>2</v>
      </c>
      <c r="X19" s="232" t="s">
        <v>32</v>
      </c>
      <c r="Y19" s="221">
        <v>1</v>
      </c>
      <c r="Z19" s="231">
        <v>2</v>
      </c>
      <c r="AA19" s="232" t="s">
        <v>32</v>
      </c>
      <c r="AB19" s="221">
        <v>1</v>
      </c>
      <c r="AC19" s="231">
        <v>2</v>
      </c>
      <c r="AD19" s="232" t="s">
        <v>32</v>
      </c>
      <c r="AE19" s="14"/>
      <c r="AF19" s="15"/>
      <c r="AG19" s="16"/>
      <c r="AH19" s="17"/>
      <c r="AI19" s="18"/>
      <c r="AJ19" s="19"/>
      <c r="AK19" s="64">
        <f t="shared" si="6"/>
        <v>120</v>
      </c>
      <c r="AL19" s="74">
        <f t="shared" si="7"/>
        <v>16</v>
      </c>
    </row>
    <row r="20" spans="1:41" s="1" customFormat="1" ht="12.95" customHeight="1" x14ac:dyDescent="0.25">
      <c r="A20" s="295" t="s">
        <v>56</v>
      </c>
      <c r="B20" s="296" t="s">
        <v>256</v>
      </c>
      <c r="C20" s="297" t="s">
        <v>96</v>
      </c>
      <c r="D20" s="297" t="s">
        <v>84</v>
      </c>
      <c r="E20" s="297" t="s">
        <v>88</v>
      </c>
      <c r="F20" s="298">
        <v>60</v>
      </c>
      <c r="G20" s="221">
        <v>1</v>
      </c>
      <c r="H20" s="231">
        <v>1</v>
      </c>
      <c r="I20" s="232" t="s">
        <v>33</v>
      </c>
      <c r="J20" s="221">
        <v>1</v>
      </c>
      <c r="K20" s="231">
        <v>1</v>
      </c>
      <c r="L20" s="232" t="s">
        <v>33</v>
      </c>
      <c r="M20" s="221">
        <v>1</v>
      </c>
      <c r="N20" s="231">
        <v>1</v>
      </c>
      <c r="O20" s="232" t="s">
        <v>33</v>
      </c>
      <c r="P20" s="221">
        <v>1</v>
      </c>
      <c r="Q20" s="231">
        <v>1</v>
      </c>
      <c r="R20" s="232" t="s">
        <v>33</v>
      </c>
      <c r="S20" s="221">
        <v>1</v>
      </c>
      <c r="T20" s="231">
        <v>1</v>
      </c>
      <c r="U20" s="232" t="s">
        <v>33</v>
      </c>
      <c r="V20" s="221">
        <v>1</v>
      </c>
      <c r="W20" s="231">
        <v>1</v>
      </c>
      <c r="X20" s="232" t="s">
        <v>33</v>
      </c>
      <c r="Y20" s="221"/>
      <c r="Z20" s="231"/>
      <c r="AA20" s="232"/>
      <c r="AB20" s="221"/>
      <c r="AC20" s="231"/>
      <c r="AD20" s="232"/>
      <c r="AE20" s="14"/>
      <c r="AF20" s="15"/>
      <c r="AG20" s="16"/>
      <c r="AH20" s="17"/>
      <c r="AI20" s="18"/>
      <c r="AJ20" s="19"/>
      <c r="AK20" s="64">
        <f>SUM(G20,J20,M20,P20,S20,V20,Y20,AB20,AE20,AH20)*15</f>
        <v>90</v>
      </c>
      <c r="AL20" s="74">
        <f>SUM(H20,K20,N20,Q20,T20,W20,Z20,AC20,AF20,AI20)</f>
        <v>6</v>
      </c>
    </row>
    <row r="21" spans="1:41" s="1" customFormat="1" ht="12.95" customHeight="1" x14ac:dyDescent="0.25">
      <c r="A21" s="73" t="s">
        <v>54</v>
      </c>
      <c r="B21" s="179" t="s">
        <v>257</v>
      </c>
      <c r="C21" s="38" t="s">
        <v>96</v>
      </c>
      <c r="D21" s="38" t="s">
        <v>84</v>
      </c>
      <c r="E21" s="38" t="s">
        <v>33</v>
      </c>
      <c r="F21" s="39">
        <v>60</v>
      </c>
      <c r="G21" s="42">
        <v>2</v>
      </c>
      <c r="H21" s="44">
        <v>1</v>
      </c>
      <c r="I21" s="43" t="s">
        <v>33</v>
      </c>
      <c r="J21" s="42">
        <v>2</v>
      </c>
      <c r="K21" s="44">
        <v>1</v>
      </c>
      <c r="L21" s="43" t="s">
        <v>33</v>
      </c>
      <c r="M21" s="42">
        <v>2</v>
      </c>
      <c r="N21" s="44">
        <v>1</v>
      </c>
      <c r="O21" s="43" t="s">
        <v>33</v>
      </c>
      <c r="P21" s="42">
        <v>2</v>
      </c>
      <c r="Q21" s="44">
        <v>1</v>
      </c>
      <c r="R21" s="43" t="s">
        <v>33</v>
      </c>
      <c r="S21" s="42"/>
      <c r="T21" s="44"/>
      <c r="U21" s="43"/>
      <c r="V21" s="42"/>
      <c r="W21" s="44"/>
      <c r="X21" s="43"/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120</v>
      </c>
      <c r="AL21" s="74">
        <f>SUM(H21,K21,N21,Q21,T21,W21,Z21,AC21,AF21,AI21)</f>
        <v>4</v>
      </c>
    </row>
    <row r="22" spans="1:41" s="1" customFormat="1" ht="12.95" customHeight="1" x14ac:dyDescent="0.25">
      <c r="A22" s="73" t="s">
        <v>55</v>
      </c>
      <c r="B22" s="179" t="s">
        <v>258</v>
      </c>
      <c r="C22" s="38" t="s">
        <v>96</v>
      </c>
      <c r="D22" s="38" t="s">
        <v>84</v>
      </c>
      <c r="E22" s="38" t="s">
        <v>33</v>
      </c>
      <c r="F22" s="39">
        <v>60</v>
      </c>
      <c r="G22" s="42"/>
      <c r="H22" s="44"/>
      <c r="I22" s="43"/>
      <c r="J22" s="42"/>
      <c r="K22" s="44"/>
      <c r="L22" s="43"/>
      <c r="M22" s="42"/>
      <c r="N22" s="44"/>
      <c r="O22" s="43"/>
      <c r="P22" s="42"/>
      <c r="Q22" s="44"/>
      <c r="R22" s="43"/>
      <c r="S22" s="42">
        <v>2</v>
      </c>
      <c r="T22" s="44">
        <v>1</v>
      </c>
      <c r="U22" s="43" t="s">
        <v>33</v>
      </c>
      <c r="V22" s="42">
        <v>2</v>
      </c>
      <c r="W22" s="44">
        <v>1</v>
      </c>
      <c r="X22" s="43" t="s">
        <v>33</v>
      </c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60</v>
      </c>
      <c r="AL22" s="74">
        <f>SUM(H22,K22,N22,Q22,T22,W22,Z22,AC22,AF22,AI22)</f>
        <v>2</v>
      </c>
    </row>
    <row r="23" spans="1:41" s="1" customFormat="1" ht="12.95" customHeight="1" thickBot="1" x14ac:dyDescent="0.3">
      <c r="A23" s="98" t="s">
        <v>57</v>
      </c>
      <c r="B23" s="188" t="s">
        <v>259</v>
      </c>
      <c r="C23" s="40" t="s">
        <v>96</v>
      </c>
      <c r="D23" s="40" t="s">
        <v>84</v>
      </c>
      <c r="E23" s="40" t="s">
        <v>88</v>
      </c>
      <c r="F23" s="41">
        <v>45</v>
      </c>
      <c r="G23" s="45"/>
      <c r="H23" s="46"/>
      <c r="I23" s="47"/>
      <c r="J23" s="45"/>
      <c r="K23" s="46"/>
      <c r="L23" s="47"/>
      <c r="M23" s="45"/>
      <c r="N23" s="46"/>
      <c r="O23" s="47"/>
      <c r="P23" s="45"/>
      <c r="Q23" s="46"/>
      <c r="R23" s="47"/>
      <c r="S23" s="45"/>
      <c r="T23" s="46"/>
      <c r="U23" s="47"/>
      <c r="V23" s="45"/>
      <c r="W23" s="46"/>
      <c r="X23" s="47"/>
      <c r="Y23" s="45">
        <v>2</v>
      </c>
      <c r="Z23" s="46">
        <v>1</v>
      </c>
      <c r="AA23" s="47" t="s">
        <v>33</v>
      </c>
      <c r="AB23" s="45">
        <v>2</v>
      </c>
      <c r="AC23" s="46">
        <v>1</v>
      </c>
      <c r="AD23" s="47" t="s">
        <v>33</v>
      </c>
      <c r="AE23" s="20"/>
      <c r="AF23" s="21"/>
      <c r="AG23" s="22"/>
      <c r="AH23" s="23"/>
      <c r="AI23" s="24"/>
      <c r="AJ23" s="25"/>
      <c r="AK23" s="65">
        <f t="shared" si="6"/>
        <v>60</v>
      </c>
      <c r="AL23" s="75">
        <f t="shared" si="7"/>
        <v>2</v>
      </c>
    </row>
    <row r="24" spans="1:41" ht="12.95" customHeight="1" thickBot="1" x14ac:dyDescent="0.3">
      <c r="A24" s="276" t="s">
        <v>203</v>
      </c>
      <c r="B24" s="277"/>
      <c r="C24" s="277"/>
      <c r="D24" s="277"/>
      <c r="E24" s="277"/>
      <c r="F24" s="277"/>
      <c r="G24" s="277"/>
      <c r="H24" s="277"/>
      <c r="I24" s="277"/>
      <c r="J24" s="277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8"/>
      <c r="AK24" s="115">
        <f>SUM(AK17:AK23)</f>
        <v>690</v>
      </c>
      <c r="AL24" s="80">
        <f>SUM(AL17:AL23)</f>
        <v>64</v>
      </c>
    </row>
    <row r="25" spans="1:41" ht="12.95" customHeight="1" thickBot="1" x14ac:dyDescent="0.3">
      <c r="A25" s="265" t="s">
        <v>204</v>
      </c>
      <c r="B25" s="266"/>
      <c r="C25" s="266"/>
      <c r="D25" s="266"/>
      <c r="E25" s="266"/>
      <c r="F25" s="267"/>
      <c r="G25" s="268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70"/>
      <c r="AK25" s="271"/>
      <c r="AL25" s="272"/>
    </row>
    <row r="26" spans="1:41" s="1" customFormat="1" ht="12.95" customHeight="1" x14ac:dyDescent="0.25">
      <c r="A26" s="97" t="s">
        <v>58</v>
      </c>
      <c r="B26" s="187" t="s">
        <v>260</v>
      </c>
      <c r="C26" s="69" t="s">
        <v>96</v>
      </c>
      <c r="D26" s="69" t="s">
        <v>84</v>
      </c>
      <c r="E26" s="69" t="s">
        <v>88</v>
      </c>
      <c r="F26" s="70">
        <v>45</v>
      </c>
      <c r="G26" s="86">
        <v>1</v>
      </c>
      <c r="H26" s="76">
        <v>1</v>
      </c>
      <c r="I26" s="87" t="s">
        <v>32</v>
      </c>
      <c r="J26" s="86">
        <v>1</v>
      </c>
      <c r="K26" s="76">
        <v>1</v>
      </c>
      <c r="L26" s="87" t="s">
        <v>32</v>
      </c>
      <c r="M26" s="86">
        <v>1</v>
      </c>
      <c r="N26" s="76">
        <v>1</v>
      </c>
      <c r="O26" s="87" t="s">
        <v>32</v>
      </c>
      <c r="P26" s="86">
        <v>1</v>
      </c>
      <c r="Q26" s="76">
        <v>1</v>
      </c>
      <c r="R26" s="87" t="s">
        <v>32</v>
      </c>
      <c r="S26" s="86">
        <v>1</v>
      </c>
      <c r="T26" s="76">
        <v>1</v>
      </c>
      <c r="U26" s="87" t="s">
        <v>32</v>
      </c>
      <c r="V26" s="86">
        <v>1</v>
      </c>
      <c r="W26" s="76">
        <v>1</v>
      </c>
      <c r="X26" s="87" t="s">
        <v>33</v>
      </c>
      <c r="Y26" s="86"/>
      <c r="Z26" s="76"/>
      <c r="AA26" s="87"/>
      <c r="AB26" s="86"/>
      <c r="AC26" s="76"/>
      <c r="AD26" s="87"/>
      <c r="AE26" s="86"/>
      <c r="AF26" s="76"/>
      <c r="AG26" s="87"/>
      <c r="AH26" s="11"/>
      <c r="AI26" s="12"/>
      <c r="AJ26" s="13"/>
      <c r="AK26" s="63">
        <f t="shared" ref="AK26:AK39" si="8">SUM(G26,J26,M26,P26,S26,V26,Y26,AB26,AE26,AH26)*15</f>
        <v>90</v>
      </c>
      <c r="AL26" s="72">
        <f t="shared" ref="AL26:AL38" si="9">SUM(H26,K26,N26,Q26,T26,W26,Z26,AC26,AF26,AI26)</f>
        <v>6</v>
      </c>
    </row>
    <row r="27" spans="1:41" s="1" customFormat="1" ht="12.95" customHeight="1" x14ac:dyDescent="0.25">
      <c r="A27" s="95" t="s">
        <v>69</v>
      </c>
      <c r="B27" s="179" t="s">
        <v>261</v>
      </c>
      <c r="C27" s="38" t="s">
        <v>262</v>
      </c>
      <c r="D27" s="38"/>
      <c r="E27" s="38"/>
      <c r="F27" s="39"/>
      <c r="G27" s="42"/>
      <c r="H27" s="44"/>
      <c r="I27" s="43"/>
      <c r="J27" s="42"/>
      <c r="K27" s="44"/>
      <c r="L27" s="43"/>
      <c r="M27" s="42"/>
      <c r="N27" s="44"/>
      <c r="O27" s="43"/>
      <c r="P27" s="42"/>
      <c r="Q27" s="44"/>
      <c r="R27" s="43"/>
      <c r="S27" s="42"/>
      <c r="T27" s="44"/>
      <c r="U27" s="43"/>
      <c r="V27" s="42">
        <v>0</v>
      </c>
      <c r="W27" s="44">
        <v>1</v>
      </c>
      <c r="X27" s="43" t="s">
        <v>34</v>
      </c>
      <c r="Y27" s="42"/>
      <c r="Z27" s="44"/>
      <c r="AA27" s="43"/>
      <c r="AB27" s="42"/>
      <c r="AC27" s="44"/>
      <c r="AD27" s="43"/>
      <c r="AE27" s="42"/>
      <c r="AF27" s="44"/>
      <c r="AG27" s="43"/>
      <c r="AH27" s="17"/>
      <c r="AI27" s="18"/>
      <c r="AJ27" s="19"/>
      <c r="AK27" s="64">
        <f t="shared" si="8"/>
        <v>0</v>
      </c>
      <c r="AL27" s="74">
        <f t="shared" si="9"/>
        <v>1</v>
      </c>
    </row>
    <row r="28" spans="1:41" s="1" customFormat="1" ht="12.95" customHeight="1" x14ac:dyDescent="0.25">
      <c r="A28" s="95" t="s">
        <v>59</v>
      </c>
      <c r="B28" s="179" t="s">
        <v>263</v>
      </c>
      <c r="C28" s="38" t="s">
        <v>96</v>
      </c>
      <c r="D28" s="38" t="s">
        <v>84</v>
      </c>
      <c r="E28" s="38" t="s">
        <v>88</v>
      </c>
      <c r="F28" s="39">
        <v>45</v>
      </c>
      <c r="G28" s="42">
        <v>2</v>
      </c>
      <c r="H28" s="44">
        <v>2</v>
      </c>
      <c r="I28" s="43" t="s">
        <v>32</v>
      </c>
      <c r="J28" s="42">
        <v>2</v>
      </c>
      <c r="K28" s="44">
        <v>2</v>
      </c>
      <c r="L28" s="43" t="s">
        <v>32</v>
      </c>
      <c r="M28" s="42">
        <v>2</v>
      </c>
      <c r="N28" s="44">
        <v>2</v>
      </c>
      <c r="O28" s="43" t="s">
        <v>32</v>
      </c>
      <c r="P28" s="42">
        <v>2</v>
      </c>
      <c r="Q28" s="44">
        <v>2</v>
      </c>
      <c r="R28" s="43" t="s">
        <v>32</v>
      </c>
      <c r="S28" s="42">
        <v>2</v>
      </c>
      <c r="T28" s="44">
        <v>2</v>
      </c>
      <c r="U28" s="43" t="s">
        <v>32</v>
      </c>
      <c r="V28" s="42">
        <v>2</v>
      </c>
      <c r="W28" s="44">
        <v>2</v>
      </c>
      <c r="X28" s="43" t="s">
        <v>33</v>
      </c>
      <c r="Y28" s="42"/>
      <c r="Z28" s="44"/>
      <c r="AA28" s="43"/>
      <c r="AB28" s="42"/>
      <c r="AC28" s="44"/>
      <c r="AD28" s="43"/>
      <c r="AE28" s="42"/>
      <c r="AF28" s="44"/>
      <c r="AG28" s="43"/>
      <c r="AH28" s="17"/>
      <c r="AI28" s="18"/>
      <c r="AJ28" s="19"/>
      <c r="AK28" s="64">
        <f t="shared" si="8"/>
        <v>180</v>
      </c>
      <c r="AL28" s="74">
        <f t="shared" si="9"/>
        <v>12</v>
      </c>
    </row>
    <row r="29" spans="1:41" s="1" customFormat="1" ht="12.95" customHeight="1" x14ac:dyDescent="0.25">
      <c r="A29" s="95" t="s">
        <v>64</v>
      </c>
      <c r="B29" s="179" t="s">
        <v>264</v>
      </c>
      <c r="C29" s="38" t="s">
        <v>265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8"/>
        <v>0</v>
      </c>
      <c r="AL29" s="74">
        <f t="shared" si="9"/>
        <v>1</v>
      </c>
    </row>
    <row r="30" spans="1:41" s="1" customFormat="1" ht="12.95" customHeight="1" x14ac:dyDescent="0.25">
      <c r="A30" s="95" t="s">
        <v>35</v>
      </c>
      <c r="B30" s="179" t="s">
        <v>266</v>
      </c>
      <c r="C30" s="38" t="s">
        <v>267</v>
      </c>
      <c r="D30" s="38" t="s">
        <v>84</v>
      </c>
      <c r="E30" s="38" t="s">
        <v>88</v>
      </c>
      <c r="F30" s="39">
        <v>45</v>
      </c>
      <c r="G30" s="42"/>
      <c r="H30" s="44"/>
      <c r="I30" s="43"/>
      <c r="J30" s="42"/>
      <c r="K30" s="44"/>
      <c r="L30" s="43"/>
      <c r="M30" s="42"/>
      <c r="N30" s="44"/>
      <c r="O30" s="43"/>
      <c r="P30" s="42"/>
      <c r="Q30" s="44"/>
      <c r="R30" s="43"/>
      <c r="S30" s="42"/>
      <c r="T30" s="44"/>
      <c r="U30" s="43"/>
      <c r="V30" s="42"/>
      <c r="W30" s="44"/>
      <c r="X30" s="43"/>
      <c r="Y30" s="42">
        <v>2</v>
      </c>
      <c r="Z30" s="44">
        <v>2</v>
      </c>
      <c r="AA30" s="43" t="s">
        <v>33</v>
      </c>
      <c r="AB30" s="42">
        <v>2</v>
      </c>
      <c r="AC30" s="44">
        <v>2</v>
      </c>
      <c r="AD30" s="43" t="s">
        <v>33</v>
      </c>
      <c r="AE30" s="42"/>
      <c r="AF30" s="44"/>
      <c r="AG30" s="43"/>
      <c r="AH30" s="17"/>
      <c r="AI30" s="18"/>
      <c r="AJ30" s="19"/>
      <c r="AK30" s="64">
        <f t="shared" si="8"/>
        <v>60</v>
      </c>
      <c r="AL30" s="74">
        <f t="shared" si="9"/>
        <v>4</v>
      </c>
    </row>
    <row r="31" spans="1:41" s="1" customFormat="1" ht="12.95" customHeight="1" x14ac:dyDescent="0.25">
      <c r="A31" s="73" t="s">
        <v>65</v>
      </c>
      <c r="B31" s="179" t="s">
        <v>268</v>
      </c>
      <c r="C31" s="38" t="s">
        <v>96</v>
      </c>
      <c r="D31" s="31" t="s">
        <v>84</v>
      </c>
      <c r="E31" s="31" t="s">
        <v>88</v>
      </c>
      <c r="F31" s="32">
        <v>45</v>
      </c>
      <c r="G31" s="14">
        <v>2</v>
      </c>
      <c r="H31" s="44">
        <v>2</v>
      </c>
      <c r="I31" s="43" t="s">
        <v>32</v>
      </c>
      <c r="J31" s="42">
        <v>2</v>
      </c>
      <c r="K31" s="44">
        <v>2</v>
      </c>
      <c r="L31" s="43" t="s">
        <v>32</v>
      </c>
      <c r="M31" s="14">
        <v>2</v>
      </c>
      <c r="N31" s="15">
        <v>2</v>
      </c>
      <c r="O31" s="16" t="s">
        <v>32</v>
      </c>
      <c r="P31" s="14">
        <v>2</v>
      </c>
      <c r="Q31" s="15">
        <v>2</v>
      </c>
      <c r="R31" s="16" t="s">
        <v>33</v>
      </c>
      <c r="S31" s="14"/>
      <c r="T31" s="15"/>
      <c r="U31" s="16"/>
      <c r="V31" s="14"/>
      <c r="W31" s="15"/>
      <c r="X31" s="16"/>
      <c r="Y31" s="14"/>
      <c r="Z31" s="15"/>
      <c r="AA31" s="16"/>
      <c r="AB31" s="14"/>
      <c r="AC31" s="15"/>
      <c r="AD31" s="16"/>
      <c r="AE31" s="14"/>
      <c r="AF31" s="15"/>
      <c r="AG31" s="16"/>
      <c r="AH31" s="17"/>
      <c r="AI31" s="18"/>
      <c r="AJ31" s="19"/>
      <c r="AK31" s="64">
        <f t="shared" si="8"/>
        <v>120</v>
      </c>
      <c r="AL31" s="74">
        <f t="shared" si="9"/>
        <v>8</v>
      </c>
    </row>
    <row r="32" spans="1:41" s="1" customFormat="1" ht="12.95" customHeight="1" x14ac:dyDescent="0.25">
      <c r="A32" s="73" t="s">
        <v>66</v>
      </c>
      <c r="B32" s="179" t="s">
        <v>269</v>
      </c>
      <c r="C32" s="38" t="s">
        <v>270</v>
      </c>
      <c r="D32" s="31"/>
      <c r="E32" s="31"/>
      <c r="F32" s="32"/>
      <c r="G32" s="14"/>
      <c r="H32" s="15"/>
      <c r="I32" s="16"/>
      <c r="J32" s="14"/>
      <c r="K32" s="15"/>
      <c r="L32" s="16"/>
      <c r="M32" s="14"/>
      <c r="N32" s="15"/>
      <c r="O32" s="16"/>
      <c r="P32" s="42">
        <v>0</v>
      </c>
      <c r="Q32" s="44">
        <v>1</v>
      </c>
      <c r="R32" s="43" t="s">
        <v>34</v>
      </c>
      <c r="S32" s="14"/>
      <c r="T32" s="15"/>
      <c r="U32" s="16"/>
      <c r="V32" s="14"/>
      <c r="W32" s="15"/>
      <c r="X32" s="16"/>
      <c r="Y32" s="14"/>
      <c r="Z32" s="15"/>
      <c r="AA32" s="16"/>
      <c r="AB32" s="14"/>
      <c r="AC32" s="15"/>
      <c r="AD32" s="16"/>
      <c r="AE32" s="14"/>
      <c r="AF32" s="15"/>
      <c r="AG32" s="16"/>
      <c r="AH32" s="17"/>
      <c r="AI32" s="18"/>
      <c r="AJ32" s="19"/>
      <c r="AK32" s="64">
        <f t="shared" si="8"/>
        <v>0</v>
      </c>
      <c r="AL32" s="74">
        <f t="shared" si="9"/>
        <v>1</v>
      </c>
    </row>
    <row r="33" spans="1:38" s="1" customFormat="1" ht="12.95" customHeight="1" x14ac:dyDescent="0.25">
      <c r="A33" s="73" t="s">
        <v>67</v>
      </c>
      <c r="B33" s="179" t="s">
        <v>271</v>
      </c>
      <c r="C33" s="38" t="s">
        <v>96</v>
      </c>
      <c r="D33" s="38" t="s">
        <v>84</v>
      </c>
      <c r="E33" s="38" t="s">
        <v>89</v>
      </c>
      <c r="F33" s="39">
        <v>45</v>
      </c>
      <c r="G33" s="42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42">
        <v>2</v>
      </c>
      <c r="N33" s="44">
        <v>2</v>
      </c>
      <c r="O33" s="43" t="s">
        <v>32</v>
      </c>
      <c r="P33" s="42">
        <v>2</v>
      </c>
      <c r="Q33" s="44">
        <v>2</v>
      </c>
      <c r="R33" s="43" t="s">
        <v>32</v>
      </c>
      <c r="S33" s="42">
        <v>1</v>
      </c>
      <c r="T33" s="44">
        <v>1</v>
      </c>
      <c r="U33" s="43" t="s">
        <v>32</v>
      </c>
      <c r="V33" s="42">
        <v>1</v>
      </c>
      <c r="W33" s="44">
        <v>1</v>
      </c>
      <c r="X33" s="43" t="s">
        <v>33</v>
      </c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8"/>
        <v>150</v>
      </c>
      <c r="AL33" s="74">
        <f t="shared" si="9"/>
        <v>10</v>
      </c>
    </row>
    <row r="34" spans="1:38" s="1" customFormat="1" ht="12.95" customHeight="1" x14ac:dyDescent="0.25">
      <c r="A34" s="73" t="s">
        <v>68</v>
      </c>
      <c r="B34" s="179" t="s">
        <v>272</v>
      </c>
      <c r="C34" s="38" t="s">
        <v>273</v>
      </c>
      <c r="D34" s="38"/>
      <c r="E34" s="38"/>
      <c r="F34" s="39"/>
      <c r="G34" s="42"/>
      <c r="H34" s="44"/>
      <c r="I34" s="43"/>
      <c r="J34" s="42"/>
      <c r="K34" s="44"/>
      <c r="L34" s="43"/>
      <c r="M34" s="42"/>
      <c r="N34" s="44"/>
      <c r="O34" s="43"/>
      <c r="P34" s="42"/>
      <c r="Q34" s="44"/>
      <c r="R34" s="43"/>
      <c r="S34" s="42"/>
      <c r="T34" s="44"/>
      <c r="U34" s="43"/>
      <c r="V34" s="42">
        <v>0</v>
      </c>
      <c r="W34" s="44">
        <v>1</v>
      </c>
      <c r="X34" s="43" t="s">
        <v>34</v>
      </c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8"/>
        <v>0</v>
      </c>
      <c r="AL34" s="74">
        <f t="shared" si="9"/>
        <v>1</v>
      </c>
    </row>
    <row r="35" spans="1:38" s="1" customFormat="1" ht="12.95" customHeight="1" x14ac:dyDescent="0.25">
      <c r="A35" s="95" t="s">
        <v>20</v>
      </c>
      <c r="B35" s="179" t="s">
        <v>274</v>
      </c>
      <c r="C35" s="38"/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2</v>
      </c>
      <c r="T35" s="44">
        <v>2</v>
      </c>
      <c r="U35" s="43" t="s">
        <v>32</v>
      </c>
      <c r="V35" s="42">
        <v>2</v>
      </c>
      <c r="W35" s="44">
        <v>2</v>
      </c>
      <c r="X35" s="43" t="s">
        <v>32</v>
      </c>
      <c r="Y35" s="42"/>
      <c r="Z35" s="44"/>
      <c r="AA35" s="43"/>
      <c r="AB35" s="42"/>
      <c r="AC35" s="44"/>
      <c r="AD35" s="43"/>
      <c r="AE35" s="42"/>
      <c r="AF35" s="44"/>
      <c r="AG35" s="43"/>
      <c r="AH35" s="17"/>
      <c r="AI35" s="18"/>
      <c r="AJ35" s="19"/>
      <c r="AK35" s="64">
        <f t="shared" si="8"/>
        <v>180</v>
      </c>
      <c r="AL35" s="74">
        <f t="shared" si="9"/>
        <v>12</v>
      </c>
    </row>
    <row r="36" spans="1:38" s="1" customFormat="1" ht="12.95" customHeight="1" x14ac:dyDescent="0.25">
      <c r="A36" s="95" t="s">
        <v>28</v>
      </c>
      <c r="B36" s="179" t="s">
        <v>275</v>
      </c>
      <c r="C36" s="38"/>
      <c r="D36" s="38" t="s">
        <v>84</v>
      </c>
      <c r="E36" s="38" t="s">
        <v>89</v>
      </c>
      <c r="F36" s="39">
        <v>45</v>
      </c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1</v>
      </c>
      <c r="W36" s="44">
        <v>2</v>
      </c>
      <c r="X36" s="43" t="s">
        <v>32</v>
      </c>
      <c r="Y36" s="42"/>
      <c r="Z36" s="44"/>
      <c r="AA36" s="43"/>
      <c r="AB36" s="42"/>
      <c r="AC36" s="44"/>
      <c r="AD36" s="43"/>
      <c r="AE36" s="42"/>
      <c r="AF36" s="44"/>
      <c r="AG36" s="43"/>
      <c r="AH36" s="17"/>
      <c r="AI36" s="18"/>
      <c r="AJ36" s="19"/>
      <c r="AK36" s="64">
        <f t="shared" si="8"/>
        <v>15</v>
      </c>
      <c r="AL36" s="74">
        <f t="shared" si="9"/>
        <v>2</v>
      </c>
    </row>
    <row r="37" spans="1:38" s="1" customFormat="1" ht="12.95" customHeight="1" x14ac:dyDescent="0.25">
      <c r="A37" s="95" t="s">
        <v>29</v>
      </c>
      <c r="B37" s="179" t="s">
        <v>559</v>
      </c>
      <c r="C37" s="38" t="s">
        <v>96</v>
      </c>
      <c r="D37" s="38" t="s">
        <v>84</v>
      </c>
      <c r="E37" s="38" t="s">
        <v>89</v>
      </c>
      <c r="F37" s="39">
        <v>45</v>
      </c>
      <c r="G37" s="42">
        <v>1</v>
      </c>
      <c r="H37" s="44">
        <v>1</v>
      </c>
      <c r="I37" s="43" t="s">
        <v>33</v>
      </c>
      <c r="J37" s="42">
        <v>1</v>
      </c>
      <c r="K37" s="44">
        <v>1</v>
      </c>
      <c r="L37" s="43" t="s">
        <v>33</v>
      </c>
      <c r="M37" s="14"/>
      <c r="N37" s="15"/>
      <c r="O37" s="16"/>
      <c r="P37" s="14"/>
      <c r="Q37" s="15"/>
      <c r="R37" s="16"/>
      <c r="S37" s="14"/>
      <c r="T37" s="15"/>
      <c r="U37" s="16"/>
      <c r="V37" s="14"/>
      <c r="W37" s="15"/>
      <c r="X37" s="16"/>
      <c r="Y37" s="14"/>
      <c r="Z37" s="15"/>
      <c r="AA37" s="16"/>
      <c r="AB37" s="14"/>
      <c r="AC37" s="15"/>
      <c r="AD37" s="16"/>
      <c r="AE37" s="14"/>
      <c r="AF37" s="15"/>
      <c r="AG37" s="16"/>
      <c r="AH37" s="17"/>
      <c r="AI37" s="18"/>
      <c r="AJ37" s="19"/>
      <c r="AK37" s="64">
        <f t="shared" si="8"/>
        <v>30</v>
      </c>
      <c r="AL37" s="74">
        <f t="shared" si="9"/>
        <v>2</v>
      </c>
    </row>
    <row r="38" spans="1:38" s="1" customFormat="1" ht="12.95" customHeight="1" x14ac:dyDescent="0.25">
      <c r="A38" s="95" t="s">
        <v>60</v>
      </c>
      <c r="B38" s="179" t="s">
        <v>277</v>
      </c>
      <c r="C38" s="38" t="s">
        <v>96</v>
      </c>
      <c r="D38" s="38" t="s">
        <v>84</v>
      </c>
      <c r="E38" s="38" t="s">
        <v>89</v>
      </c>
      <c r="F38" s="39">
        <v>45</v>
      </c>
      <c r="G38" s="14"/>
      <c r="H38" s="15"/>
      <c r="I38" s="16"/>
      <c r="J38" s="14"/>
      <c r="K38" s="15"/>
      <c r="L38" s="16"/>
      <c r="M38" s="14">
        <v>1</v>
      </c>
      <c r="N38" s="15">
        <v>1</v>
      </c>
      <c r="O38" s="16" t="s">
        <v>32</v>
      </c>
      <c r="P38" s="14">
        <v>1</v>
      </c>
      <c r="Q38" s="15">
        <v>1</v>
      </c>
      <c r="R38" s="16" t="s">
        <v>32</v>
      </c>
      <c r="S38" s="14"/>
      <c r="T38" s="15"/>
      <c r="U38" s="16"/>
      <c r="V38" s="14"/>
      <c r="W38" s="15"/>
      <c r="X38" s="16"/>
      <c r="Y38" s="14"/>
      <c r="Z38" s="15"/>
      <c r="AA38" s="16"/>
      <c r="AB38" s="14"/>
      <c r="AC38" s="15"/>
      <c r="AD38" s="16"/>
      <c r="AE38" s="14"/>
      <c r="AF38" s="15"/>
      <c r="AG38" s="16"/>
      <c r="AH38" s="17"/>
      <c r="AI38" s="18"/>
      <c r="AJ38" s="19"/>
      <c r="AK38" s="64">
        <f t="shared" si="8"/>
        <v>30</v>
      </c>
      <c r="AL38" s="74">
        <f t="shared" si="9"/>
        <v>2</v>
      </c>
    </row>
    <row r="39" spans="1:38" ht="15" customHeight="1" x14ac:dyDescent="0.25">
      <c r="A39" s="95" t="s">
        <v>21</v>
      </c>
      <c r="B39" s="179" t="s">
        <v>599</v>
      </c>
      <c r="C39" s="38"/>
      <c r="D39" s="38" t="s">
        <v>84</v>
      </c>
      <c r="E39" s="38" t="s">
        <v>89</v>
      </c>
      <c r="F39" s="39">
        <v>45</v>
      </c>
      <c r="G39" s="14"/>
      <c r="H39" s="15"/>
      <c r="I39" s="16"/>
      <c r="J39" s="14"/>
      <c r="K39" s="15"/>
      <c r="L39" s="16"/>
      <c r="M39" s="14">
        <v>1</v>
      </c>
      <c r="N39" s="15">
        <v>1</v>
      </c>
      <c r="O39" s="16" t="s">
        <v>32</v>
      </c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8"/>
        <v>15</v>
      </c>
      <c r="AL39" s="74">
        <f>SUM(H39,K39,N39,Q39,T39,W39,Z39,AC39,AF39,AI39)</f>
        <v>1</v>
      </c>
    </row>
    <row r="40" spans="1:38" s="1" customFormat="1" ht="12.95" customHeight="1" thickBot="1" x14ac:dyDescent="0.25">
      <c r="A40" s="99" t="s">
        <v>39</v>
      </c>
      <c r="B40" s="194" t="s">
        <v>278</v>
      </c>
      <c r="C40" s="62" t="s">
        <v>96</v>
      </c>
      <c r="D40" s="62" t="s">
        <v>84</v>
      </c>
      <c r="E40" s="62" t="s">
        <v>89</v>
      </c>
      <c r="F40" s="100">
        <v>45</v>
      </c>
      <c r="G40" s="101"/>
      <c r="H40" s="60"/>
      <c r="I40" s="102"/>
      <c r="J40" s="101"/>
      <c r="K40" s="60"/>
      <c r="L40" s="102"/>
      <c r="M40" s="101"/>
      <c r="N40" s="60"/>
      <c r="O40" s="102"/>
      <c r="P40" s="101"/>
      <c r="Q40" s="60"/>
      <c r="R40" s="102"/>
      <c r="S40" s="101">
        <v>1</v>
      </c>
      <c r="T40" s="60">
        <v>1</v>
      </c>
      <c r="U40" s="102" t="s">
        <v>33</v>
      </c>
      <c r="V40" s="101">
        <v>1</v>
      </c>
      <c r="W40" s="60">
        <v>1</v>
      </c>
      <c r="X40" s="102" t="s">
        <v>33</v>
      </c>
      <c r="Y40" s="101"/>
      <c r="Z40" s="60"/>
      <c r="AA40" s="102"/>
      <c r="AB40" s="101"/>
      <c r="AC40" s="60"/>
      <c r="AD40" s="102"/>
      <c r="AE40" s="101"/>
      <c r="AF40" s="60"/>
      <c r="AG40" s="102"/>
      <c r="AH40" s="103"/>
      <c r="AI40" s="104"/>
      <c r="AJ40" s="105"/>
      <c r="AK40" s="106">
        <f>SUM(G40,J40,M40,P40,S40,V40,Y40,AB40,AE40,AH40)*15</f>
        <v>30</v>
      </c>
      <c r="AL40" s="168">
        <f>SUM(H40,K40,N40,Q40,T40,W40,Z40,AC40,AF40,AI40)</f>
        <v>2</v>
      </c>
    </row>
    <row r="41" spans="1:38" ht="12.95" customHeight="1" thickBot="1" x14ac:dyDescent="0.3">
      <c r="A41" s="276" t="s">
        <v>205</v>
      </c>
      <c r="B41" s="277"/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  <c r="AH41" s="277"/>
      <c r="AI41" s="277"/>
      <c r="AJ41" s="278"/>
      <c r="AK41" s="115">
        <f>SUM(AK26:AK40)</f>
        <v>900</v>
      </c>
      <c r="AL41" s="80">
        <f>SUM(AL26:AL40)</f>
        <v>65</v>
      </c>
    </row>
    <row r="42" spans="1:38" ht="12.95" customHeight="1" thickBot="1" x14ac:dyDescent="0.3">
      <c r="A42" s="276" t="s">
        <v>31</v>
      </c>
      <c r="B42" s="277"/>
      <c r="C42" s="277"/>
      <c r="D42" s="277"/>
      <c r="E42" s="277"/>
      <c r="F42" s="278"/>
      <c r="G42" s="279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280"/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  <c r="AG42" s="280"/>
      <c r="AH42" s="280"/>
      <c r="AI42" s="280"/>
      <c r="AJ42" s="281"/>
      <c r="AK42" s="271"/>
      <c r="AL42" s="272"/>
    </row>
    <row r="43" spans="1:38" ht="12.95" customHeight="1" thickBot="1" x14ac:dyDescent="0.3">
      <c r="A43" s="116" t="s">
        <v>579</v>
      </c>
      <c r="B43" s="61" t="s">
        <v>107</v>
      </c>
      <c r="C43" s="164"/>
      <c r="D43" s="164"/>
      <c r="E43" s="164"/>
      <c r="F43" s="159"/>
      <c r="G43" s="7"/>
      <c r="H43" s="162"/>
      <c r="I43" s="6"/>
      <c r="J43" s="7"/>
      <c r="K43" s="162"/>
      <c r="L43" s="6"/>
      <c r="M43" s="7"/>
      <c r="N43" s="162">
        <v>2</v>
      </c>
      <c r="O43" s="6"/>
      <c r="P43" s="7"/>
      <c r="Q43" s="162"/>
      <c r="R43" s="6"/>
      <c r="S43" s="7"/>
      <c r="T43" s="162">
        <v>2</v>
      </c>
      <c r="U43" s="6"/>
      <c r="V43" s="7"/>
      <c r="W43" s="162"/>
      <c r="X43" s="6"/>
      <c r="Y43" s="7"/>
      <c r="Z43" s="162">
        <v>5</v>
      </c>
      <c r="AA43" s="6"/>
      <c r="AB43" s="7"/>
      <c r="AC43" s="162"/>
      <c r="AD43" s="6"/>
      <c r="AE43" s="7"/>
      <c r="AF43" s="162">
        <v>8</v>
      </c>
      <c r="AG43" s="6"/>
      <c r="AH43" s="56"/>
      <c r="AI43" s="55"/>
      <c r="AJ43" s="5"/>
      <c r="AK43" s="66"/>
      <c r="AL43" s="117">
        <f>SUM(H43,K43,N43,Q43,T43,W43,Z43,AC43,AF43,AI43)</f>
        <v>17</v>
      </c>
    </row>
    <row r="44" spans="1:38" ht="12.95" customHeight="1" thickBot="1" x14ac:dyDescent="0.3">
      <c r="A44" s="79" t="s">
        <v>19</v>
      </c>
      <c r="B44" s="184" t="s">
        <v>588</v>
      </c>
      <c r="C44" s="36"/>
      <c r="D44" s="35"/>
      <c r="E44" s="36" t="s">
        <v>90</v>
      </c>
      <c r="F44" s="37"/>
      <c r="G44" s="48"/>
      <c r="H44" s="49"/>
      <c r="I44" s="50"/>
      <c r="J44" s="48"/>
      <c r="K44" s="49"/>
      <c r="L44" s="50"/>
      <c r="M44" s="48"/>
      <c r="N44" s="49"/>
      <c r="O44" s="50"/>
      <c r="P44" s="48"/>
      <c r="Q44" s="49"/>
      <c r="R44" s="50"/>
      <c r="S44" s="48"/>
      <c r="T44" s="49"/>
      <c r="U44" s="50"/>
      <c r="V44" s="48"/>
      <c r="W44" s="49"/>
      <c r="X44" s="50"/>
      <c r="Y44" s="48"/>
      <c r="Z44" s="49"/>
      <c r="AA44" s="50"/>
      <c r="AB44" s="48"/>
      <c r="AC44" s="2"/>
      <c r="AD44" s="26"/>
      <c r="AE44" s="3">
        <v>0</v>
      </c>
      <c r="AF44" s="2">
        <v>2</v>
      </c>
      <c r="AG44" s="26" t="s">
        <v>33</v>
      </c>
      <c r="AH44" s="27">
        <v>0</v>
      </c>
      <c r="AI44" s="28">
        <v>2</v>
      </c>
      <c r="AJ44" s="29" t="s">
        <v>33</v>
      </c>
      <c r="AK44" s="68">
        <f>SUM(G44,J44,M44,P44,S44,V44,Y44,AB44,AE44,AH44)*15</f>
        <v>0</v>
      </c>
      <c r="AL44" s="80">
        <f>SUM(H44,K44,N44,Q44,T44,W44,Z44,AC44,AF44,AI44)</f>
        <v>4</v>
      </c>
    </row>
    <row r="45" spans="1:38" ht="12.95" customHeight="1" thickBot="1" x14ac:dyDescent="0.3">
      <c r="A45" s="276" t="s">
        <v>110</v>
      </c>
      <c r="B45" s="277"/>
      <c r="C45" s="277"/>
      <c r="D45" s="277"/>
      <c r="E45" s="277"/>
      <c r="F45" s="278"/>
      <c r="G45" s="85">
        <f>SUM(G8:G40,G43,G44)</f>
        <v>24</v>
      </c>
      <c r="H45" s="118">
        <f>SUM(H8:H40,H43,H44)</f>
        <v>26</v>
      </c>
      <c r="I45" s="119"/>
      <c r="J45" s="85">
        <f>SUM(J8:J40,J43,J44)</f>
        <v>24</v>
      </c>
      <c r="K45" s="118">
        <f>SUM(K8:K40,K43,K44)</f>
        <v>26</v>
      </c>
      <c r="L45" s="119"/>
      <c r="M45" s="85">
        <f>SUM(M8:M40,M43,M44)</f>
        <v>25</v>
      </c>
      <c r="N45" s="118">
        <f>SUM(N8:N40,N43,N44)</f>
        <v>29</v>
      </c>
      <c r="O45" s="119"/>
      <c r="P45" s="85">
        <f>SUM(P8:P40,P43,P44)</f>
        <v>24</v>
      </c>
      <c r="Q45" s="118">
        <f>SUM(Q8:Q40,Q43,Q44)</f>
        <v>27</v>
      </c>
      <c r="R45" s="119"/>
      <c r="S45" s="85">
        <f>SUM(S8:S40,S43,S44)</f>
        <v>18</v>
      </c>
      <c r="T45" s="118">
        <f>SUM(T8:T40,T43,T44)</f>
        <v>23</v>
      </c>
      <c r="U45" s="119"/>
      <c r="V45" s="85">
        <f>SUM(V8:V40,V43,V44)</f>
        <v>19</v>
      </c>
      <c r="W45" s="118">
        <f>SUM(W8:W40,W43,W44)</f>
        <v>26</v>
      </c>
      <c r="X45" s="119"/>
      <c r="Y45" s="85">
        <f>SUM(Y8:Y40,Y43,Y44)</f>
        <v>13</v>
      </c>
      <c r="Z45" s="118">
        <f>SUM(Z8:Z40,Z43,Z44)</f>
        <v>21</v>
      </c>
      <c r="AA45" s="119"/>
      <c r="AB45" s="85">
        <f>SUM(AB8:AB40,AB43,AB44)</f>
        <v>13</v>
      </c>
      <c r="AC45" s="118">
        <f>SUM(AC8:AC40,AC43,AC44)</f>
        <v>20</v>
      </c>
      <c r="AD45" s="119"/>
      <c r="AE45" s="85">
        <f>SUM(AE8:AE40,AE43,AE44)</f>
        <v>0</v>
      </c>
      <c r="AF45" s="118">
        <f>SUM(AF8:AF40,AF43,AF44)</f>
        <v>10</v>
      </c>
      <c r="AG45" s="119"/>
      <c r="AH45" s="85">
        <f>SUM(AH8:AH40,AH43,AH44)</f>
        <v>0</v>
      </c>
      <c r="AI45" s="118">
        <f>SUM(AI8:AI40,AI43,AI44)</f>
        <v>2</v>
      </c>
      <c r="AJ45" s="119"/>
      <c r="AK45" s="120">
        <f>SUM(AK15,AK24,AK41,AK43,AK44)</f>
        <v>2400</v>
      </c>
      <c r="AL45" s="121">
        <f>SUM(AL15,AL24,AL41,AL43,AL44)</f>
        <v>210</v>
      </c>
    </row>
    <row r="46" spans="1:38" ht="12.95" customHeight="1" thickBot="1" x14ac:dyDescent="0.3">
      <c r="A46" s="273" t="s">
        <v>206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5"/>
    </row>
    <row r="47" spans="1:38" ht="12.95" customHeight="1" thickBot="1" x14ac:dyDescent="0.3">
      <c r="A47" s="245" t="s">
        <v>86</v>
      </c>
      <c r="B47" s="248" t="s">
        <v>87</v>
      </c>
      <c r="C47" s="254" t="s">
        <v>85</v>
      </c>
      <c r="D47" s="254" t="s">
        <v>82</v>
      </c>
      <c r="E47" s="254" t="s">
        <v>37</v>
      </c>
      <c r="F47" s="257" t="s">
        <v>81</v>
      </c>
      <c r="G47" s="236" t="s">
        <v>0</v>
      </c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8"/>
      <c r="AK47" s="236"/>
      <c r="AL47" s="238"/>
    </row>
    <row r="48" spans="1:38" ht="12.95" customHeight="1" x14ac:dyDescent="0.25">
      <c r="A48" s="246"/>
      <c r="B48" s="249"/>
      <c r="C48" s="255"/>
      <c r="D48" s="255"/>
      <c r="E48" s="255"/>
      <c r="F48" s="258"/>
      <c r="G48" s="260" t="s">
        <v>2</v>
      </c>
      <c r="H48" s="261"/>
      <c r="I48" s="262"/>
      <c r="J48" s="260" t="s">
        <v>3</v>
      </c>
      <c r="K48" s="261"/>
      <c r="L48" s="262"/>
      <c r="M48" s="260" t="s">
        <v>4</v>
      </c>
      <c r="N48" s="261"/>
      <c r="O48" s="262"/>
      <c r="P48" s="260" t="s">
        <v>5</v>
      </c>
      <c r="Q48" s="261"/>
      <c r="R48" s="262"/>
      <c r="S48" s="260" t="s">
        <v>6</v>
      </c>
      <c r="T48" s="261"/>
      <c r="U48" s="262"/>
      <c r="V48" s="260" t="s">
        <v>7</v>
      </c>
      <c r="W48" s="261"/>
      <c r="X48" s="262"/>
      <c r="Y48" s="260" t="s">
        <v>8</v>
      </c>
      <c r="Z48" s="261"/>
      <c r="AA48" s="262"/>
      <c r="AB48" s="260" t="s">
        <v>9</v>
      </c>
      <c r="AC48" s="261"/>
      <c r="AD48" s="262"/>
      <c r="AE48" s="260" t="s">
        <v>10</v>
      </c>
      <c r="AF48" s="261"/>
      <c r="AG48" s="262"/>
      <c r="AH48" s="260" t="s">
        <v>11</v>
      </c>
      <c r="AI48" s="261"/>
      <c r="AJ48" s="262"/>
      <c r="AK48" s="263" t="s">
        <v>91</v>
      </c>
      <c r="AL48" s="263" t="s">
        <v>38</v>
      </c>
    </row>
    <row r="49" spans="1:38" ht="12.95" customHeight="1" thickBot="1" x14ac:dyDescent="0.3">
      <c r="A49" s="247"/>
      <c r="B49" s="249"/>
      <c r="C49" s="255"/>
      <c r="D49" s="255"/>
      <c r="E49" s="255"/>
      <c r="F49" s="258"/>
      <c r="G49" s="161" t="s">
        <v>1</v>
      </c>
      <c r="H49" s="163" t="s">
        <v>12</v>
      </c>
      <c r="I49" s="122" t="s">
        <v>22</v>
      </c>
      <c r="J49" s="161" t="s">
        <v>1</v>
      </c>
      <c r="K49" s="163" t="s">
        <v>12</v>
      </c>
      <c r="L49" s="122" t="s">
        <v>22</v>
      </c>
      <c r="M49" s="161" t="s">
        <v>1</v>
      </c>
      <c r="N49" s="163" t="s">
        <v>12</v>
      </c>
      <c r="O49" s="122" t="s">
        <v>22</v>
      </c>
      <c r="P49" s="161" t="s">
        <v>1</v>
      </c>
      <c r="Q49" s="163" t="s">
        <v>12</v>
      </c>
      <c r="R49" s="122" t="s">
        <v>22</v>
      </c>
      <c r="S49" s="161" t="s">
        <v>1</v>
      </c>
      <c r="T49" s="163" t="s">
        <v>12</v>
      </c>
      <c r="U49" s="122" t="s">
        <v>22</v>
      </c>
      <c r="V49" s="161" t="s">
        <v>1</v>
      </c>
      <c r="W49" s="163" t="s">
        <v>12</v>
      </c>
      <c r="X49" s="122" t="s">
        <v>22</v>
      </c>
      <c r="Y49" s="161" t="s">
        <v>1</v>
      </c>
      <c r="Z49" s="163" t="s">
        <v>12</v>
      </c>
      <c r="AA49" s="122" t="s">
        <v>22</v>
      </c>
      <c r="AB49" s="161" t="s">
        <v>1</v>
      </c>
      <c r="AC49" s="163" t="s">
        <v>12</v>
      </c>
      <c r="AD49" s="122" t="s">
        <v>22</v>
      </c>
      <c r="AE49" s="161" t="s">
        <v>1</v>
      </c>
      <c r="AF49" s="163" t="s">
        <v>12</v>
      </c>
      <c r="AG49" s="122" t="s">
        <v>22</v>
      </c>
      <c r="AH49" s="161" t="s">
        <v>1</v>
      </c>
      <c r="AI49" s="163" t="s">
        <v>12</v>
      </c>
      <c r="AJ49" s="122" t="s">
        <v>22</v>
      </c>
      <c r="AK49" s="282"/>
      <c r="AL49" s="282"/>
    </row>
    <row r="50" spans="1:38" ht="12.95" customHeight="1" thickBot="1" x14ac:dyDescent="0.3">
      <c r="A50" s="283" t="s">
        <v>111</v>
      </c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5"/>
    </row>
    <row r="51" spans="1:38" ht="12.95" customHeight="1" x14ac:dyDescent="0.25">
      <c r="A51" s="97" t="s">
        <v>14</v>
      </c>
      <c r="B51" s="185" t="s">
        <v>112</v>
      </c>
      <c r="C51" s="108"/>
      <c r="D51" s="108" t="s">
        <v>84</v>
      </c>
      <c r="E51" s="108" t="s">
        <v>88</v>
      </c>
      <c r="F51" s="110">
        <v>45</v>
      </c>
      <c r="G51" s="109"/>
      <c r="H51" s="107"/>
      <c r="I51" s="110"/>
      <c r="J51" s="109">
        <v>2</v>
      </c>
      <c r="K51" s="107">
        <v>3</v>
      </c>
      <c r="L51" s="110" t="s">
        <v>32</v>
      </c>
      <c r="M51" s="109"/>
      <c r="N51" s="107"/>
      <c r="O51" s="110"/>
      <c r="P51" s="109"/>
      <c r="Q51" s="107"/>
      <c r="R51" s="110"/>
      <c r="S51" s="109"/>
      <c r="T51" s="107"/>
      <c r="U51" s="110"/>
      <c r="V51" s="109"/>
      <c r="W51" s="107"/>
      <c r="X51" s="110"/>
      <c r="Y51" s="109"/>
      <c r="Z51" s="107"/>
      <c r="AA51" s="110"/>
      <c r="AB51" s="109"/>
      <c r="AC51" s="107"/>
      <c r="AD51" s="110"/>
      <c r="AE51" s="109"/>
      <c r="AF51" s="107"/>
      <c r="AG51" s="110"/>
      <c r="AH51" s="111"/>
      <c r="AI51" s="112"/>
      <c r="AJ51" s="113"/>
      <c r="AK51" s="63">
        <v>30</v>
      </c>
      <c r="AL51" s="72">
        <f>SUM(H51,K51,N51,Q51,T51,W51,Z51,AC51,AF51,AI51)</f>
        <v>3</v>
      </c>
    </row>
    <row r="52" spans="1:38" ht="12.95" customHeight="1" x14ac:dyDescent="0.25">
      <c r="A52" s="95" t="s">
        <v>15</v>
      </c>
      <c r="B52" s="179" t="s">
        <v>113</v>
      </c>
      <c r="C52" s="31"/>
      <c r="D52" s="31" t="s">
        <v>84</v>
      </c>
      <c r="E52" s="31" t="s">
        <v>88</v>
      </c>
      <c r="F52" s="32">
        <v>45</v>
      </c>
      <c r="G52" s="14"/>
      <c r="H52" s="15"/>
      <c r="I52" s="16"/>
      <c r="J52" s="14"/>
      <c r="K52" s="15"/>
      <c r="L52" s="16"/>
      <c r="M52" s="14"/>
      <c r="N52" s="15"/>
      <c r="O52" s="16"/>
      <c r="P52" s="14">
        <v>2</v>
      </c>
      <c r="Q52" s="15">
        <v>3</v>
      </c>
      <c r="R52" s="16" t="s">
        <v>32</v>
      </c>
      <c r="S52" s="14"/>
      <c r="T52" s="15"/>
      <c r="U52" s="16"/>
      <c r="V52" s="14"/>
      <c r="W52" s="15"/>
      <c r="X52" s="16"/>
      <c r="Y52" s="14"/>
      <c r="Z52" s="15"/>
      <c r="AA52" s="16"/>
      <c r="AB52" s="14"/>
      <c r="AC52" s="15"/>
      <c r="AD52" s="16"/>
      <c r="AE52" s="14"/>
      <c r="AF52" s="15"/>
      <c r="AG52" s="16"/>
      <c r="AH52" s="17"/>
      <c r="AI52" s="18"/>
      <c r="AJ52" s="19"/>
      <c r="AK52" s="64">
        <v>30</v>
      </c>
      <c r="AL52" s="74">
        <f>SUM(H52,K52,N52,Q52,T52,W52,Z52,AC52,AF52,AI52)</f>
        <v>3</v>
      </c>
    </row>
    <row r="53" spans="1:38" ht="12.95" customHeight="1" x14ac:dyDescent="0.25">
      <c r="A53" s="95" t="s">
        <v>13</v>
      </c>
      <c r="B53" s="179" t="s">
        <v>557</v>
      </c>
      <c r="C53" s="31"/>
      <c r="D53" s="31" t="s">
        <v>84</v>
      </c>
      <c r="E53" s="31" t="s">
        <v>88</v>
      </c>
      <c r="F53" s="32">
        <v>45</v>
      </c>
      <c r="G53" s="14"/>
      <c r="H53" s="15"/>
      <c r="I53" s="16"/>
      <c r="J53" s="14">
        <v>2</v>
      </c>
      <c r="K53" s="15">
        <v>3</v>
      </c>
      <c r="L53" s="16" t="s">
        <v>32</v>
      </c>
      <c r="M53" s="14"/>
      <c r="N53" s="15"/>
      <c r="O53" s="16"/>
      <c r="P53" s="14"/>
      <c r="Q53" s="15"/>
      <c r="R53" s="16"/>
      <c r="S53" s="14"/>
      <c r="T53" s="15"/>
      <c r="U53" s="16"/>
      <c r="V53" s="14"/>
      <c r="W53" s="15"/>
      <c r="X53" s="16"/>
      <c r="Y53" s="14"/>
      <c r="Z53" s="15"/>
      <c r="AA53" s="16"/>
      <c r="AB53" s="14"/>
      <c r="AC53" s="15"/>
      <c r="AD53" s="16"/>
      <c r="AE53" s="14"/>
      <c r="AF53" s="15"/>
      <c r="AG53" s="16"/>
      <c r="AH53" s="17"/>
      <c r="AI53" s="18"/>
      <c r="AJ53" s="19"/>
      <c r="AK53" s="64">
        <v>30</v>
      </c>
      <c r="AL53" s="74">
        <f t="shared" ref="AL53:AL61" si="10">SUM(H53,K53,N53,Q53,T53,W53,Z53,AC53,AF53,AI53)</f>
        <v>3</v>
      </c>
    </row>
    <row r="54" spans="1:38" ht="12.95" customHeight="1" x14ac:dyDescent="0.25">
      <c r="A54" s="95" t="s">
        <v>114</v>
      </c>
      <c r="B54" s="179" t="s">
        <v>115</v>
      </c>
      <c r="C54" s="38"/>
      <c r="D54" s="38" t="s">
        <v>84</v>
      </c>
      <c r="E54" s="38" t="s">
        <v>88</v>
      </c>
      <c r="F54" s="39">
        <v>45</v>
      </c>
      <c r="G54" s="42"/>
      <c r="H54" s="44"/>
      <c r="I54" s="43"/>
      <c r="J54" s="42"/>
      <c r="K54" s="44"/>
      <c r="L54" s="43"/>
      <c r="M54" s="42"/>
      <c r="N54" s="44"/>
      <c r="O54" s="43"/>
      <c r="P54" s="42">
        <v>2</v>
      </c>
      <c r="Q54" s="44">
        <v>2</v>
      </c>
      <c r="R54" s="43" t="s">
        <v>33</v>
      </c>
      <c r="S54" s="42"/>
      <c r="T54" s="44"/>
      <c r="U54" s="43"/>
      <c r="V54" s="42"/>
      <c r="W54" s="44"/>
      <c r="X54" s="43"/>
      <c r="Y54" s="42"/>
      <c r="Z54" s="44"/>
      <c r="AA54" s="43"/>
      <c r="AB54" s="42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2</v>
      </c>
    </row>
    <row r="55" spans="1:38" ht="12.95" customHeight="1" x14ac:dyDescent="0.25">
      <c r="A55" s="95" t="s">
        <v>16</v>
      </c>
      <c r="B55" s="179" t="s">
        <v>589</v>
      </c>
      <c r="C55" s="38"/>
      <c r="D55" s="38" t="s">
        <v>84</v>
      </c>
      <c r="E55" s="38" t="s">
        <v>88</v>
      </c>
      <c r="F55" s="39">
        <v>45</v>
      </c>
      <c r="G55" s="42"/>
      <c r="H55" s="44"/>
      <c r="I55" s="43"/>
      <c r="J55" s="42"/>
      <c r="K55" s="44"/>
      <c r="L55" s="43"/>
      <c r="M55" s="42"/>
      <c r="N55" s="44"/>
      <c r="O55" s="43"/>
      <c r="P55" s="42"/>
      <c r="Q55" s="44"/>
      <c r="R55" s="43"/>
      <c r="S55" s="42">
        <v>2</v>
      </c>
      <c r="T55" s="44">
        <v>3</v>
      </c>
      <c r="U55" s="43" t="s">
        <v>32</v>
      </c>
      <c r="V55" s="42"/>
      <c r="W55" s="44"/>
      <c r="X55" s="43"/>
      <c r="Y55" s="42"/>
      <c r="Z55" s="44"/>
      <c r="AA55" s="43"/>
      <c r="AB55" s="42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si="10"/>
        <v>3</v>
      </c>
    </row>
    <row r="56" spans="1:38" ht="12.95" customHeight="1" x14ac:dyDescent="0.25">
      <c r="A56" s="95" t="s">
        <v>116</v>
      </c>
      <c r="B56" s="179" t="s">
        <v>117</v>
      </c>
      <c r="C56" s="38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>
        <v>2</v>
      </c>
      <c r="N56" s="44">
        <v>2</v>
      </c>
      <c r="O56" s="43" t="s">
        <v>33</v>
      </c>
      <c r="P56" s="42"/>
      <c r="Q56" s="44"/>
      <c r="R56" s="43"/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 t="shared" si="10"/>
        <v>2</v>
      </c>
    </row>
    <row r="57" spans="1:38" ht="12.95" customHeight="1" x14ac:dyDescent="0.25">
      <c r="A57" s="95" t="s">
        <v>118</v>
      </c>
      <c r="B57" s="179" t="s">
        <v>119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/>
      <c r="T57" s="44"/>
      <c r="U57" s="43"/>
      <c r="V57" s="42">
        <v>2</v>
      </c>
      <c r="W57" s="44">
        <v>2</v>
      </c>
      <c r="X57" s="43" t="s">
        <v>33</v>
      </c>
      <c r="Y57" s="42">
        <v>2</v>
      </c>
      <c r="Z57" s="44">
        <v>2</v>
      </c>
      <c r="AA57" s="43" t="s">
        <v>32</v>
      </c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60</v>
      </c>
      <c r="AL57" s="74">
        <f t="shared" si="10"/>
        <v>4</v>
      </c>
    </row>
    <row r="58" spans="1:38" ht="12.95" customHeight="1" x14ac:dyDescent="0.25">
      <c r="A58" s="95" t="s">
        <v>62</v>
      </c>
      <c r="B58" s="179" t="s">
        <v>120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>
        <v>2</v>
      </c>
      <c r="AC58" s="15">
        <v>2</v>
      </c>
      <c r="AD58" s="16" t="s">
        <v>33</v>
      </c>
      <c r="AE58" s="14">
        <v>2</v>
      </c>
      <c r="AF58" s="15">
        <v>2</v>
      </c>
      <c r="AG58" s="16" t="s">
        <v>32</v>
      </c>
      <c r="AH58" s="17"/>
      <c r="AI58" s="18"/>
      <c r="AJ58" s="19"/>
      <c r="AK58" s="64">
        <v>60</v>
      </c>
      <c r="AL58" s="74">
        <f>SUM(H58,K58,N58,Q58,T58,W58,Z58,AC58,AF58,AI58)</f>
        <v>4</v>
      </c>
    </row>
    <row r="59" spans="1:38" ht="12.95" customHeight="1" x14ac:dyDescent="0.25">
      <c r="A59" s="186" t="s">
        <v>121</v>
      </c>
      <c r="B59" s="179" t="s">
        <v>122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/>
      <c r="W59" s="44"/>
      <c r="X59" s="43"/>
      <c r="Y59" s="42"/>
      <c r="Z59" s="44"/>
      <c r="AA59" s="43"/>
      <c r="AB59" s="42">
        <v>1</v>
      </c>
      <c r="AC59" s="15">
        <v>1</v>
      </c>
      <c r="AD59" s="16" t="s">
        <v>33</v>
      </c>
      <c r="AE59" s="14"/>
      <c r="AF59" s="15"/>
      <c r="AG59" s="16"/>
      <c r="AH59" s="17"/>
      <c r="AI59" s="18"/>
      <c r="AJ59" s="19"/>
      <c r="AK59" s="64">
        <v>30</v>
      </c>
      <c r="AL59" s="74">
        <f t="shared" si="10"/>
        <v>1</v>
      </c>
    </row>
    <row r="60" spans="1:38" ht="12.95" customHeight="1" x14ac:dyDescent="0.25">
      <c r="A60" s="145" t="s">
        <v>123</v>
      </c>
      <c r="B60" s="179" t="s">
        <v>124</v>
      </c>
      <c r="C60" s="38"/>
      <c r="D60" s="38" t="s">
        <v>84</v>
      </c>
      <c r="E60" s="38" t="s">
        <v>88</v>
      </c>
      <c r="F60" s="39">
        <v>46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/>
      <c r="AC60" s="15"/>
      <c r="AD60" s="16"/>
      <c r="AE60" s="14">
        <v>1</v>
      </c>
      <c r="AF60" s="15">
        <v>1</v>
      </c>
      <c r="AG60" s="16" t="s">
        <v>33</v>
      </c>
      <c r="AH60" s="17"/>
      <c r="AI60" s="18"/>
      <c r="AJ60" s="19"/>
      <c r="AK60" s="64">
        <v>30</v>
      </c>
      <c r="AL60" s="74">
        <f t="shared" si="10"/>
        <v>1</v>
      </c>
    </row>
    <row r="61" spans="1:38" ht="12.95" customHeight="1" thickBot="1" x14ac:dyDescent="0.3">
      <c r="A61" s="98" t="s">
        <v>26</v>
      </c>
      <c r="B61" s="179" t="s">
        <v>590</v>
      </c>
      <c r="C61" s="38"/>
      <c r="D61" s="38" t="s">
        <v>84</v>
      </c>
      <c r="E61" s="38" t="s">
        <v>88</v>
      </c>
      <c r="F61" s="39">
        <v>45</v>
      </c>
      <c r="G61" s="14"/>
      <c r="H61" s="15"/>
      <c r="I61" s="16"/>
      <c r="J61" s="14"/>
      <c r="K61" s="15"/>
      <c r="L61" s="16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/>
      <c r="AC61" s="15"/>
      <c r="AD61" s="16"/>
      <c r="AE61" s="14"/>
      <c r="AF61" s="15"/>
      <c r="AG61" s="16"/>
      <c r="AH61" s="17">
        <v>2</v>
      </c>
      <c r="AI61" s="18">
        <v>2</v>
      </c>
      <c r="AJ61" s="19" t="s">
        <v>33</v>
      </c>
      <c r="AK61" s="64">
        <v>30</v>
      </c>
      <c r="AL61" s="74">
        <f t="shared" si="10"/>
        <v>2</v>
      </c>
    </row>
    <row r="62" spans="1:38" ht="12.95" customHeight="1" thickBot="1" x14ac:dyDescent="0.3">
      <c r="A62" s="265" t="s">
        <v>139</v>
      </c>
      <c r="B62" s="266"/>
      <c r="C62" s="266"/>
      <c r="D62" s="266"/>
      <c r="E62" s="266"/>
      <c r="F62" s="267"/>
      <c r="G62" s="85">
        <f>SUM(G51:G61)</f>
        <v>0</v>
      </c>
      <c r="H62" s="81">
        <f>SUM(H51:H61)</f>
        <v>0</v>
      </c>
      <c r="I62" s="82"/>
      <c r="J62" s="85">
        <f>SUM(J51:J61)</f>
        <v>4</v>
      </c>
      <c r="K62" s="81">
        <f>SUM(K51:K61)</f>
        <v>6</v>
      </c>
      <c r="L62" s="82"/>
      <c r="M62" s="85">
        <f>SUM(M51:M61)</f>
        <v>2</v>
      </c>
      <c r="N62" s="81">
        <f>SUM(N51:N61)</f>
        <v>2</v>
      </c>
      <c r="O62" s="82"/>
      <c r="P62" s="85">
        <f>SUM(P51:P61)</f>
        <v>4</v>
      </c>
      <c r="Q62" s="81">
        <f>SUM(Q51:Q61)</f>
        <v>5</v>
      </c>
      <c r="R62" s="82"/>
      <c r="S62" s="85">
        <f>SUM(S51:S61)</f>
        <v>2</v>
      </c>
      <c r="T62" s="81">
        <f>SUM(T51:T61)</f>
        <v>3</v>
      </c>
      <c r="U62" s="82"/>
      <c r="V62" s="85">
        <f>SUM(V51:V61)</f>
        <v>2</v>
      </c>
      <c r="W62" s="81">
        <f>SUM(W51:W61)</f>
        <v>2</v>
      </c>
      <c r="X62" s="82"/>
      <c r="Y62" s="85">
        <f>SUM(Y51:Y61)</f>
        <v>2</v>
      </c>
      <c r="Z62" s="81">
        <f>SUM(Z51:Z61)</f>
        <v>2</v>
      </c>
      <c r="AA62" s="82"/>
      <c r="AB62" s="85">
        <f>SUM(AB51:AB61)</f>
        <v>3</v>
      </c>
      <c r="AC62" s="81">
        <f>SUM(AC51:AC61)</f>
        <v>3</v>
      </c>
      <c r="AD62" s="82"/>
      <c r="AE62" s="85">
        <f>SUM(AE51:AE61)</f>
        <v>3</v>
      </c>
      <c r="AF62" s="81">
        <f>SUM(AF51:AF61)</f>
        <v>3</v>
      </c>
      <c r="AG62" s="160"/>
      <c r="AH62" s="83">
        <f>SUM(AH51:AH61)</f>
        <v>2</v>
      </c>
      <c r="AI62" s="84">
        <f>SUM(AI51:AI61)</f>
        <v>2</v>
      </c>
      <c r="AJ62" s="123"/>
      <c r="AK62" s="120">
        <f>SUM(AK51:AK61)</f>
        <v>390</v>
      </c>
      <c r="AL62" s="121">
        <f>SUM(AL51:AL61)</f>
        <v>28</v>
      </c>
    </row>
    <row r="63" spans="1:38" ht="12.95" customHeight="1" thickBot="1" x14ac:dyDescent="0.3">
      <c r="A63" s="283" t="s">
        <v>125</v>
      </c>
      <c r="B63" s="284"/>
      <c r="C63" s="284"/>
      <c r="D63" s="284"/>
      <c r="E63" s="284"/>
      <c r="F63" s="284"/>
      <c r="G63" s="284"/>
      <c r="H63" s="284"/>
      <c r="I63" s="284"/>
      <c r="J63" s="284"/>
      <c r="K63" s="284"/>
      <c r="L63" s="284"/>
      <c r="M63" s="284"/>
      <c r="N63" s="284"/>
      <c r="O63" s="284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4"/>
      <c r="AF63" s="284"/>
      <c r="AG63" s="284"/>
      <c r="AH63" s="284"/>
      <c r="AI63" s="284"/>
      <c r="AJ63" s="284"/>
      <c r="AK63" s="284"/>
      <c r="AL63" s="285"/>
    </row>
    <row r="64" spans="1:38" ht="12.95" customHeight="1" x14ac:dyDescent="0.25">
      <c r="A64" s="97" t="s">
        <v>207</v>
      </c>
      <c r="B64" s="178" t="s">
        <v>470</v>
      </c>
      <c r="C64" s="69"/>
      <c r="D64" s="69" t="s">
        <v>84</v>
      </c>
      <c r="E64" s="69" t="s">
        <v>88</v>
      </c>
      <c r="F64" s="70">
        <v>45</v>
      </c>
      <c r="G64" s="86"/>
      <c r="H64" s="76"/>
      <c r="I64" s="87"/>
      <c r="J64" s="86"/>
      <c r="K64" s="76"/>
      <c r="L64" s="87"/>
      <c r="M64" s="86"/>
      <c r="N64" s="76"/>
      <c r="O64" s="87"/>
      <c r="P64" s="86"/>
      <c r="Q64" s="76"/>
      <c r="R64" s="87"/>
      <c r="S64" s="86"/>
      <c r="T64" s="76"/>
      <c r="U64" s="87"/>
      <c r="V64" s="86">
        <v>1</v>
      </c>
      <c r="W64" s="76">
        <v>2</v>
      </c>
      <c r="X64" s="87" t="s">
        <v>33</v>
      </c>
      <c r="Y64" s="86"/>
      <c r="Z64" s="76"/>
      <c r="AA64" s="87"/>
      <c r="AB64" s="86"/>
      <c r="AC64" s="9"/>
      <c r="AD64" s="10"/>
      <c r="AE64" s="8"/>
      <c r="AF64" s="9"/>
      <c r="AG64" s="10"/>
      <c r="AH64" s="11"/>
      <c r="AI64" s="12"/>
      <c r="AJ64" s="13"/>
      <c r="AK64" s="63">
        <v>0</v>
      </c>
      <c r="AL64" s="72">
        <f t="shared" ref="AL64" si="11">SUM(H64,K64,N64,Q64,T64,W64,Z64,AC64,AF64,AI64)</f>
        <v>2</v>
      </c>
    </row>
    <row r="65" spans="1:38" ht="12.95" customHeight="1" x14ac:dyDescent="0.25">
      <c r="A65" s="95" t="s">
        <v>141</v>
      </c>
      <c r="B65" s="179" t="s">
        <v>279</v>
      </c>
      <c r="C65" s="38" t="s">
        <v>470</v>
      </c>
      <c r="D65" s="38" t="s">
        <v>84</v>
      </c>
      <c r="E65" s="38" t="s">
        <v>88</v>
      </c>
      <c r="F65" s="43">
        <v>45</v>
      </c>
      <c r="G65" s="42"/>
      <c r="H65" s="44"/>
      <c r="I65" s="43"/>
      <c r="J65" s="42"/>
      <c r="K65" s="44"/>
      <c r="L65" s="43"/>
      <c r="M65" s="42"/>
      <c r="N65" s="44"/>
      <c r="O65" s="43"/>
      <c r="P65" s="42"/>
      <c r="Q65" s="44"/>
      <c r="R65" s="43"/>
      <c r="S65" s="42"/>
      <c r="T65" s="44"/>
      <c r="U65" s="43"/>
      <c r="V65" s="42"/>
      <c r="W65" s="44"/>
      <c r="X65" s="16"/>
      <c r="Y65" s="14"/>
      <c r="Z65" s="15"/>
      <c r="AA65" s="16"/>
      <c r="AB65" s="14">
        <v>1</v>
      </c>
      <c r="AC65" s="15">
        <v>2</v>
      </c>
      <c r="AD65" s="16" t="s">
        <v>33</v>
      </c>
      <c r="AE65" s="14">
        <v>1</v>
      </c>
      <c r="AF65" s="15">
        <v>2</v>
      </c>
      <c r="AG65" s="16" t="s">
        <v>33</v>
      </c>
      <c r="AH65" s="17"/>
      <c r="AI65" s="18"/>
      <c r="AJ65" s="19"/>
      <c r="AK65" s="64">
        <v>60</v>
      </c>
      <c r="AL65" s="74">
        <f>SUM(H65,K65,N65,Q65,T65,W65,Z65,AC65,AF65,AI65)</f>
        <v>4</v>
      </c>
    </row>
    <row r="66" spans="1:38" ht="12.95" customHeight="1" x14ac:dyDescent="0.25">
      <c r="A66" s="95" t="s">
        <v>142</v>
      </c>
      <c r="B66" s="197" t="s">
        <v>280</v>
      </c>
      <c r="C66" s="38" t="s">
        <v>394</v>
      </c>
      <c r="D66" s="38"/>
      <c r="E66" s="38"/>
      <c r="F66" s="39"/>
      <c r="G66" s="42"/>
      <c r="H66" s="44"/>
      <c r="I66" s="43"/>
      <c r="J66" s="42"/>
      <c r="K66" s="44"/>
      <c r="L66" s="43"/>
      <c r="M66" s="42"/>
      <c r="N66" s="44"/>
      <c r="O66" s="43"/>
      <c r="P66" s="42"/>
      <c r="Q66" s="44"/>
      <c r="R66" s="43"/>
      <c r="S66" s="42"/>
      <c r="T66" s="44"/>
      <c r="U66" s="43"/>
      <c r="V66" s="42"/>
      <c r="W66" s="44"/>
      <c r="X66" s="16"/>
      <c r="Y66" s="14"/>
      <c r="Z66" s="15"/>
      <c r="AA66" s="16"/>
      <c r="AB66" s="14"/>
      <c r="AC66" s="15"/>
      <c r="AD66" s="16"/>
      <c r="AE66" s="14">
        <v>0</v>
      </c>
      <c r="AF66" s="15">
        <v>2</v>
      </c>
      <c r="AG66" s="16" t="s">
        <v>34</v>
      </c>
      <c r="AH66" s="17"/>
      <c r="AI66" s="18"/>
      <c r="AJ66" s="19"/>
      <c r="AK66" s="64">
        <v>0</v>
      </c>
      <c r="AL66" s="74">
        <f>SUM(H66,K66,N66,Q66,T66,W66,Z66,AC66,AF66,AI66)</f>
        <v>2</v>
      </c>
    </row>
    <row r="67" spans="1:38" ht="12.95" customHeight="1" x14ac:dyDescent="0.25">
      <c r="A67" s="95" t="s">
        <v>143</v>
      </c>
      <c r="B67" s="197" t="s">
        <v>281</v>
      </c>
      <c r="C67" s="38"/>
      <c r="D67" s="38" t="s">
        <v>84</v>
      </c>
      <c r="E67" s="38" t="s">
        <v>88</v>
      </c>
      <c r="F67" s="39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16"/>
      <c r="Y67" s="14"/>
      <c r="Z67" s="15"/>
      <c r="AA67" s="16"/>
      <c r="AB67" s="14"/>
      <c r="AC67" s="15"/>
      <c r="AD67" s="16"/>
      <c r="AE67" s="14"/>
      <c r="AF67" s="15"/>
      <c r="AG67" s="16"/>
      <c r="AH67" s="17">
        <v>1</v>
      </c>
      <c r="AI67" s="18">
        <v>2</v>
      </c>
      <c r="AJ67" s="19" t="s">
        <v>33</v>
      </c>
      <c r="AK67" s="64">
        <v>15</v>
      </c>
      <c r="AL67" s="74">
        <f t="shared" ref="AL67" si="12">SUM(H67,K67,N67,Q67,T67,W67,Z67,AC67,AF67,AI67)</f>
        <v>2</v>
      </c>
    </row>
    <row r="68" spans="1:38" ht="13.5" customHeight="1" x14ac:dyDescent="0.25">
      <c r="A68" s="95" t="s">
        <v>372</v>
      </c>
      <c r="B68" s="197" t="s">
        <v>382</v>
      </c>
      <c r="C68" s="38"/>
      <c r="D68" s="38" t="s">
        <v>84</v>
      </c>
      <c r="E68" s="38" t="s">
        <v>88</v>
      </c>
      <c r="F68" s="39">
        <v>45</v>
      </c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>
        <v>1</v>
      </c>
      <c r="Z68" s="44">
        <v>2</v>
      </c>
      <c r="AA68" s="43" t="s">
        <v>33</v>
      </c>
      <c r="AB68" s="42"/>
      <c r="AC68" s="44"/>
      <c r="AD68" s="43"/>
      <c r="AE68" s="42"/>
      <c r="AF68" s="44"/>
      <c r="AG68" s="43"/>
      <c r="AH68" s="17"/>
      <c r="AI68" s="18"/>
      <c r="AJ68" s="19"/>
      <c r="AK68" s="64">
        <v>60</v>
      </c>
      <c r="AL68" s="74">
        <f>SUM(H68,K68,N68,Q68,T68,W68,Z68,AC68,AF68,AI68)</f>
        <v>2</v>
      </c>
    </row>
    <row r="69" spans="1:38" ht="12.95" customHeight="1" x14ac:dyDescent="0.25">
      <c r="A69" s="95" t="s">
        <v>387</v>
      </c>
      <c r="B69" s="197" t="s">
        <v>393</v>
      </c>
      <c r="C69" s="38"/>
      <c r="D69" s="38" t="s">
        <v>84</v>
      </c>
      <c r="E69" s="38" t="s">
        <v>88</v>
      </c>
      <c r="F69" s="39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>
        <v>1</v>
      </c>
      <c r="Z69" s="44">
        <v>2</v>
      </c>
      <c r="AA69" s="43" t="s">
        <v>33</v>
      </c>
      <c r="AB69" s="42"/>
      <c r="AC69" s="44"/>
      <c r="AD69" s="43"/>
      <c r="AE69" s="14"/>
      <c r="AF69" s="15"/>
      <c r="AG69" s="16"/>
      <c r="AH69" s="17"/>
      <c r="AI69" s="18"/>
      <c r="AJ69" s="19"/>
      <c r="AK69" s="64">
        <v>105</v>
      </c>
      <c r="AL69" s="74">
        <f t="shared" ref="AL69:AL73" si="13">SUM(H69,K69,N69,Q69,T69,W69,Z69,AC69,AF69,AI69)</f>
        <v>2</v>
      </c>
    </row>
    <row r="70" spans="1:38" ht="12.95" customHeight="1" x14ac:dyDescent="0.25">
      <c r="A70" s="95" t="s">
        <v>195</v>
      </c>
      <c r="B70" s="197" t="s">
        <v>282</v>
      </c>
      <c r="C70" s="38" t="s">
        <v>470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/>
      <c r="Z70" s="44"/>
      <c r="AA70" s="43"/>
      <c r="AB70" s="42">
        <v>1</v>
      </c>
      <c r="AC70" s="44">
        <v>2</v>
      </c>
      <c r="AD70" s="43" t="s">
        <v>33</v>
      </c>
      <c r="AE70" s="14"/>
      <c r="AF70" s="15"/>
      <c r="AG70" s="16"/>
      <c r="AH70" s="17"/>
      <c r="AI70" s="18"/>
      <c r="AJ70" s="19"/>
      <c r="AK70" s="64">
        <v>150</v>
      </c>
      <c r="AL70" s="74">
        <f t="shared" si="13"/>
        <v>2</v>
      </c>
    </row>
    <row r="71" spans="1:38" ht="33.75" x14ac:dyDescent="0.25">
      <c r="A71" s="210" t="s">
        <v>389</v>
      </c>
      <c r="B71" s="197" t="s">
        <v>283</v>
      </c>
      <c r="C71" s="38" t="s">
        <v>410</v>
      </c>
      <c r="D71" s="38"/>
      <c r="E71" s="38"/>
      <c r="F71" s="39"/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0</v>
      </c>
      <c r="AC71" s="44">
        <v>2</v>
      </c>
      <c r="AD71" s="43" t="s">
        <v>34</v>
      </c>
      <c r="AE71" s="14"/>
      <c r="AF71" s="15"/>
      <c r="AG71" s="16"/>
      <c r="AH71" s="17"/>
      <c r="AI71" s="18"/>
      <c r="AJ71" s="19"/>
      <c r="AK71" s="64">
        <v>195</v>
      </c>
      <c r="AL71" s="74">
        <f t="shared" si="13"/>
        <v>2</v>
      </c>
    </row>
    <row r="72" spans="1:38" ht="12.95" customHeight="1" x14ac:dyDescent="0.25">
      <c r="A72" s="95" t="s">
        <v>388</v>
      </c>
      <c r="B72" s="197" t="s">
        <v>409</v>
      </c>
      <c r="C72" s="38"/>
      <c r="D72" s="38" t="s">
        <v>84</v>
      </c>
      <c r="E72" s="38" t="s">
        <v>88</v>
      </c>
      <c r="F72" s="39">
        <v>45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/>
      <c r="AC72" s="44"/>
      <c r="AD72" s="43"/>
      <c r="AE72" s="42">
        <v>1</v>
      </c>
      <c r="AF72" s="44">
        <v>2</v>
      </c>
      <c r="AG72" s="43" t="s">
        <v>32</v>
      </c>
      <c r="AH72" s="17"/>
      <c r="AI72" s="18"/>
      <c r="AJ72" s="19"/>
      <c r="AK72" s="64">
        <v>240</v>
      </c>
      <c r="AL72" s="74">
        <f t="shared" si="13"/>
        <v>2</v>
      </c>
    </row>
    <row r="73" spans="1:38" ht="12.95" customHeight="1" x14ac:dyDescent="0.25">
      <c r="A73" s="95" t="s">
        <v>196</v>
      </c>
      <c r="B73" s="179" t="s">
        <v>284</v>
      </c>
      <c r="C73" s="38"/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15"/>
      <c r="AD73" s="16"/>
      <c r="AE73" s="14"/>
      <c r="AF73" s="15"/>
      <c r="AG73" s="16"/>
      <c r="AH73" s="17">
        <v>1</v>
      </c>
      <c r="AI73" s="18">
        <v>2</v>
      </c>
      <c r="AJ73" s="19" t="s">
        <v>33</v>
      </c>
      <c r="AK73" s="64">
        <v>285</v>
      </c>
      <c r="AL73" s="74">
        <f t="shared" si="13"/>
        <v>2</v>
      </c>
    </row>
    <row r="74" spans="1:38" ht="12.95" customHeight="1" thickBot="1" x14ac:dyDescent="0.3">
      <c r="A74" s="98" t="s">
        <v>127</v>
      </c>
      <c r="B74" s="188" t="s">
        <v>128</v>
      </c>
      <c r="C74" s="40"/>
      <c r="D74" s="40" t="s">
        <v>84</v>
      </c>
      <c r="E74" s="40" t="s">
        <v>88</v>
      </c>
      <c r="F74" s="41">
        <v>45</v>
      </c>
      <c r="G74" s="20"/>
      <c r="H74" s="21"/>
      <c r="I74" s="22"/>
      <c r="J74" s="20"/>
      <c r="K74" s="21"/>
      <c r="L74" s="22"/>
      <c r="M74" s="45">
        <v>2</v>
      </c>
      <c r="N74" s="46">
        <v>2</v>
      </c>
      <c r="O74" s="47" t="s">
        <v>33</v>
      </c>
      <c r="P74" s="45"/>
      <c r="Q74" s="46"/>
      <c r="R74" s="47"/>
      <c r="S74" s="45"/>
      <c r="T74" s="46"/>
      <c r="U74" s="47"/>
      <c r="V74" s="45"/>
      <c r="W74" s="46"/>
      <c r="X74" s="47"/>
      <c r="Y74" s="45"/>
      <c r="Z74" s="46"/>
      <c r="AA74" s="47"/>
      <c r="AB74" s="45"/>
      <c r="AC74" s="21"/>
      <c r="AD74" s="22"/>
      <c r="AE74" s="20"/>
      <c r="AF74" s="21"/>
      <c r="AG74" s="22"/>
      <c r="AH74" s="23"/>
      <c r="AI74" s="24"/>
      <c r="AJ74" s="25"/>
      <c r="AK74" s="65">
        <v>30</v>
      </c>
      <c r="AL74" s="75">
        <f t="shared" ref="AL74" si="14">SUM(H74,K74,N74,Q74,T74,W74,Z74,AC74,AF74,AI74)</f>
        <v>2</v>
      </c>
    </row>
    <row r="75" spans="1:38" ht="12.95" customHeight="1" thickBot="1" x14ac:dyDescent="0.3">
      <c r="A75" s="289" t="s">
        <v>140</v>
      </c>
      <c r="B75" s="290"/>
      <c r="C75" s="290"/>
      <c r="D75" s="290"/>
      <c r="E75" s="290"/>
      <c r="F75" s="291"/>
      <c r="G75" s="85">
        <f>SUM(G64:G74)</f>
        <v>0</v>
      </c>
      <c r="H75" s="81">
        <f>SUM(H64:H74)</f>
        <v>0</v>
      </c>
      <c r="I75" s="82"/>
      <c r="J75" s="85">
        <f>SUM(J64:J74)</f>
        <v>0</v>
      </c>
      <c r="K75" s="81">
        <f>SUM(K64:K74)</f>
        <v>0</v>
      </c>
      <c r="L75" s="82"/>
      <c r="M75" s="85">
        <f>SUM(M64:M74)</f>
        <v>2</v>
      </c>
      <c r="N75" s="81">
        <f>SUM(N64:N74)</f>
        <v>2</v>
      </c>
      <c r="O75" s="82"/>
      <c r="P75" s="85">
        <f>SUM(P64:P74)</f>
        <v>0</v>
      </c>
      <c r="Q75" s="81">
        <f>SUM(Q64:Q74)</f>
        <v>0</v>
      </c>
      <c r="R75" s="82"/>
      <c r="S75" s="85">
        <f>SUM(S64:S74)</f>
        <v>0</v>
      </c>
      <c r="T75" s="81">
        <f>SUM(T64:T74)</f>
        <v>0</v>
      </c>
      <c r="U75" s="82"/>
      <c r="V75" s="85">
        <f>SUM(V64:V74)</f>
        <v>1</v>
      </c>
      <c r="W75" s="81">
        <f>SUM(W64:W74)</f>
        <v>2</v>
      </c>
      <c r="X75" s="82"/>
      <c r="Y75" s="85">
        <f>SUM(Y64:Y74)</f>
        <v>2</v>
      </c>
      <c r="Z75" s="81">
        <f>SUM(Z64:Z74)</f>
        <v>4</v>
      </c>
      <c r="AA75" s="82"/>
      <c r="AB75" s="85">
        <f>SUM(AB64:AB74)</f>
        <v>2</v>
      </c>
      <c r="AC75" s="81">
        <f>SUM(AC64:AC74)</f>
        <v>6</v>
      </c>
      <c r="AD75" s="82"/>
      <c r="AE75" s="125">
        <f>SUM(AE64:AE74)</f>
        <v>2</v>
      </c>
      <c r="AF75" s="88">
        <f>SUM(AF64:AF74)</f>
        <v>6</v>
      </c>
      <c r="AG75" s="126"/>
      <c r="AH75" s="127">
        <f>SUM(AH64:AH74)</f>
        <v>2</v>
      </c>
      <c r="AI75" s="128">
        <f>SUM(AI64:AI74)</f>
        <v>4</v>
      </c>
      <c r="AJ75" s="129"/>
      <c r="AK75" s="89">
        <f>SUM(AK64:AK74)</f>
        <v>1140</v>
      </c>
      <c r="AL75" s="90">
        <f>SUM(AL64:AL74)</f>
        <v>24</v>
      </c>
    </row>
    <row r="76" spans="1:38" ht="12.95" customHeight="1" thickBot="1" x14ac:dyDescent="0.3">
      <c r="A76" s="283" t="s">
        <v>129</v>
      </c>
      <c r="B76" s="284"/>
      <c r="C76" s="284"/>
      <c r="D76" s="284"/>
      <c r="E76" s="284"/>
      <c r="F76" s="284"/>
      <c r="G76" s="284"/>
      <c r="H76" s="284"/>
      <c r="I76" s="284"/>
      <c r="J76" s="284"/>
      <c r="K76" s="284"/>
      <c r="L76" s="284"/>
      <c r="M76" s="284"/>
      <c r="N76" s="284"/>
      <c r="O76" s="284"/>
      <c r="P76" s="284"/>
      <c r="Q76" s="284"/>
      <c r="R76" s="284"/>
      <c r="S76" s="284"/>
      <c r="T76" s="284"/>
      <c r="U76" s="284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F76" s="284"/>
      <c r="AG76" s="284"/>
      <c r="AH76" s="284"/>
      <c r="AI76" s="284"/>
      <c r="AJ76" s="284"/>
      <c r="AK76" s="284"/>
      <c r="AL76" s="285"/>
    </row>
    <row r="77" spans="1:38" ht="12.95" customHeight="1" x14ac:dyDescent="0.25">
      <c r="A77" s="71" t="s">
        <v>208</v>
      </c>
      <c r="B77" s="187" t="s">
        <v>130</v>
      </c>
      <c r="C77" s="30"/>
      <c r="D77" s="30" t="s">
        <v>84</v>
      </c>
      <c r="E77" s="30" t="s">
        <v>33</v>
      </c>
      <c r="F77" s="10" t="s">
        <v>98</v>
      </c>
      <c r="G77" s="8"/>
      <c r="H77" s="9"/>
      <c r="I77" s="10"/>
      <c r="J77" s="8">
        <v>2</v>
      </c>
      <c r="K77" s="9">
        <v>1</v>
      </c>
      <c r="L77" s="10" t="s">
        <v>33</v>
      </c>
      <c r="M77" s="8"/>
      <c r="N77" s="9"/>
      <c r="O77" s="10"/>
      <c r="P77" s="8"/>
      <c r="Q77" s="9"/>
      <c r="R77" s="10"/>
      <c r="S77" s="8"/>
      <c r="T77" s="9"/>
      <c r="U77" s="10"/>
      <c r="V77" s="8"/>
      <c r="W77" s="9"/>
      <c r="X77" s="10"/>
      <c r="Y77" s="8"/>
      <c r="Z77" s="9"/>
      <c r="AA77" s="10"/>
      <c r="AB77" s="8"/>
      <c r="AC77" s="9"/>
      <c r="AD77" s="10"/>
      <c r="AE77" s="8"/>
      <c r="AF77" s="9"/>
      <c r="AG77" s="10"/>
      <c r="AH77" s="11"/>
      <c r="AI77" s="12"/>
      <c r="AJ77" s="13"/>
      <c r="AK77" s="63">
        <v>30</v>
      </c>
      <c r="AL77" s="72">
        <f>SUM(H77,K77,N77,Q77,T77,W77,Z77,AC77,AF77,AI77)</f>
        <v>1</v>
      </c>
    </row>
    <row r="78" spans="1:38" ht="12.95" customHeight="1" x14ac:dyDescent="0.25">
      <c r="A78" s="73" t="s">
        <v>23</v>
      </c>
      <c r="B78" s="179" t="s">
        <v>131</v>
      </c>
      <c r="C78" s="31"/>
      <c r="D78" s="31" t="s">
        <v>84</v>
      </c>
      <c r="E78" s="31" t="s">
        <v>33</v>
      </c>
      <c r="F78" s="32" t="s">
        <v>98</v>
      </c>
      <c r="G78" s="14"/>
      <c r="H78" s="15"/>
      <c r="I78" s="16"/>
      <c r="J78" s="14"/>
      <c r="K78" s="15"/>
      <c r="L78" s="16"/>
      <c r="M78" s="14">
        <v>2</v>
      </c>
      <c r="N78" s="15">
        <v>1</v>
      </c>
      <c r="O78" s="16" t="s">
        <v>33</v>
      </c>
      <c r="P78" s="14"/>
      <c r="Q78" s="15"/>
      <c r="R78" s="16"/>
      <c r="S78" s="14"/>
      <c r="T78" s="15"/>
      <c r="U78" s="16"/>
      <c r="V78" s="14"/>
      <c r="W78" s="15"/>
      <c r="X78" s="16"/>
      <c r="Y78" s="14"/>
      <c r="Z78" s="15"/>
      <c r="AA78" s="16"/>
      <c r="AB78" s="14"/>
      <c r="AC78" s="15"/>
      <c r="AD78" s="16"/>
      <c r="AE78" s="14"/>
      <c r="AF78" s="15"/>
      <c r="AG78" s="16"/>
      <c r="AH78" s="17"/>
      <c r="AI78" s="18"/>
      <c r="AJ78" s="19"/>
      <c r="AK78" s="64">
        <v>30</v>
      </c>
      <c r="AL78" s="74">
        <f>SUM(H78,K78,N78,Q78,T78,W78,Z78,AC78,AF78,AI78)</f>
        <v>1</v>
      </c>
    </row>
    <row r="79" spans="1:38" ht="12.95" customHeight="1" x14ac:dyDescent="0.25">
      <c r="A79" s="73" t="s">
        <v>17</v>
      </c>
      <c r="B79" s="179" t="s">
        <v>132</v>
      </c>
      <c r="C79" s="31"/>
      <c r="D79" s="31" t="s">
        <v>84</v>
      </c>
      <c r="E79" s="31" t="s">
        <v>33</v>
      </c>
      <c r="F79" s="32" t="s">
        <v>98</v>
      </c>
      <c r="G79" s="14"/>
      <c r="H79" s="15"/>
      <c r="I79" s="16"/>
      <c r="J79" s="14"/>
      <c r="K79" s="15"/>
      <c r="L79" s="16"/>
      <c r="M79" s="14"/>
      <c r="N79" s="15"/>
      <c r="O79" s="16"/>
      <c r="P79" s="14">
        <v>2</v>
      </c>
      <c r="Q79" s="15">
        <v>1</v>
      </c>
      <c r="R79" s="16" t="s">
        <v>33</v>
      </c>
      <c r="S79" s="14"/>
      <c r="T79" s="15"/>
      <c r="U79" s="16"/>
      <c r="V79" s="14"/>
      <c r="W79" s="15"/>
      <c r="X79" s="16"/>
      <c r="Y79" s="14"/>
      <c r="Z79" s="15"/>
      <c r="AA79" s="16"/>
      <c r="AB79" s="14"/>
      <c r="AC79" s="15"/>
      <c r="AD79" s="16"/>
      <c r="AE79" s="14"/>
      <c r="AF79" s="15"/>
      <c r="AG79" s="16"/>
      <c r="AH79" s="17"/>
      <c r="AI79" s="18"/>
      <c r="AJ79" s="19"/>
      <c r="AK79" s="64">
        <v>30</v>
      </c>
      <c r="AL79" s="74">
        <f t="shared" ref="AL79:AL83" si="15">SUM(H79,K79,N79,Q79,T79,W79,Z79,AC79,AF79,AI79)</f>
        <v>1</v>
      </c>
    </row>
    <row r="80" spans="1:38" ht="12.95" customHeight="1" x14ac:dyDescent="0.25">
      <c r="A80" s="95" t="s">
        <v>25</v>
      </c>
      <c r="B80" s="179" t="s">
        <v>133</v>
      </c>
      <c r="C80" s="38"/>
      <c r="D80" s="38" t="s">
        <v>84</v>
      </c>
      <c r="E80" s="38" t="s">
        <v>33</v>
      </c>
      <c r="F80" s="39" t="s">
        <v>98</v>
      </c>
      <c r="G80" s="42"/>
      <c r="H80" s="44"/>
      <c r="I80" s="43"/>
      <c r="J80" s="42"/>
      <c r="K80" s="44"/>
      <c r="L80" s="43"/>
      <c r="M80" s="42"/>
      <c r="N80" s="44"/>
      <c r="O80" s="43"/>
      <c r="P80" s="42"/>
      <c r="Q80" s="44"/>
      <c r="R80" s="43"/>
      <c r="S80" s="42">
        <v>2</v>
      </c>
      <c r="T80" s="44">
        <v>1</v>
      </c>
      <c r="U80" s="43" t="s">
        <v>33</v>
      </c>
      <c r="V80" s="42"/>
      <c r="W80" s="44"/>
      <c r="X80" s="43"/>
      <c r="Y80" s="42"/>
      <c r="Z80" s="44"/>
      <c r="AA80" s="43"/>
      <c r="AB80" s="42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 t="shared" si="15"/>
        <v>1</v>
      </c>
    </row>
    <row r="81" spans="1:38" ht="12.95" customHeight="1" x14ac:dyDescent="0.25">
      <c r="A81" s="95" t="s">
        <v>134</v>
      </c>
      <c r="B81" s="179" t="s">
        <v>135</v>
      </c>
      <c r="C81" s="38"/>
      <c r="D81" s="38" t="s">
        <v>84</v>
      </c>
      <c r="E81" s="38" t="s">
        <v>33</v>
      </c>
      <c r="F81" s="39" t="s">
        <v>98</v>
      </c>
      <c r="G81" s="14"/>
      <c r="H81" s="15"/>
      <c r="I81" s="16"/>
      <c r="J81" s="14">
        <v>1</v>
      </c>
      <c r="K81" s="15">
        <v>1</v>
      </c>
      <c r="L81" s="16" t="s">
        <v>33</v>
      </c>
      <c r="M81" s="42">
        <v>1</v>
      </c>
      <c r="N81" s="44">
        <v>1</v>
      </c>
      <c r="O81" s="43" t="s">
        <v>33</v>
      </c>
      <c r="P81" s="42">
        <v>1</v>
      </c>
      <c r="Q81" s="44">
        <v>1</v>
      </c>
      <c r="R81" s="43" t="s">
        <v>33</v>
      </c>
      <c r="S81" s="42">
        <v>1</v>
      </c>
      <c r="T81" s="44">
        <v>1</v>
      </c>
      <c r="U81" s="43" t="s">
        <v>33</v>
      </c>
      <c r="V81" s="42"/>
      <c r="W81" s="44"/>
      <c r="X81" s="43"/>
      <c r="Y81" s="42"/>
      <c r="Z81" s="44"/>
      <c r="AA81" s="43"/>
      <c r="AB81" s="42"/>
      <c r="AC81" s="15"/>
      <c r="AD81" s="16"/>
      <c r="AE81" s="14"/>
      <c r="AF81" s="15"/>
      <c r="AG81" s="16"/>
      <c r="AH81" s="17"/>
      <c r="AI81" s="18"/>
      <c r="AJ81" s="19"/>
      <c r="AK81" s="64">
        <v>60</v>
      </c>
      <c r="AL81" s="74">
        <f t="shared" si="15"/>
        <v>4</v>
      </c>
    </row>
    <row r="82" spans="1:38" ht="12.95" customHeight="1" x14ac:dyDescent="0.25">
      <c r="A82" s="95" t="s">
        <v>144</v>
      </c>
      <c r="B82" s="179" t="s">
        <v>315</v>
      </c>
      <c r="C82" s="38"/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>
        <v>2</v>
      </c>
      <c r="W82" s="44">
        <v>1</v>
      </c>
      <c r="X82" s="43" t="s">
        <v>33</v>
      </c>
      <c r="Y82" s="42">
        <v>2</v>
      </c>
      <c r="Z82" s="44">
        <v>1</v>
      </c>
      <c r="AA82" s="43" t="s">
        <v>33</v>
      </c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90</v>
      </c>
      <c r="AL82" s="74">
        <f>SUM(H82,K82,N82,Q82,T82,W82,Z82,AC82,AF82,AI82)</f>
        <v>3</v>
      </c>
    </row>
    <row r="83" spans="1:38" ht="12.95" customHeight="1" x14ac:dyDescent="0.25">
      <c r="A83" s="95" t="s">
        <v>145</v>
      </c>
      <c r="B83" s="179" t="s">
        <v>316</v>
      </c>
      <c r="C83" s="38"/>
      <c r="D83" s="38" t="s">
        <v>84</v>
      </c>
      <c r="E83" s="38" t="s">
        <v>33</v>
      </c>
      <c r="F83" s="39" t="s">
        <v>98</v>
      </c>
      <c r="G83" s="42"/>
      <c r="H83" s="44"/>
      <c r="I83" s="43"/>
      <c r="J83" s="42"/>
      <c r="K83" s="44"/>
      <c r="L83" s="43"/>
      <c r="M83" s="42"/>
      <c r="N83" s="44"/>
      <c r="O83" s="43"/>
      <c r="P83" s="42"/>
      <c r="Q83" s="44"/>
      <c r="R83" s="43"/>
      <c r="S83" s="42"/>
      <c r="T83" s="44"/>
      <c r="U83" s="43"/>
      <c r="V83" s="42"/>
      <c r="W83" s="44"/>
      <c r="X83" s="43"/>
      <c r="Y83" s="42"/>
      <c r="Z83" s="44"/>
      <c r="AA83" s="43"/>
      <c r="AB83" s="42">
        <v>2</v>
      </c>
      <c r="AC83" s="15">
        <v>1</v>
      </c>
      <c r="AD83" s="16" t="s">
        <v>33</v>
      </c>
      <c r="AE83" s="14">
        <v>2</v>
      </c>
      <c r="AF83" s="15">
        <v>1</v>
      </c>
      <c r="AG83" s="16" t="s">
        <v>33</v>
      </c>
      <c r="AH83" s="17"/>
      <c r="AI83" s="18"/>
      <c r="AJ83" s="19"/>
      <c r="AK83" s="64">
        <v>60</v>
      </c>
      <c r="AL83" s="74">
        <f t="shared" si="15"/>
        <v>2</v>
      </c>
    </row>
    <row r="84" spans="1:38" ht="12.95" customHeight="1" x14ac:dyDescent="0.25">
      <c r="A84" s="95" t="s">
        <v>395</v>
      </c>
      <c r="B84" s="180" t="s">
        <v>399</v>
      </c>
      <c r="C84" s="143"/>
      <c r="D84" s="38" t="s">
        <v>84</v>
      </c>
      <c r="E84" s="38" t="s">
        <v>33</v>
      </c>
      <c r="F84" s="39" t="s">
        <v>98</v>
      </c>
      <c r="G84" s="141"/>
      <c r="H84" s="140"/>
      <c r="I84" s="142"/>
      <c r="J84" s="141"/>
      <c r="K84" s="140"/>
      <c r="L84" s="142"/>
      <c r="M84" s="141"/>
      <c r="N84" s="140"/>
      <c r="O84" s="142"/>
      <c r="P84" s="141"/>
      <c r="Q84" s="140"/>
      <c r="R84" s="142"/>
      <c r="S84" s="42">
        <v>2</v>
      </c>
      <c r="T84" s="44">
        <v>1</v>
      </c>
      <c r="U84" s="43" t="s">
        <v>33</v>
      </c>
      <c r="V84" s="141"/>
      <c r="W84" s="140"/>
      <c r="X84" s="142"/>
      <c r="Y84" s="141"/>
      <c r="Z84" s="140"/>
      <c r="AA84" s="142"/>
      <c r="AB84" s="141"/>
      <c r="AC84" s="140"/>
      <c r="AD84" s="142"/>
      <c r="AE84" s="57"/>
      <c r="AF84" s="58"/>
      <c r="AG84" s="59"/>
      <c r="AH84" s="52"/>
      <c r="AI84" s="53"/>
      <c r="AJ84" s="54"/>
      <c r="AK84" s="64">
        <v>61</v>
      </c>
      <c r="AL84" s="74">
        <f t="shared" ref="AL84:AL87" si="16">SUM(H84,K84,N84,Q84,T84,W84,Z84,AC84,AF84,AI84)</f>
        <v>1</v>
      </c>
    </row>
    <row r="85" spans="1:38" ht="12.95" customHeight="1" x14ac:dyDescent="0.25">
      <c r="A85" s="95" t="s">
        <v>197</v>
      </c>
      <c r="B85" s="179" t="s">
        <v>313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>
        <v>2</v>
      </c>
      <c r="W85" s="44">
        <v>1</v>
      </c>
      <c r="X85" s="43" t="s">
        <v>33</v>
      </c>
      <c r="Y85" s="42">
        <v>2</v>
      </c>
      <c r="Z85" s="44">
        <v>1</v>
      </c>
      <c r="AA85" s="43" t="s">
        <v>33</v>
      </c>
      <c r="AB85" s="42"/>
      <c r="AC85" s="44"/>
      <c r="AD85" s="43"/>
      <c r="AE85" s="14"/>
      <c r="AF85" s="15"/>
      <c r="AG85" s="16"/>
      <c r="AH85" s="17"/>
      <c r="AI85" s="18"/>
      <c r="AJ85" s="19"/>
      <c r="AK85" s="64">
        <v>62</v>
      </c>
      <c r="AL85" s="74">
        <f>SUM(H85,K85,N85,Q85,T85,W85,Z85,AC85,AF85,AI85)</f>
        <v>2</v>
      </c>
    </row>
    <row r="86" spans="1:38" ht="12.95" customHeight="1" x14ac:dyDescent="0.25">
      <c r="A86" s="145" t="s">
        <v>396</v>
      </c>
      <c r="B86" s="180" t="s">
        <v>397</v>
      </c>
      <c r="C86" s="143"/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141"/>
      <c r="T86" s="140"/>
      <c r="U86" s="142"/>
      <c r="V86" s="141"/>
      <c r="W86" s="140"/>
      <c r="X86" s="142"/>
      <c r="Y86" s="141"/>
      <c r="Z86" s="140"/>
      <c r="AA86" s="142"/>
      <c r="AB86" s="141">
        <v>2</v>
      </c>
      <c r="AC86" s="140">
        <v>1</v>
      </c>
      <c r="AD86" s="142" t="s">
        <v>33</v>
      </c>
      <c r="AE86" s="57"/>
      <c r="AF86" s="58"/>
      <c r="AG86" s="59"/>
      <c r="AH86" s="52"/>
      <c r="AI86" s="53"/>
      <c r="AJ86" s="54"/>
      <c r="AK86" s="64">
        <v>63</v>
      </c>
      <c r="AL86" s="74">
        <f t="shared" si="16"/>
        <v>1</v>
      </c>
    </row>
    <row r="87" spans="1:38" ht="12.95" customHeight="1" thickBot="1" x14ac:dyDescent="0.3">
      <c r="A87" s="98" t="s">
        <v>198</v>
      </c>
      <c r="B87" s="188" t="s">
        <v>314</v>
      </c>
      <c r="C87" s="40"/>
      <c r="D87" s="40" t="s">
        <v>84</v>
      </c>
      <c r="E87" s="40" t="s">
        <v>33</v>
      </c>
      <c r="F87" s="41" t="s">
        <v>98</v>
      </c>
      <c r="G87" s="45"/>
      <c r="H87" s="46"/>
      <c r="I87" s="47"/>
      <c r="J87" s="45"/>
      <c r="K87" s="46"/>
      <c r="L87" s="47"/>
      <c r="M87" s="45"/>
      <c r="N87" s="46"/>
      <c r="O87" s="47"/>
      <c r="P87" s="45"/>
      <c r="Q87" s="46"/>
      <c r="R87" s="47"/>
      <c r="S87" s="45"/>
      <c r="T87" s="46"/>
      <c r="U87" s="47"/>
      <c r="V87" s="45"/>
      <c r="W87" s="46"/>
      <c r="X87" s="47"/>
      <c r="Y87" s="45"/>
      <c r="Z87" s="46"/>
      <c r="AA87" s="47"/>
      <c r="AB87" s="45"/>
      <c r="AC87" s="21"/>
      <c r="AD87" s="22"/>
      <c r="AE87" s="20">
        <v>2</v>
      </c>
      <c r="AF87" s="21">
        <v>1</v>
      </c>
      <c r="AG87" s="22" t="s">
        <v>33</v>
      </c>
      <c r="AH87" s="23"/>
      <c r="AI87" s="24"/>
      <c r="AJ87" s="25"/>
      <c r="AK87" s="64">
        <v>64</v>
      </c>
      <c r="AL87" s="74">
        <f t="shared" si="16"/>
        <v>1</v>
      </c>
    </row>
    <row r="88" spans="1:38" ht="12.95" customHeight="1" thickBot="1" x14ac:dyDescent="0.3">
      <c r="A88" s="283" t="s">
        <v>136</v>
      </c>
      <c r="B88" s="284"/>
      <c r="C88" s="284"/>
      <c r="D88" s="284"/>
      <c r="E88" s="284"/>
      <c r="F88" s="284"/>
      <c r="G88" s="284"/>
      <c r="H88" s="284"/>
      <c r="I88" s="284"/>
      <c r="J88" s="284"/>
      <c r="K88" s="284"/>
      <c r="L88" s="284"/>
      <c r="M88" s="284"/>
      <c r="N88" s="284"/>
      <c r="O88" s="284"/>
      <c r="P88" s="284"/>
      <c r="Q88" s="284"/>
      <c r="R88" s="284"/>
      <c r="S88" s="284"/>
      <c r="T88" s="284"/>
      <c r="U88" s="284"/>
      <c r="V88" s="284"/>
      <c r="W88" s="284"/>
      <c r="X88" s="284"/>
      <c r="Y88" s="284"/>
      <c r="Z88" s="284"/>
      <c r="AA88" s="284"/>
      <c r="AB88" s="284"/>
      <c r="AC88" s="284"/>
      <c r="AD88" s="284"/>
      <c r="AE88" s="284"/>
      <c r="AF88" s="284"/>
      <c r="AG88" s="284"/>
      <c r="AH88" s="284"/>
      <c r="AI88" s="284"/>
      <c r="AJ88" s="284"/>
      <c r="AK88" s="284"/>
      <c r="AL88" s="285"/>
    </row>
    <row r="89" spans="1:38" ht="12.95" customHeight="1" x14ac:dyDescent="0.25">
      <c r="A89" s="71" t="s">
        <v>146</v>
      </c>
      <c r="B89" s="185" t="s">
        <v>245</v>
      </c>
      <c r="C89" s="108" t="s">
        <v>97</v>
      </c>
      <c r="D89" s="108" t="s">
        <v>83</v>
      </c>
      <c r="E89" s="108" t="s">
        <v>33</v>
      </c>
      <c r="F89" s="110" t="s">
        <v>98</v>
      </c>
      <c r="G89" s="109"/>
      <c r="H89" s="107"/>
      <c r="I89" s="110"/>
      <c r="J89" s="109"/>
      <c r="K89" s="107"/>
      <c r="L89" s="110"/>
      <c r="M89" s="109"/>
      <c r="N89" s="107"/>
      <c r="O89" s="110"/>
      <c r="P89" s="109"/>
      <c r="Q89" s="107"/>
      <c r="R89" s="110"/>
      <c r="S89" s="109"/>
      <c r="T89" s="107"/>
      <c r="U89" s="110"/>
      <c r="V89" s="109"/>
      <c r="W89" s="107"/>
      <c r="X89" s="110"/>
      <c r="Y89" s="109"/>
      <c r="Z89" s="107"/>
      <c r="AA89" s="110"/>
      <c r="AB89" s="109"/>
      <c r="AC89" s="107"/>
      <c r="AD89" s="110"/>
      <c r="AE89" s="109"/>
      <c r="AF89" s="107"/>
      <c r="AG89" s="110"/>
      <c r="AH89" s="111">
        <v>4</v>
      </c>
      <c r="AI89" s="112">
        <v>8</v>
      </c>
      <c r="AJ89" s="113" t="s">
        <v>33</v>
      </c>
      <c r="AK89" s="91">
        <v>60</v>
      </c>
      <c r="AL89" s="72">
        <f>SUM(H89,K89,N89,Q89,T89,W89,Z89,AC89,AF89,AI89)</f>
        <v>8</v>
      </c>
    </row>
    <row r="90" spans="1:38" ht="12.95" customHeight="1" x14ac:dyDescent="0.25">
      <c r="A90" s="95" t="s">
        <v>199</v>
      </c>
      <c r="B90" s="179" t="s">
        <v>246</v>
      </c>
      <c r="C90" s="38" t="s">
        <v>97</v>
      </c>
      <c r="D90" s="38" t="s">
        <v>83</v>
      </c>
      <c r="E90" s="38" t="s">
        <v>33</v>
      </c>
      <c r="F90" s="39" t="s">
        <v>98</v>
      </c>
      <c r="G90" s="42"/>
      <c r="H90" s="44"/>
      <c r="I90" s="43"/>
      <c r="J90" s="42"/>
      <c r="K90" s="44"/>
      <c r="L90" s="43"/>
      <c r="M90" s="42"/>
      <c r="N90" s="44"/>
      <c r="O90" s="43"/>
      <c r="P90" s="42"/>
      <c r="Q90" s="44"/>
      <c r="R90" s="43"/>
      <c r="S90" s="42"/>
      <c r="T90" s="44"/>
      <c r="U90" s="43"/>
      <c r="V90" s="42"/>
      <c r="W90" s="44"/>
      <c r="X90" s="43"/>
      <c r="Y90" s="42"/>
      <c r="Z90" s="44"/>
      <c r="AA90" s="43"/>
      <c r="AB90" s="42"/>
      <c r="AC90" s="44"/>
      <c r="AD90" s="43"/>
      <c r="AE90" s="42"/>
      <c r="AF90" s="44"/>
      <c r="AG90" s="43"/>
      <c r="AH90" s="17">
        <v>2</v>
      </c>
      <c r="AI90" s="18">
        <v>4</v>
      </c>
      <c r="AJ90" s="19" t="s">
        <v>33</v>
      </c>
      <c r="AK90" s="64">
        <v>60</v>
      </c>
      <c r="AL90" s="74">
        <f>SUM(H90,K90,N90,Q90,T90,W90,Z90,AC90,AF90,AI90)</f>
        <v>4</v>
      </c>
    </row>
    <row r="91" spans="1:38" ht="12.95" customHeight="1" x14ac:dyDescent="0.25">
      <c r="A91" s="95" t="s">
        <v>390</v>
      </c>
      <c r="B91" s="179" t="s">
        <v>398</v>
      </c>
      <c r="C91" s="38" t="s">
        <v>97</v>
      </c>
      <c r="D91" s="38" t="s">
        <v>83</v>
      </c>
      <c r="E91" s="38" t="s">
        <v>33</v>
      </c>
      <c r="F91" s="39" t="s">
        <v>98</v>
      </c>
      <c r="G91" s="42"/>
      <c r="H91" s="44"/>
      <c r="I91" s="43"/>
      <c r="J91" s="42"/>
      <c r="K91" s="44"/>
      <c r="L91" s="43"/>
      <c r="M91" s="42"/>
      <c r="N91" s="44"/>
      <c r="O91" s="43"/>
      <c r="P91" s="42"/>
      <c r="Q91" s="44"/>
      <c r="R91" s="43"/>
      <c r="S91" s="42"/>
      <c r="T91" s="44"/>
      <c r="U91" s="43"/>
      <c r="V91" s="42"/>
      <c r="W91" s="44"/>
      <c r="X91" s="43"/>
      <c r="Y91" s="42"/>
      <c r="Z91" s="44"/>
      <c r="AA91" s="43"/>
      <c r="AB91" s="42"/>
      <c r="AC91" s="44"/>
      <c r="AD91" s="43"/>
      <c r="AE91" s="42"/>
      <c r="AF91" s="44"/>
      <c r="AG91" s="43"/>
      <c r="AH91" s="17">
        <v>1</v>
      </c>
      <c r="AI91" s="18">
        <v>2</v>
      </c>
      <c r="AJ91" s="19" t="s">
        <v>33</v>
      </c>
      <c r="AK91" s="64">
        <v>61</v>
      </c>
      <c r="AL91" s="74">
        <f t="shared" ref="AL91:AL92" si="17">SUM(H91,K91,N91,Q91,T91,W91,Z91,AC91,AF91,AI91)</f>
        <v>2</v>
      </c>
    </row>
    <row r="92" spans="1:38" ht="12.95" customHeight="1" x14ac:dyDescent="0.25">
      <c r="A92" s="95" t="s">
        <v>391</v>
      </c>
      <c r="B92" s="179" t="s">
        <v>400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1</v>
      </c>
      <c r="AI92" s="18">
        <v>2</v>
      </c>
      <c r="AJ92" s="19" t="s">
        <v>33</v>
      </c>
      <c r="AK92" s="64">
        <v>62</v>
      </c>
      <c r="AL92" s="74">
        <f t="shared" si="17"/>
        <v>2</v>
      </c>
    </row>
    <row r="93" spans="1:38" ht="12.95" customHeight="1" x14ac:dyDescent="0.25">
      <c r="A93" s="95" t="s">
        <v>24</v>
      </c>
      <c r="B93" s="179" t="s">
        <v>209</v>
      </c>
      <c r="C93" s="38" t="s">
        <v>97</v>
      </c>
      <c r="D93" s="38" t="s">
        <v>84</v>
      </c>
      <c r="E93" s="38" t="s">
        <v>88</v>
      </c>
      <c r="F93" s="39">
        <v>45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15"/>
      <c r="AD93" s="16"/>
      <c r="AE93" s="14"/>
      <c r="AF93" s="15"/>
      <c r="AG93" s="16"/>
      <c r="AH93" s="17">
        <v>2</v>
      </c>
      <c r="AI93" s="18">
        <v>2</v>
      </c>
      <c r="AJ93" s="19" t="s">
        <v>33</v>
      </c>
      <c r="AK93" s="64">
        <v>30</v>
      </c>
      <c r="AL93" s="74">
        <f t="shared" ref="AL93:AL94" si="18">SUM(H93,K93,N93,Q93,T93,W93,Z93,AC93,AF93,AI93)</f>
        <v>2</v>
      </c>
    </row>
    <row r="94" spans="1:38" ht="12.95" customHeight="1" thickBot="1" x14ac:dyDescent="0.3">
      <c r="A94" s="98" t="s">
        <v>18</v>
      </c>
      <c r="B94" s="179" t="s">
        <v>210</v>
      </c>
      <c r="C94" s="38" t="s">
        <v>97</v>
      </c>
      <c r="D94" s="38" t="s">
        <v>83</v>
      </c>
      <c r="E94" s="38" t="s">
        <v>33</v>
      </c>
      <c r="F94" s="39"/>
      <c r="G94" s="14"/>
      <c r="H94" s="15"/>
      <c r="I94" s="16"/>
      <c r="J94" s="14"/>
      <c r="K94" s="15"/>
      <c r="L94" s="16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15"/>
      <c r="AD94" s="16"/>
      <c r="AE94" s="14"/>
      <c r="AF94" s="15"/>
      <c r="AG94" s="16"/>
      <c r="AH94" s="17">
        <v>0</v>
      </c>
      <c r="AI94" s="18">
        <v>2</v>
      </c>
      <c r="AJ94" s="19" t="s">
        <v>33</v>
      </c>
      <c r="AK94" s="65">
        <v>0</v>
      </c>
      <c r="AL94" s="74">
        <f t="shared" si="18"/>
        <v>2</v>
      </c>
    </row>
    <row r="95" spans="1:38" ht="12.95" customHeight="1" thickBot="1" x14ac:dyDescent="0.3">
      <c r="A95" s="265" t="s">
        <v>137</v>
      </c>
      <c r="B95" s="266"/>
      <c r="C95" s="266"/>
      <c r="D95" s="266"/>
      <c r="E95" s="266"/>
      <c r="F95" s="267"/>
      <c r="G95" s="85">
        <f>SUM(G77:G94)</f>
        <v>0</v>
      </c>
      <c r="H95" s="81">
        <f t="shared" ref="H95:AL95" si="19">SUM(H77:H94)</f>
        <v>0</v>
      </c>
      <c r="I95" s="82"/>
      <c r="J95" s="85">
        <f t="shared" si="19"/>
        <v>3</v>
      </c>
      <c r="K95" s="81">
        <f t="shared" si="19"/>
        <v>2</v>
      </c>
      <c r="L95" s="82"/>
      <c r="M95" s="85">
        <f t="shared" si="19"/>
        <v>3</v>
      </c>
      <c r="N95" s="81">
        <f t="shared" si="19"/>
        <v>2</v>
      </c>
      <c r="O95" s="82"/>
      <c r="P95" s="85">
        <f t="shared" si="19"/>
        <v>3</v>
      </c>
      <c r="Q95" s="81">
        <f t="shared" si="19"/>
        <v>2</v>
      </c>
      <c r="R95" s="82"/>
      <c r="S95" s="85">
        <f t="shared" si="19"/>
        <v>7</v>
      </c>
      <c r="T95" s="81">
        <f t="shared" si="19"/>
        <v>4</v>
      </c>
      <c r="U95" s="82"/>
      <c r="V95" s="85">
        <f t="shared" si="19"/>
        <v>4</v>
      </c>
      <c r="W95" s="81">
        <f t="shared" si="19"/>
        <v>2</v>
      </c>
      <c r="X95" s="82"/>
      <c r="Y95" s="85">
        <f t="shared" si="19"/>
        <v>4</v>
      </c>
      <c r="Z95" s="81">
        <f t="shared" si="19"/>
        <v>2</v>
      </c>
      <c r="AA95" s="82"/>
      <c r="AB95" s="85">
        <f t="shared" si="19"/>
        <v>4</v>
      </c>
      <c r="AC95" s="81">
        <f t="shared" si="19"/>
        <v>2</v>
      </c>
      <c r="AD95" s="82"/>
      <c r="AE95" s="125">
        <f t="shared" si="19"/>
        <v>4</v>
      </c>
      <c r="AF95" s="88">
        <f t="shared" si="19"/>
        <v>2</v>
      </c>
      <c r="AG95" s="126"/>
      <c r="AH95" s="127">
        <f t="shared" si="19"/>
        <v>10</v>
      </c>
      <c r="AI95" s="128">
        <f t="shared" si="19"/>
        <v>20</v>
      </c>
      <c r="AJ95" s="129"/>
      <c r="AK95" s="89">
        <f t="shared" si="19"/>
        <v>853</v>
      </c>
      <c r="AL95" s="90">
        <f t="shared" si="19"/>
        <v>38</v>
      </c>
    </row>
    <row r="96" spans="1:38" ht="12.95" customHeight="1" thickBot="1" x14ac:dyDescent="0.3">
      <c r="A96" s="292" t="s">
        <v>138</v>
      </c>
      <c r="B96" s="293"/>
      <c r="C96" s="293"/>
      <c r="D96" s="293"/>
      <c r="E96" s="293"/>
      <c r="F96" s="294"/>
      <c r="G96" s="85">
        <f>SUM(G62,G75,G95)</f>
        <v>0</v>
      </c>
      <c r="H96" s="81">
        <f>SUM(H62,H75,H95)</f>
        <v>0</v>
      </c>
      <c r="I96" s="82"/>
      <c r="J96" s="85">
        <f>SUM(J62,J75,J95)</f>
        <v>7</v>
      </c>
      <c r="K96" s="81">
        <f>SUM(K62,K75,K95)</f>
        <v>8</v>
      </c>
      <c r="L96" s="82"/>
      <c r="M96" s="85">
        <f>SUM(M62,M75,M95)</f>
        <v>7</v>
      </c>
      <c r="N96" s="81">
        <f>SUM(N62,N75,N95)</f>
        <v>6</v>
      </c>
      <c r="O96" s="82"/>
      <c r="P96" s="85">
        <f>SUM(P62,P75,P95)</f>
        <v>7</v>
      </c>
      <c r="Q96" s="81">
        <f>SUM(Q62,Q75,Q95)</f>
        <v>7</v>
      </c>
      <c r="R96" s="82"/>
      <c r="S96" s="85">
        <f>SUM(S62,S75,S95)</f>
        <v>9</v>
      </c>
      <c r="T96" s="81">
        <f>SUM(T62,T75,T95)</f>
        <v>7</v>
      </c>
      <c r="U96" s="82"/>
      <c r="V96" s="85">
        <f>SUM(V62,V75,V95)</f>
        <v>7</v>
      </c>
      <c r="W96" s="81">
        <f>SUM(W62,W75,W95)</f>
        <v>6</v>
      </c>
      <c r="X96" s="82"/>
      <c r="Y96" s="85">
        <f>SUM(Y62,Y75,Y95)</f>
        <v>8</v>
      </c>
      <c r="Z96" s="81">
        <f>SUM(Z62,Z75,Z95)</f>
        <v>8</v>
      </c>
      <c r="AA96" s="82"/>
      <c r="AB96" s="85">
        <f>SUM(AB62,AB75,AB95)</f>
        <v>9</v>
      </c>
      <c r="AC96" s="81">
        <f>SUM(AC62,AC75,AC95)</f>
        <v>11</v>
      </c>
      <c r="AD96" s="82"/>
      <c r="AE96" s="85">
        <f>SUM(AE62,AE75,AE95)</f>
        <v>9</v>
      </c>
      <c r="AF96" s="81">
        <f>SUM(AF62,AF75,AF95)</f>
        <v>11</v>
      </c>
      <c r="AG96" s="160"/>
      <c r="AH96" s="83">
        <f>SUM(AH62,AH75,AH95)</f>
        <v>14</v>
      </c>
      <c r="AI96" s="84">
        <f>SUM(AI62,AI75,AI95)</f>
        <v>26</v>
      </c>
      <c r="AJ96" s="123"/>
      <c r="AK96" s="120">
        <f>SUM(AK62,AK75,AK95)</f>
        <v>2383</v>
      </c>
      <c r="AL96" s="120">
        <f>SUM(AL62,AL75,AL95)</f>
        <v>90</v>
      </c>
    </row>
    <row r="97" spans="1:38" s="1" customFormat="1" ht="12.95" customHeight="1" thickBot="1" x14ac:dyDescent="0.3">
      <c r="A97" s="286" t="s">
        <v>30</v>
      </c>
      <c r="B97" s="287"/>
      <c r="C97" s="287"/>
      <c r="D97" s="287"/>
      <c r="E97" s="287"/>
      <c r="F97" s="288"/>
      <c r="G97" s="85">
        <f>SUM(G45,G96)</f>
        <v>24</v>
      </c>
      <c r="H97" s="81">
        <f>SUM(H45,H96)</f>
        <v>26</v>
      </c>
      <c r="I97" s="82"/>
      <c r="J97" s="85">
        <f>SUM(J45,J96)</f>
        <v>31</v>
      </c>
      <c r="K97" s="81">
        <f>SUM(K45,K96)</f>
        <v>34</v>
      </c>
      <c r="L97" s="82"/>
      <c r="M97" s="85">
        <f>SUM(M45,M96)</f>
        <v>32</v>
      </c>
      <c r="N97" s="81">
        <f>SUM(N45,N96)</f>
        <v>35</v>
      </c>
      <c r="O97" s="82"/>
      <c r="P97" s="85">
        <f>SUM(P45,P96)</f>
        <v>31</v>
      </c>
      <c r="Q97" s="81">
        <f>SUM(Q45,Q96)</f>
        <v>34</v>
      </c>
      <c r="R97" s="82"/>
      <c r="S97" s="85">
        <f>SUM(S45,S96)</f>
        <v>27</v>
      </c>
      <c r="T97" s="81">
        <f>SUM(T45,T96)</f>
        <v>30</v>
      </c>
      <c r="U97" s="82"/>
      <c r="V97" s="85">
        <f>SUM(V45,V96)</f>
        <v>26</v>
      </c>
      <c r="W97" s="81">
        <f>SUM(W45,W96)</f>
        <v>32</v>
      </c>
      <c r="X97" s="82"/>
      <c r="Y97" s="85">
        <f>SUM(Y45,Y96)</f>
        <v>21</v>
      </c>
      <c r="Z97" s="81">
        <f>SUM(Z45,Z96)</f>
        <v>29</v>
      </c>
      <c r="AA97" s="82"/>
      <c r="AB97" s="85">
        <f>SUM(AB45,AB96)</f>
        <v>22</v>
      </c>
      <c r="AC97" s="81">
        <f>SUM(AC45,AC96)</f>
        <v>31</v>
      </c>
      <c r="AD97" s="82"/>
      <c r="AE97" s="85">
        <f>SUM(AE45,AE96)</f>
        <v>9</v>
      </c>
      <c r="AF97" s="81">
        <f>SUM(AF45,AF96)</f>
        <v>21</v>
      </c>
      <c r="AG97" s="160"/>
      <c r="AH97" s="83">
        <f>SUM(AH45,AH96)</f>
        <v>14</v>
      </c>
      <c r="AI97" s="84">
        <f>SUM(AI45,AI96)</f>
        <v>28</v>
      </c>
      <c r="AJ97" s="123"/>
      <c r="AK97" s="92">
        <f>SUM(AK45,AK96)</f>
        <v>4783</v>
      </c>
      <c r="AL97" s="167">
        <f>SUM(AL45,AL96)</f>
        <v>300</v>
      </c>
    </row>
    <row r="98" spans="1:38" s="1" customFormat="1" ht="12.6" customHeight="1" x14ac:dyDescent="0.25">
      <c r="A98" s="130"/>
      <c r="B98" s="130"/>
      <c r="C98" s="152"/>
      <c r="D98" s="130"/>
      <c r="E98" s="130"/>
      <c r="F98" s="130"/>
      <c r="G98" s="131"/>
      <c r="H98" s="132"/>
      <c r="I98" s="132"/>
      <c r="J98" s="131"/>
      <c r="K98" s="132"/>
      <c r="L98" s="132"/>
      <c r="M98" s="131"/>
      <c r="N98" s="132"/>
      <c r="O98" s="132"/>
      <c r="P98" s="131"/>
      <c r="Q98" s="132"/>
      <c r="R98" s="132"/>
      <c r="S98" s="131"/>
      <c r="T98" s="132"/>
      <c r="U98" s="132"/>
      <c r="V98" s="131"/>
      <c r="W98" s="132"/>
      <c r="X98" s="132"/>
      <c r="Y98" s="131"/>
      <c r="Z98" s="132"/>
      <c r="AA98" s="132"/>
      <c r="AB98" s="131"/>
      <c r="AC98" s="132"/>
      <c r="AD98" s="132"/>
      <c r="AE98" s="131"/>
      <c r="AF98" s="132"/>
      <c r="AG98" s="132"/>
      <c r="AH98" s="131"/>
      <c r="AI98" s="132"/>
      <c r="AJ98" s="132"/>
      <c r="AK98" s="131"/>
      <c r="AL98" s="132"/>
    </row>
    <row r="99" spans="1:38" x14ac:dyDescent="0.25">
      <c r="A99" s="133" t="s">
        <v>211</v>
      </c>
      <c r="B99" s="134"/>
      <c r="C99" s="138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</row>
    <row r="100" spans="1:38" x14ac:dyDescent="0.25">
      <c r="A100" s="134"/>
      <c r="B100" s="134"/>
      <c r="C100" s="138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</row>
    <row r="101" spans="1:38" x14ac:dyDescent="0.25">
      <c r="A101" s="135" t="s">
        <v>99</v>
      </c>
      <c r="B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6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38" x14ac:dyDescent="0.25">
      <c r="A102" s="135" t="s">
        <v>212</v>
      </c>
      <c r="B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6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38" x14ac:dyDescent="0.25">
      <c r="A103" s="135" t="s">
        <v>213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38" x14ac:dyDescent="0.25">
      <c r="A104" s="135" t="s">
        <v>214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38" x14ac:dyDescent="0.25">
      <c r="A105" s="135"/>
      <c r="B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</row>
    <row r="106" spans="1:38" x14ac:dyDescent="0.25">
      <c r="A106" s="137" t="s">
        <v>100</v>
      </c>
      <c r="B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</row>
    <row r="107" spans="1:38" x14ac:dyDescent="0.25">
      <c r="A107" s="135" t="s">
        <v>215</v>
      </c>
      <c r="B107" s="135"/>
      <c r="D107" s="134"/>
      <c r="E107" s="134"/>
      <c r="F107" s="134"/>
      <c r="G107" s="133" t="s">
        <v>101</v>
      </c>
      <c r="H107" s="135"/>
      <c r="I107" s="135"/>
      <c r="J107" s="134"/>
      <c r="K107" s="134"/>
      <c r="L107" s="134"/>
      <c r="M107" s="133" t="s">
        <v>102</v>
      </c>
      <c r="N107" s="135"/>
      <c r="O107" s="135"/>
      <c r="P107" s="135"/>
      <c r="Q107" s="135"/>
      <c r="R107" s="135"/>
      <c r="S107" s="134"/>
      <c r="T107" s="133" t="s">
        <v>103</v>
      </c>
      <c r="U107" s="135"/>
      <c r="V107" s="135"/>
      <c r="W107" s="135"/>
      <c r="X107" s="136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</row>
    <row r="108" spans="1:38" x14ac:dyDescent="0.25">
      <c r="A108" s="133" t="s">
        <v>216</v>
      </c>
      <c r="B108" s="135"/>
      <c r="D108" s="134"/>
      <c r="E108" s="134"/>
      <c r="F108" s="134"/>
      <c r="G108" s="133" t="s">
        <v>217</v>
      </c>
      <c r="H108" s="135"/>
      <c r="I108" s="135"/>
      <c r="J108" s="134"/>
      <c r="K108" s="134"/>
      <c r="L108" s="134"/>
      <c r="M108" s="133" t="s">
        <v>218</v>
      </c>
      <c r="N108" s="135"/>
      <c r="O108" s="135"/>
      <c r="P108" s="135"/>
      <c r="Q108" s="135"/>
      <c r="R108" s="135"/>
      <c r="S108" s="134"/>
      <c r="T108" s="133" t="s">
        <v>219</v>
      </c>
      <c r="U108" s="135"/>
      <c r="V108" s="135"/>
      <c r="W108" s="135"/>
      <c r="X108" s="136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</row>
    <row r="109" spans="1:38" x14ac:dyDescent="0.25">
      <c r="A109" s="133" t="s">
        <v>220</v>
      </c>
      <c r="B109" s="135"/>
      <c r="D109" s="134"/>
      <c r="E109" s="134"/>
      <c r="F109" s="134"/>
      <c r="G109" s="133" t="s">
        <v>221</v>
      </c>
      <c r="H109" s="135"/>
      <c r="I109" s="135"/>
      <c r="J109" s="134"/>
      <c r="K109" s="134"/>
      <c r="L109" s="134"/>
      <c r="M109" s="133" t="s">
        <v>222</v>
      </c>
      <c r="N109" s="135"/>
      <c r="O109" s="135"/>
      <c r="P109" s="135"/>
      <c r="Q109" s="135"/>
      <c r="R109" s="135"/>
      <c r="S109" s="134"/>
      <c r="T109" s="133" t="s">
        <v>223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</row>
    <row r="110" spans="1:38" x14ac:dyDescent="0.25">
      <c r="A110" s="133" t="s">
        <v>224</v>
      </c>
      <c r="B110" s="135"/>
      <c r="D110" s="134"/>
      <c r="E110" s="134"/>
      <c r="F110" s="134"/>
      <c r="G110" s="135"/>
      <c r="H110" s="135"/>
      <c r="I110" s="135"/>
      <c r="J110" s="134"/>
      <c r="K110" s="134"/>
      <c r="L110" s="134"/>
      <c r="M110" s="133" t="s">
        <v>225</v>
      </c>
      <c r="N110" s="135"/>
      <c r="O110" s="135"/>
      <c r="P110" s="135"/>
      <c r="Q110" s="135"/>
      <c r="R110" s="135"/>
      <c r="S110" s="134"/>
      <c r="T110" s="133" t="s">
        <v>226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</row>
    <row r="111" spans="1:38" x14ac:dyDescent="0.25">
      <c r="A111" s="133" t="s">
        <v>227</v>
      </c>
      <c r="B111" s="135"/>
      <c r="D111" s="134"/>
      <c r="E111" s="134"/>
      <c r="F111" s="134"/>
      <c r="G111" s="135"/>
      <c r="H111" s="135"/>
      <c r="I111" s="135"/>
      <c r="J111" s="134"/>
      <c r="K111" s="134"/>
      <c r="L111" s="134"/>
      <c r="M111" s="133" t="s">
        <v>228</v>
      </c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</row>
    <row r="112" spans="1:38" x14ac:dyDescent="0.25">
      <c r="A112" s="133" t="s">
        <v>229</v>
      </c>
      <c r="B112" s="135"/>
      <c r="D112" s="134"/>
      <c r="E112" s="134"/>
      <c r="F112" s="134"/>
      <c r="G112" s="135"/>
      <c r="H112" s="135"/>
      <c r="I112" s="135"/>
      <c r="J112" s="134"/>
      <c r="K112" s="134"/>
      <c r="L112" s="134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</row>
    <row r="113" spans="1:38" x14ac:dyDescent="0.25">
      <c r="A113" s="133" t="s">
        <v>230</v>
      </c>
      <c r="B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6"/>
      <c r="S113" s="135"/>
      <c r="T113" s="136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</row>
    <row r="114" spans="1:38" x14ac:dyDescent="0.25">
      <c r="A114" s="135"/>
      <c r="B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6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</row>
    <row r="115" spans="1:38" x14ac:dyDescent="0.25">
      <c r="A115" s="137" t="s">
        <v>104</v>
      </c>
      <c r="B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6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</row>
    <row r="116" spans="1:38" x14ac:dyDescent="0.25">
      <c r="A116" s="133" t="s">
        <v>231</v>
      </c>
      <c r="B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</row>
    <row r="117" spans="1:38" x14ac:dyDescent="0.25">
      <c r="A117" s="133" t="s">
        <v>232</v>
      </c>
      <c r="B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</row>
    <row r="118" spans="1:38" x14ac:dyDescent="0.25">
      <c r="A118" s="133" t="s">
        <v>233</v>
      </c>
      <c r="B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</row>
    <row r="119" spans="1:38" x14ac:dyDescent="0.25">
      <c r="A119" s="133" t="s">
        <v>106</v>
      </c>
      <c r="B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</row>
    <row r="120" spans="1:38" x14ac:dyDescent="0.25">
      <c r="A120" s="133" t="s">
        <v>235</v>
      </c>
      <c r="B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</row>
    <row r="121" spans="1:38" x14ac:dyDescent="0.25">
      <c r="A121" s="136"/>
      <c r="B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</row>
    <row r="122" spans="1:38" x14ac:dyDescent="0.25">
      <c r="A122" s="136"/>
      <c r="B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</row>
    <row r="123" spans="1:38" x14ac:dyDescent="0.25">
      <c r="A123" s="136"/>
      <c r="B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</row>
    <row r="124" spans="1:38" x14ac:dyDescent="0.25">
      <c r="A124" s="136"/>
      <c r="B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</row>
    <row r="125" spans="1:38" x14ac:dyDescent="0.25">
      <c r="A125" s="136"/>
      <c r="B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</row>
    <row r="126" spans="1:38" x14ac:dyDescent="0.25">
      <c r="A126" s="136"/>
      <c r="B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</row>
    <row r="127" spans="1:38" x14ac:dyDescent="0.25">
      <c r="A127" s="136"/>
      <c r="B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</row>
    <row r="128" spans="1:38" x14ac:dyDescent="0.25">
      <c r="A128" s="136"/>
      <c r="B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</row>
    <row r="129" spans="1:38" x14ac:dyDescent="0.25">
      <c r="A129" s="136"/>
      <c r="B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</row>
    <row r="130" spans="1:38" x14ac:dyDescent="0.25">
      <c r="A130" s="136"/>
      <c r="B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</row>
    <row r="131" spans="1:38" x14ac:dyDescent="0.25">
      <c r="A131" s="136"/>
      <c r="B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</row>
    <row r="132" spans="1:38" x14ac:dyDescent="0.25">
      <c r="A132" s="136"/>
      <c r="B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</row>
    <row r="133" spans="1:38" x14ac:dyDescent="0.25">
      <c r="A133" s="136"/>
      <c r="B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</row>
    <row r="134" spans="1:38" x14ac:dyDescent="0.25">
      <c r="A134" s="136"/>
      <c r="B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</row>
    <row r="135" spans="1:38" x14ac:dyDescent="0.25">
      <c r="A135" s="136"/>
      <c r="B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</row>
    <row r="136" spans="1:38" x14ac:dyDescent="0.25">
      <c r="A136" s="136"/>
      <c r="B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</row>
    <row r="137" spans="1:38" x14ac:dyDescent="0.25">
      <c r="A137" s="136"/>
      <c r="B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</row>
    <row r="138" spans="1:38" x14ac:dyDescent="0.25">
      <c r="A138" s="136"/>
      <c r="B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</row>
    <row r="139" spans="1:38" x14ac:dyDescent="0.25">
      <c r="A139" s="136"/>
      <c r="B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</row>
    <row r="140" spans="1:38" x14ac:dyDescent="0.25">
      <c r="A140" s="136"/>
      <c r="B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</row>
    <row r="141" spans="1:38" x14ac:dyDescent="0.25">
      <c r="A141" s="136"/>
      <c r="B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</row>
    <row r="142" spans="1:38" x14ac:dyDescent="0.25">
      <c r="A142" s="136"/>
      <c r="B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</row>
    <row r="143" spans="1:38" x14ac:dyDescent="0.25">
      <c r="A143" s="136"/>
      <c r="B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</row>
    <row r="144" spans="1:38" x14ac:dyDescent="0.25">
      <c r="A144" s="136"/>
      <c r="B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</row>
    <row r="145" spans="1:38" x14ac:dyDescent="0.25">
      <c r="A145" s="136"/>
      <c r="B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</row>
    <row r="146" spans="1:38" x14ac:dyDescent="0.25">
      <c r="A146" s="136"/>
      <c r="B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</row>
    <row r="147" spans="1:38" x14ac:dyDescent="0.25">
      <c r="A147" s="136"/>
      <c r="B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</row>
    <row r="148" spans="1:38" x14ac:dyDescent="0.25">
      <c r="A148" s="136"/>
      <c r="B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</row>
    <row r="149" spans="1:38" x14ac:dyDescent="0.25">
      <c r="A149" s="136"/>
      <c r="B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</row>
    <row r="150" spans="1:38" x14ac:dyDescent="0.25">
      <c r="A150" s="136"/>
      <c r="B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</row>
    <row r="151" spans="1:38" x14ac:dyDescent="0.25">
      <c r="A151" s="136"/>
      <c r="B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</row>
    <row r="152" spans="1:38" x14ac:dyDescent="0.25">
      <c r="A152" s="136"/>
      <c r="B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</row>
    <row r="153" spans="1:38" x14ac:dyDescent="0.25">
      <c r="A153" s="136"/>
      <c r="B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</row>
    <row r="154" spans="1:38" x14ac:dyDescent="0.25">
      <c r="A154" s="136"/>
      <c r="B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</row>
    <row r="155" spans="1:38" x14ac:dyDescent="0.25">
      <c r="A155" s="136"/>
      <c r="B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</row>
    <row r="156" spans="1:38" x14ac:dyDescent="0.25">
      <c r="A156" s="136"/>
      <c r="B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</row>
    <row r="157" spans="1:38" x14ac:dyDescent="0.25">
      <c r="A157" s="136"/>
      <c r="B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</row>
    <row r="158" spans="1:38" x14ac:dyDescent="0.25">
      <c r="A158" s="136"/>
      <c r="B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</row>
    <row r="159" spans="1:38" x14ac:dyDescent="0.25">
      <c r="A159" s="136"/>
      <c r="B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x14ac:dyDescent="0.25">
      <c r="A160" s="136"/>
      <c r="B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x14ac:dyDescent="0.25">
      <c r="A161" s="136"/>
      <c r="B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x14ac:dyDescent="0.25">
      <c r="A162" s="136"/>
      <c r="B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x14ac:dyDescent="0.25">
      <c r="A163" s="136"/>
      <c r="B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x14ac:dyDescent="0.25">
      <c r="A164" s="136"/>
      <c r="B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x14ac:dyDescent="0.25">
      <c r="A165" s="136"/>
      <c r="B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x14ac:dyDescent="0.25">
      <c r="A166" s="136"/>
      <c r="B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x14ac:dyDescent="0.25">
      <c r="A167" s="136"/>
      <c r="B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x14ac:dyDescent="0.25">
      <c r="A168" s="136"/>
      <c r="B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x14ac:dyDescent="0.25">
      <c r="A169" s="136"/>
      <c r="B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x14ac:dyDescent="0.25">
      <c r="A170" s="136"/>
      <c r="B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25">
      <c r="A171" s="136"/>
      <c r="B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</row>
    <row r="172" spans="1:38" x14ac:dyDescent="0.25">
      <c r="A172" s="136"/>
      <c r="B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</row>
    <row r="173" spans="1:38" x14ac:dyDescent="0.25">
      <c r="A173" s="136"/>
      <c r="B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</row>
    <row r="174" spans="1:38" x14ac:dyDescent="0.25">
      <c r="A174" s="136"/>
      <c r="B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</row>
    <row r="175" spans="1:38" x14ac:dyDescent="0.25">
      <c r="A175" s="136"/>
      <c r="B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</row>
    <row r="176" spans="1:38" x14ac:dyDescent="0.25">
      <c r="A176" s="136"/>
      <c r="B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</row>
    <row r="177" spans="1:38" x14ac:dyDescent="0.25">
      <c r="A177" s="136"/>
      <c r="B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</row>
    <row r="178" spans="1:38" x14ac:dyDescent="0.25">
      <c r="A178" s="136"/>
      <c r="B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</row>
    <row r="179" spans="1:38" x14ac:dyDescent="0.25">
      <c r="A179" s="136"/>
      <c r="B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</row>
    <row r="180" spans="1:38" x14ac:dyDescent="0.25">
      <c r="A180" s="136"/>
      <c r="B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</row>
    <row r="181" spans="1:38" x14ac:dyDescent="0.25">
      <c r="A181" s="136"/>
      <c r="B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</row>
    <row r="182" spans="1:38" x14ac:dyDescent="0.25">
      <c r="A182" s="136"/>
      <c r="B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</row>
    <row r="183" spans="1:38" x14ac:dyDescent="0.25">
      <c r="A183" s="136"/>
      <c r="B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</row>
    <row r="184" spans="1:38" x14ac:dyDescent="0.25">
      <c r="A184" s="136"/>
      <c r="B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</row>
    <row r="185" spans="1:38" x14ac:dyDescent="0.25">
      <c r="A185" s="136"/>
      <c r="B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</row>
    <row r="186" spans="1:38" x14ac:dyDescent="0.25">
      <c r="A186" s="136"/>
      <c r="B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</row>
    <row r="187" spans="1:38" x14ac:dyDescent="0.25">
      <c r="A187" s="136"/>
      <c r="B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</row>
    <row r="188" spans="1:38" x14ac:dyDescent="0.25">
      <c r="A188" s="136"/>
      <c r="B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</row>
    <row r="189" spans="1:38" x14ac:dyDescent="0.25">
      <c r="A189" s="136"/>
      <c r="B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</row>
    <row r="190" spans="1:38" x14ac:dyDescent="0.25">
      <c r="A190" s="136"/>
      <c r="B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</row>
    <row r="191" spans="1:38" x14ac:dyDescent="0.25">
      <c r="A191" s="136"/>
      <c r="B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</row>
    <row r="192" spans="1:38" x14ac:dyDescent="0.25">
      <c r="A192" s="136"/>
      <c r="B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</row>
    <row r="193" spans="1:38" x14ac:dyDescent="0.25">
      <c r="A193" s="136"/>
      <c r="B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</row>
    <row r="194" spans="1:38" x14ac:dyDescent="0.25">
      <c r="A194" s="136"/>
      <c r="B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</row>
    <row r="195" spans="1:38" x14ac:dyDescent="0.25">
      <c r="A195" s="136"/>
      <c r="B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</row>
    <row r="196" spans="1:38" x14ac:dyDescent="0.25">
      <c r="A196" s="136"/>
      <c r="B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</row>
    <row r="197" spans="1:38" x14ac:dyDescent="0.25">
      <c r="A197" s="136"/>
      <c r="B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</row>
    <row r="198" spans="1:38" x14ac:dyDescent="0.25">
      <c r="A198" s="136"/>
      <c r="B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</row>
    <row r="199" spans="1:38" x14ac:dyDescent="0.25">
      <c r="A199" s="136"/>
      <c r="B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</row>
    <row r="200" spans="1:38" x14ac:dyDescent="0.25">
      <c r="A200" s="136"/>
      <c r="B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</row>
    <row r="201" spans="1:38" x14ac:dyDescent="0.25">
      <c r="A201" s="136"/>
      <c r="B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</row>
    <row r="202" spans="1:38" x14ac:dyDescent="0.25">
      <c r="A202" s="136"/>
      <c r="B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</row>
    <row r="203" spans="1:38" x14ac:dyDescent="0.25">
      <c r="A203" s="136"/>
      <c r="B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</row>
    <row r="204" spans="1:38" x14ac:dyDescent="0.25">
      <c r="A204" s="136"/>
      <c r="B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</row>
    <row r="205" spans="1:38" x14ac:dyDescent="0.25">
      <c r="A205" s="136"/>
      <c r="B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</row>
    <row r="206" spans="1:38" x14ac:dyDescent="0.25">
      <c r="A206" s="136"/>
      <c r="B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</row>
    <row r="207" spans="1:38" x14ac:dyDescent="0.25">
      <c r="A207" s="136"/>
      <c r="B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</row>
    <row r="208" spans="1:38" x14ac:dyDescent="0.25">
      <c r="A208" s="136"/>
      <c r="B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</row>
    <row r="209" spans="1:38" x14ac:dyDescent="0.25">
      <c r="A209" s="136"/>
      <c r="B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</row>
    <row r="210" spans="1:38" x14ac:dyDescent="0.25">
      <c r="A210" s="136"/>
      <c r="B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</row>
    <row r="211" spans="1:38" x14ac:dyDescent="0.25">
      <c r="A211" s="136"/>
      <c r="B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</row>
    <row r="212" spans="1:38" x14ac:dyDescent="0.25">
      <c r="A212" s="136"/>
      <c r="B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</row>
    <row r="213" spans="1:38" x14ac:dyDescent="0.25">
      <c r="A213" s="136"/>
      <c r="B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</row>
    <row r="214" spans="1:38" x14ac:dyDescent="0.25">
      <c r="A214" s="136"/>
      <c r="B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</row>
    <row r="215" spans="1:38" x14ac:dyDescent="0.25">
      <c r="A215" s="136"/>
      <c r="B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</row>
    <row r="216" spans="1:38" x14ac:dyDescent="0.25">
      <c r="A216" s="136"/>
      <c r="B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</row>
    <row r="217" spans="1:38" x14ac:dyDescent="0.25">
      <c r="A217" s="136"/>
      <c r="B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</row>
    <row r="218" spans="1:38" x14ac:dyDescent="0.25">
      <c r="A218" s="136"/>
      <c r="B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</row>
    <row r="219" spans="1:38" x14ac:dyDescent="0.25">
      <c r="A219" s="136"/>
      <c r="B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</row>
    <row r="220" spans="1:38" x14ac:dyDescent="0.25">
      <c r="A220" s="136"/>
      <c r="B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</row>
    <row r="221" spans="1:38" x14ac:dyDescent="0.25">
      <c r="A221" s="136"/>
      <c r="B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</row>
    <row r="222" spans="1:38" x14ac:dyDescent="0.25">
      <c r="A222" s="136"/>
      <c r="B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</row>
    <row r="223" spans="1:38" x14ac:dyDescent="0.25">
      <c r="A223" s="136"/>
      <c r="B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</row>
    <row r="224" spans="1:38" x14ac:dyDescent="0.25">
      <c r="A224" s="136"/>
      <c r="B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</row>
    <row r="225" spans="1:38" x14ac:dyDescent="0.25">
      <c r="A225" s="136"/>
      <c r="B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</row>
    <row r="226" spans="1:38" x14ac:dyDescent="0.25">
      <c r="A226" s="136"/>
      <c r="B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</row>
    <row r="227" spans="1:38" x14ac:dyDescent="0.25">
      <c r="A227" s="136"/>
      <c r="B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</row>
    <row r="228" spans="1:38" x14ac:dyDescent="0.25">
      <c r="A228" s="136"/>
      <c r="B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</row>
    <row r="229" spans="1:38" x14ac:dyDescent="0.25">
      <c r="A229" s="136"/>
      <c r="B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</row>
    <row r="230" spans="1:38" x14ac:dyDescent="0.25">
      <c r="A230" s="136"/>
      <c r="B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</row>
    <row r="231" spans="1:38" x14ac:dyDescent="0.25">
      <c r="A231" s="136"/>
      <c r="B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</row>
    <row r="232" spans="1:38" x14ac:dyDescent="0.25">
      <c r="A232" s="136"/>
      <c r="B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</row>
    <row r="233" spans="1:38" x14ac:dyDescent="0.25">
      <c r="A233" s="136"/>
      <c r="B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</row>
    <row r="234" spans="1:38" x14ac:dyDescent="0.25">
      <c r="A234" s="136"/>
      <c r="B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</row>
    <row r="235" spans="1:38" x14ac:dyDescent="0.25">
      <c r="A235" s="136"/>
      <c r="B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</row>
    <row r="236" spans="1:38" x14ac:dyDescent="0.25">
      <c r="A236" s="136"/>
      <c r="B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</row>
    <row r="237" spans="1:38" x14ac:dyDescent="0.25">
      <c r="A237" s="136"/>
      <c r="B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</row>
    <row r="238" spans="1:38" x14ac:dyDescent="0.25">
      <c r="A238" s="136"/>
      <c r="B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</row>
    <row r="239" spans="1:38" x14ac:dyDescent="0.25">
      <c r="A239" s="136"/>
      <c r="B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</row>
    <row r="240" spans="1:38" x14ac:dyDescent="0.25">
      <c r="A240" s="136"/>
      <c r="B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</row>
    <row r="241" spans="1:38" x14ac:dyDescent="0.25">
      <c r="A241" s="136"/>
      <c r="B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</row>
    <row r="242" spans="1:38" x14ac:dyDescent="0.25">
      <c r="A242" s="136"/>
      <c r="B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</row>
    <row r="243" spans="1:38" x14ac:dyDescent="0.25">
      <c r="A243" s="136"/>
      <c r="B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</row>
    <row r="244" spans="1:38" x14ac:dyDescent="0.25">
      <c r="A244" s="136"/>
      <c r="B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</row>
    <row r="245" spans="1:38" x14ac:dyDescent="0.25">
      <c r="A245" s="136"/>
      <c r="B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</row>
    <row r="246" spans="1:38" x14ac:dyDescent="0.25">
      <c r="A246" s="136"/>
      <c r="B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</row>
    <row r="247" spans="1:38" x14ac:dyDescent="0.25">
      <c r="A247" s="136"/>
      <c r="B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</row>
    <row r="248" spans="1:38" x14ac:dyDescent="0.25">
      <c r="A248" s="136"/>
      <c r="B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</row>
    <row r="249" spans="1:38" x14ac:dyDescent="0.25">
      <c r="A249" s="136"/>
      <c r="B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</row>
    <row r="250" spans="1:38" x14ac:dyDescent="0.25">
      <c r="A250" s="136"/>
      <c r="B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</row>
    <row r="251" spans="1:38" x14ac:dyDescent="0.25">
      <c r="A251" s="136"/>
      <c r="B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</row>
    <row r="252" spans="1:38" x14ac:dyDescent="0.25">
      <c r="A252" s="136"/>
      <c r="B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</row>
    <row r="253" spans="1:38" x14ac:dyDescent="0.25">
      <c r="A253" s="136"/>
      <c r="B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</row>
    <row r="254" spans="1:38" x14ac:dyDescent="0.25">
      <c r="A254" s="136"/>
      <c r="B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</row>
    <row r="255" spans="1:38" x14ac:dyDescent="0.25">
      <c r="A255" s="136"/>
      <c r="B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</row>
    <row r="256" spans="1:38" x14ac:dyDescent="0.25">
      <c r="A256" s="136"/>
      <c r="B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</row>
    <row r="257" spans="1:38" x14ac:dyDescent="0.25">
      <c r="A257" s="136"/>
      <c r="B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</row>
    <row r="258" spans="1:38" x14ac:dyDescent="0.25">
      <c r="A258" s="136"/>
      <c r="B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</row>
    <row r="259" spans="1:38" x14ac:dyDescent="0.25">
      <c r="A259" s="136"/>
      <c r="B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</row>
    <row r="260" spans="1:38" x14ac:dyDescent="0.25">
      <c r="A260" s="136"/>
      <c r="B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</row>
    <row r="261" spans="1:38" x14ac:dyDescent="0.25">
      <c r="A261" s="136"/>
      <c r="B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</row>
    <row r="262" spans="1:38" x14ac:dyDescent="0.25">
      <c r="A262" s="136"/>
      <c r="B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</row>
    <row r="263" spans="1:38" x14ac:dyDescent="0.25">
      <c r="A263" s="136"/>
      <c r="B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</row>
    <row r="264" spans="1:38" x14ac:dyDescent="0.25">
      <c r="A264" s="136"/>
      <c r="B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</row>
    <row r="265" spans="1:38" x14ac:dyDescent="0.25">
      <c r="A265" s="136"/>
      <c r="B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</row>
    <row r="266" spans="1:38" x14ac:dyDescent="0.25">
      <c r="A266" s="136"/>
      <c r="B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</row>
    <row r="267" spans="1:38" x14ac:dyDescent="0.25">
      <c r="A267" s="136"/>
      <c r="B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</row>
    <row r="268" spans="1:38" x14ac:dyDescent="0.25">
      <c r="A268" s="136"/>
      <c r="B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</row>
    <row r="269" spans="1:38" x14ac:dyDescent="0.25">
      <c r="A269" s="136"/>
      <c r="B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</row>
    <row r="270" spans="1:38" x14ac:dyDescent="0.25">
      <c r="A270" s="136"/>
      <c r="B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</row>
    <row r="271" spans="1:38" x14ac:dyDescent="0.25">
      <c r="A271" s="136"/>
      <c r="B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</row>
    <row r="272" spans="1:38" x14ac:dyDescent="0.25">
      <c r="A272" s="136"/>
      <c r="B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</row>
    <row r="273" spans="1:38" x14ac:dyDescent="0.25">
      <c r="A273" s="136"/>
      <c r="B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</row>
    <row r="274" spans="1:38" x14ac:dyDescent="0.25">
      <c r="A274" s="136"/>
      <c r="B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</row>
    <row r="275" spans="1:38" x14ac:dyDescent="0.25">
      <c r="A275" s="136"/>
      <c r="B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</row>
    <row r="276" spans="1:38" x14ac:dyDescent="0.25">
      <c r="A276" s="136"/>
      <c r="B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</row>
    <row r="277" spans="1:38" x14ac:dyDescent="0.25">
      <c r="A277" s="136"/>
      <c r="B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</row>
    <row r="278" spans="1:38" x14ac:dyDescent="0.25">
      <c r="A278" s="136"/>
      <c r="B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</row>
    <row r="279" spans="1:38" x14ac:dyDescent="0.25">
      <c r="A279" s="136"/>
      <c r="B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</row>
    <row r="280" spans="1:38" x14ac:dyDescent="0.25">
      <c r="A280" s="136"/>
      <c r="B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</row>
    <row r="281" spans="1:38" x14ac:dyDescent="0.25">
      <c r="A281" s="136"/>
      <c r="B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</row>
    <row r="282" spans="1:38" x14ac:dyDescent="0.25">
      <c r="A282" s="136"/>
      <c r="B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</row>
    <row r="283" spans="1:38" x14ac:dyDescent="0.25">
      <c r="A283" s="136"/>
      <c r="B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</row>
    <row r="284" spans="1:38" x14ac:dyDescent="0.25">
      <c r="A284" s="136"/>
      <c r="B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</row>
    <row r="285" spans="1:38" x14ac:dyDescent="0.25">
      <c r="A285" s="136"/>
      <c r="B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</row>
    <row r="286" spans="1:38" x14ac:dyDescent="0.25">
      <c r="A286" s="136"/>
      <c r="B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</row>
    <row r="287" spans="1:38" x14ac:dyDescent="0.25">
      <c r="A287" s="136"/>
      <c r="B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</row>
    <row r="288" spans="1:38" x14ac:dyDescent="0.25">
      <c r="A288" s="136"/>
      <c r="B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</row>
    <row r="289" spans="1:38" x14ac:dyDescent="0.25">
      <c r="A289" s="136"/>
      <c r="B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</row>
    <row r="290" spans="1:38" x14ac:dyDescent="0.25">
      <c r="A290" s="136"/>
      <c r="B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</row>
    <row r="291" spans="1:38" x14ac:dyDescent="0.25">
      <c r="A291" s="136"/>
      <c r="B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</row>
    <row r="292" spans="1:38" x14ac:dyDescent="0.25">
      <c r="A292" s="136"/>
      <c r="B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</row>
    <row r="293" spans="1:38" x14ac:dyDescent="0.25">
      <c r="A293" s="136"/>
      <c r="B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</row>
    <row r="294" spans="1:38" x14ac:dyDescent="0.25">
      <c r="A294" s="136"/>
      <c r="B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</row>
    <row r="295" spans="1:38" x14ac:dyDescent="0.25">
      <c r="A295" s="136"/>
      <c r="B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</row>
    <row r="296" spans="1:38" x14ac:dyDescent="0.25">
      <c r="A296" s="136"/>
      <c r="B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</row>
    <row r="297" spans="1:38" x14ac:dyDescent="0.25">
      <c r="A297" s="136"/>
      <c r="B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</row>
    <row r="298" spans="1:38" x14ac:dyDescent="0.25">
      <c r="A298" s="136"/>
      <c r="B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</row>
    <row r="299" spans="1:38" x14ac:dyDescent="0.25">
      <c r="A299" s="136"/>
      <c r="B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</row>
    <row r="300" spans="1:38" x14ac:dyDescent="0.25">
      <c r="A300" s="136"/>
      <c r="B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</row>
    <row r="301" spans="1:38" x14ac:dyDescent="0.25">
      <c r="A301" s="136"/>
      <c r="B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</row>
    <row r="302" spans="1:38" x14ac:dyDescent="0.25">
      <c r="A302" s="136"/>
      <c r="B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</row>
    <row r="303" spans="1:38" x14ac:dyDescent="0.25">
      <c r="A303" s="136"/>
      <c r="B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</row>
    <row r="304" spans="1:38" x14ac:dyDescent="0.25">
      <c r="A304" s="136"/>
      <c r="B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</row>
    <row r="305" spans="1:38" x14ac:dyDescent="0.25">
      <c r="A305" s="136"/>
      <c r="B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</row>
    <row r="306" spans="1:38" x14ac:dyDescent="0.25">
      <c r="A306" s="136"/>
      <c r="B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</row>
    <row r="307" spans="1:38" x14ac:dyDescent="0.25">
      <c r="A307" s="136"/>
      <c r="B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</row>
    <row r="308" spans="1:38" x14ac:dyDescent="0.25">
      <c r="A308" s="136"/>
      <c r="B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</row>
    <row r="309" spans="1:38" x14ac:dyDescent="0.25">
      <c r="A309" s="136"/>
      <c r="B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</row>
    <row r="310" spans="1:38" x14ac:dyDescent="0.25">
      <c r="A310" s="136"/>
      <c r="B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</row>
    <row r="311" spans="1:38" x14ac:dyDescent="0.25">
      <c r="A311" s="136"/>
      <c r="B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</row>
    <row r="312" spans="1:38" x14ac:dyDescent="0.25">
      <c r="A312" s="136"/>
      <c r="B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</row>
    <row r="313" spans="1:38" x14ac:dyDescent="0.25">
      <c r="A313" s="136"/>
      <c r="B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</row>
    <row r="314" spans="1:38" x14ac:dyDescent="0.25">
      <c r="A314" s="136"/>
      <c r="B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</row>
    <row r="315" spans="1:38" x14ac:dyDescent="0.25">
      <c r="A315" s="136"/>
      <c r="B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</row>
    <row r="316" spans="1:38" x14ac:dyDescent="0.25">
      <c r="A316" s="136"/>
      <c r="B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</row>
    <row r="317" spans="1:38" x14ac:dyDescent="0.25">
      <c r="A317" s="136"/>
      <c r="B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</row>
    <row r="318" spans="1:38" x14ac:dyDescent="0.25">
      <c r="A318" s="136"/>
      <c r="B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</row>
    <row r="319" spans="1:38" x14ac:dyDescent="0.25">
      <c r="A319" s="136"/>
      <c r="B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</row>
    <row r="320" spans="1:38" x14ac:dyDescent="0.25">
      <c r="A320" s="136"/>
      <c r="B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</row>
    <row r="321" spans="1:38" x14ac:dyDescent="0.25">
      <c r="A321" s="136"/>
      <c r="B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</row>
    <row r="322" spans="1:38" x14ac:dyDescent="0.25">
      <c r="A322" s="136"/>
      <c r="B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</row>
    <row r="323" spans="1:38" x14ac:dyDescent="0.25">
      <c r="A323" s="136"/>
      <c r="B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</row>
    <row r="324" spans="1:38" x14ac:dyDescent="0.25">
      <c r="A324" s="136"/>
      <c r="B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</row>
    <row r="325" spans="1:38" x14ac:dyDescent="0.25">
      <c r="A325" s="136"/>
      <c r="B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</row>
    <row r="326" spans="1:38" x14ac:dyDescent="0.25">
      <c r="A326" s="136"/>
      <c r="B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</row>
    <row r="327" spans="1:38" x14ac:dyDescent="0.25">
      <c r="A327" s="136"/>
      <c r="B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</row>
    <row r="328" spans="1:38" x14ac:dyDescent="0.25">
      <c r="A328" s="136"/>
      <c r="B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</row>
    <row r="329" spans="1:38" x14ac:dyDescent="0.25">
      <c r="A329" s="136"/>
      <c r="B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</row>
    <row r="330" spans="1:38" x14ac:dyDescent="0.25">
      <c r="A330" s="136"/>
      <c r="B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</row>
    <row r="331" spans="1:38" x14ac:dyDescent="0.25">
      <c r="A331" s="136"/>
      <c r="B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</row>
    <row r="332" spans="1:38" x14ac:dyDescent="0.25">
      <c r="A332" s="136"/>
      <c r="B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</row>
    <row r="333" spans="1:38" x14ac:dyDescent="0.25">
      <c r="A333" s="136"/>
      <c r="B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</row>
    <row r="334" spans="1:38" x14ac:dyDescent="0.25">
      <c r="A334" s="136"/>
      <c r="B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</row>
    <row r="335" spans="1:38" x14ac:dyDescent="0.25">
      <c r="A335" s="136"/>
      <c r="B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</row>
    <row r="336" spans="1:38" x14ac:dyDescent="0.25">
      <c r="A336" s="136"/>
      <c r="B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</row>
    <row r="337" spans="1:38" x14ac:dyDescent="0.25">
      <c r="A337" s="136"/>
      <c r="B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</row>
    <row r="338" spans="1:38" x14ac:dyDescent="0.25">
      <c r="A338" s="136"/>
      <c r="B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</row>
    <row r="339" spans="1:38" x14ac:dyDescent="0.25">
      <c r="A339" s="136"/>
      <c r="B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</row>
    <row r="340" spans="1:38" x14ac:dyDescent="0.25">
      <c r="A340" s="136"/>
      <c r="B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</row>
    <row r="341" spans="1:38" x14ac:dyDescent="0.25">
      <c r="A341" s="136"/>
      <c r="B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</row>
    <row r="342" spans="1:38" x14ac:dyDescent="0.25">
      <c r="A342" s="136"/>
      <c r="B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</row>
    <row r="343" spans="1:38" x14ac:dyDescent="0.25">
      <c r="A343" s="136"/>
      <c r="B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</row>
    <row r="344" spans="1:38" x14ac:dyDescent="0.25">
      <c r="A344" s="136"/>
      <c r="B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</row>
    <row r="345" spans="1:38" x14ac:dyDescent="0.25">
      <c r="A345" s="136"/>
      <c r="B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</row>
    <row r="346" spans="1:38" x14ac:dyDescent="0.25">
      <c r="A346" s="136"/>
      <c r="B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</row>
    <row r="347" spans="1:38" x14ac:dyDescent="0.25">
      <c r="A347" s="136"/>
      <c r="B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</row>
    <row r="348" spans="1:38" x14ac:dyDescent="0.25">
      <c r="A348" s="136"/>
      <c r="B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</row>
    <row r="349" spans="1:38" x14ac:dyDescent="0.25">
      <c r="A349" s="136"/>
      <c r="B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</row>
    <row r="350" spans="1:38" x14ac:dyDescent="0.25">
      <c r="A350" s="136"/>
      <c r="B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</row>
    <row r="351" spans="1:38" x14ac:dyDescent="0.25">
      <c r="A351" s="136"/>
      <c r="B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</row>
    <row r="352" spans="1:38" x14ac:dyDescent="0.25">
      <c r="A352" s="136"/>
      <c r="B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</row>
    <row r="353" spans="1:38" x14ac:dyDescent="0.25">
      <c r="A353" s="136"/>
      <c r="B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</row>
    <row r="354" spans="1:38" x14ac:dyDescent="0.25">
      <c r="A354" s="136"/>
      <c r="B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</row>
    <row r="355" spans="1:38" x14ac:dyDescent="0.25">
      <c r="A355" s="136"/>
      <c r="B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</row>
    <row r="356" spans="1:38" x14ac:dyDescent="0.25">
      <c r="A356" s="136"/>
      <c r="B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</row>
    <row r="357" spans="1:38" x14ac:dyDescent="0.25">
      <c r="A357" s="136"/>
      <c r="B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</row>
    <row r="358" spans="1:38" x14ac:dyDescent="0.25">
      <c r="A358" s="136"/>
      <c r="B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</row>
    <row r="359" spans="1:38" x14ac:dyDescent="0.25">
      <c r="A359" s="136"/>
      <c r="B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</row>
    <row r="360" spans="1:38" x14ac:dyDescent="0.25">
      <c r="A360" s="136"/>
      <c r="B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</row>
    <row r="361" spans="1:38" x14ac:dyDescent="0.25">
      <c r="A361" s="136"/>
      <c r="B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</row>
    <row r="362" spans="1:38" x14ac:dyDescent="0.25">
      <c r="A362" s="136"/>
      <c r="B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</row>
    <row r="363" spans="1:38" x14ac:dyDescent="0.25">
      <c r="A363" s="136"/>
      <c r="B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</row>
    <row r="364" spans="1:38" x14ac:dyDescent="0.25">
      <c r="A364" s="136"/>
      <c r="B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</row>
    <row r="365" spans="1:38" x14ac:dyDescent="0.25">
      <c r="A365" s="136"/>
      <c r="B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</row>
    <row r="366" spans="1:38" x14ac:dyDescent="0.25">
      <c r="A366" s="136"/>
      <c r="B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</row>
    <row r="367" spans="1:38" x14ac:dyDescent="0.25">
      <c r="A367" s="136"/>
      <c r="B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</row>
    <row r="368" spans="1:38" x14ac:dyDescent="0.25">
      <c r="A368" s="136"/>
      <c r="B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</row>
    <row r="369" spans="1:38" x14ac:dyDescent="0.25">
      <c r="A369" s="136"/>
      <c r="B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</row>
    <row r="370" spans="1:38" x14ac:dyDescent="0.25">
      <c r="A370" s="136"/>
      <c r="B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</row>
    <row r="371" spans="1:38" x14ac:dyDescent="0.25">
      <c r="A371" s="136"/>
      <c r="B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</row>
    <row r="372" spans="1:38" x14ac:dyDescent="0.25">
      <c r="A372" s="136"/>
      <c r="B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</row>
    <row r="373" spans="1:38" x14ac:dyDescent="0.25">
      <c r="A373" s="136"/>
      <c r="B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</row>
    <row r="374" spans="1:38" x14ac:dyDescent="0.25">
      <c r="A374" s="136"/>
      <c r="B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</row>
    <row r="375" spans="1:38" x14ac:dyDescent="0.25">
      <c r="A375" s="136"/>
      <c r="B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</row>
    <row r="376" spans="1:38" x14ac:dyDescent="0.25">
      <c r="A376" s="136"/>
      <c r="B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</row>
    <row r="377" spans="1:38" x14ac:dyDescent="0.25">
      <c r="A377" s="136"/>
      <c r="B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</row>
    <row r="378" spans="1:38" x14ac:dyDescent="0.25">
      <c r="A378" s="136"/>
      <c r="B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</row>
    <row r="379" spans="1:38" x14ac:dyDescent="0.25">
      <c r="A379" s="136"/>
      <c r="B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</row>
    <row r="380" spans="1:38" x14ac:dyDescent="0.25">
      <c r="A380" s="136"/>
      <c r="B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</row>
    <row r="381" spans="1:38" x14ac:dyDescent="0.25">
      <c r="A381" s="136"/>
      <c r="B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</row>
    <row r="382" spans="1:38" x14ac:dyDescent="0.25">
      <c r="A382" s="136"/>
      <c r="B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</row>
    <row r="383" spans="1:38" x14ac:dyDescent="0.25">
      <c r="A383" s="136"/>
      <c r="B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</row>
    <row r="384" spans="1:38" x14ac:dyDescent="0.25">
      <c r="A384" s="136"/>
      <c r="B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</row>
    <row r="385" spans="1:38" x14ac:dyDescent="0.25">
      <c r="A385" s="136"/>
      <c r="B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</row>
    <row r="386" spans="1:38" x14ac:dyDescent="0.25">
      <c r="A386" s="136"/>
      <c r="B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</row>
    <row r="387" spans="1:38" x14ac:dyDescent="0.25">
      <c r="A387" s="136"/>
      <c r="B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</row>
    <row r="388" spans="1:38" x14ac:dyDescent="0.25">
      <c r="A388" s="136"/>
      <c r="B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</row>
    <row r="389" spans="1:38" x14ac:dyDescent="0.25">
      <c r="A389" s="136"/>
      <c r="B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</row>
    <row r="390" spans="1:38" x14ac:dyDescent="0.25">
      <c r="A390" s="136"/>
      <c r="B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</row>
    <row r="391" spans="1:38" x14ac:dyDescent="0.25">
      <c r="A391" s="136"/>
      <c r="B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</row>
    <row r="392" spans="1:38" x14ac:dyDescent="0.25">
      <c r="A392" s="136"/>
      <c r="B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</row>
    <row r="393" spans="1:38" x14ac:dyDescent="0.25">
      <c r="A393" s="136"/>
      <c r="B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</row>
    <row r="394" spans="1:38" x14ac:dyDescent="0.25">
      <c r="A394" s="136"/>
      <c r="B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</row>
    <row r="395" spans="1:38" x14ac:dyDescent="0.25">
      <c r="A395" s="136"/>
      <c r="B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</row>
    <row r="396" spans="1:38" x14ac:dyDescent="0.25">
      <c r="A396" s="136"/>
      <c r="B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</row>
    <row r="397" spans="1:38" x14ac:dyDescent="0.25">
      <c r="A397" s="136"/>
      <c r="B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</row>
    <row r="398" spans="1:38" x14ac:dyDescent="0.25">
      <c r="A398" s="136"/>
      <c r="B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</row>
    <row r="399" spans="1:38" x14ac:dyDescent="0.25">
      <c r="A399" s="136"/>
      <c r="B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</row>
    <row r="400" spans="1:38" x14ac:dyDescent="0.25">
      <c r="A400" s="136"/>
      <c r="B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</row>
    <row r="401" spans="1:38" x14ac:dyDescent="0.25">
      <c r="A401" s="136"/>
      <c r="B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</row>
    <row r="402" spans="1:38" x14ac:dyDescent="0.25">
      <c r="A402" s="136"/>
      <c r="B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</row>
    <row r="403" spans="1:38" x14ac:dyDescent="0.25">
      <c r="A403" s="136"/>
      <c r="B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</row>
    <row r="404" spans="1:38" x14ac:dyDescent="0.25">
      <c r="A404" s="136"/>
      <c r="B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</row>
    <row r="405" spans="1:38" x14ac:dyDescent="0.25">
      <c r="A405" s="136"/>
      <c r="B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</row>
    <row r="406" spans="1:38" x14ac:dyDescent="0.25">
      <c r="A406" s="136"/>
      <c r="B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</row>
    <row r="407" spans="1:38" x14ac:dyDescent="0.25">
      <c r="A407" s="136"/>
      <c r="B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</row>
    <row r="408" spans="1:38" x14ac:dyDescent="0.25">
      <c r="A408" s="136"/>
      <c r="B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</row>
    <row r="409" spans="1:38" x14ac:dyDescent="0.25">
      <c r="A409" s="136"/>
      <c r="B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</row>
    <row r="410" spans="1:38" x14ac:dyDescent="0.25">
      <c r="A410" s="136"/>
      <c r="B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</row>
    <row r="411" spans="1:38" x14ac:dyDescent="0.25">
      <c r="A411" s="136"/>
      <c r="B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</row>
    <row r="412" spans="1:38" x14ac:dyDescent="0.25">
      <c r="A412" s="136"/>
      <c r="B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</row>
    <row r="413" spans="1:38" x14ac:dyDescent="0.25">
      <c r="A413" s="136"/>
      <c r="B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</row>
    <row r="414" spans="1:38" x14ac:dyDescent="0.25">
      <c r="A414" s="136"/>
      <c r="B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</row>
    <row r="415" spans="1:38" x14ac:dyDescent="0.25">
      <c r="A415" s="136"/>
      <c r="B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</row>
    <row r="416" spans="1:38" x14ac:dyDescent="0.25">
      <c r="A416" s="136"/>
      <c r="B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</row>
    <row r="417" spans="1:38" x14ac:dyDescent="0.25">
      <c r="A417" s="136"/>
      <c r="B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</row>
    <row r="418" spans="1:38" x14ac:dyDescent="0.25">
      <c r="A418" s="136"/>
      <c r="B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</row>
    <row r="419" spans="1:38" x14ac:dyDescent="0.25">
      <c r="A419" s="136"/>
      <c r="B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</row>
    <row r="420" spans="1:38" x14ac:dyDescent="0.25">
      <c r="A420" s="136"/>
      <c r="B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</row>
    <row r="421" spans="1:38" x14ac:dyDescent="0.25">
      <c r="A421" s="136"/>
      <c r="B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</row>
    <row r="422" spans="1:38" x14ac:dyDescent="0.25">
      <c r="A422" s="136"/>
      <c r="B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</row>
    <row r="423" spans="1:38" x14ac:dyDescent="0.25">
      <c r="A423" s="136"/>
      <c r="B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</row>
    <row r="424" spans="1:38" x14ac:dyDescent="0.25">
      <c r="A424" s="136"/>
      <c r="B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</row>
    <row r="425" spans="1:38" x14ac:dyDescent="0.25">
      <c r="A425" s="136"/>
      <c r="B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</row>
    <row r="426" spans="1:38" x14ac:dyDescent="0.25">
      <c r="A426" s="136"/>
      <c r="B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</row>
    <row r="427" spans="1:38" x14ac:dyDescent="0.25">
      <c r="A427" s="136"/>
      <c r="B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</row>
    <row r="428" spans="1:38" x14ac:dyDescent="0.25">
      <c r="A428" s="136"/>
      <c r="B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</row>
    <row r="429" spans="1:38" x14ac:dyDescent="0.25">
      <c r="A429" s="136"/>
      <c r="B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</row>
    <row r="430" spans="1:38" x14ac:dyDescent="0.25">
      <c r="A430" s="136"/>
      <c r="B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</row>
    <row r="431" spans="1:38" x14ac:dyDescent="0.25">
      <c r="A431" s="136"/>
      <c r="B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</row>
    <row r="432" spans="1:38" x14ac:dyDescent="0.25">
      <c r="A432" s="136"/>
      <c r="B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</row>
    <row r="433" spans="1:38" x14ac:dyDescent="0.25">
      <c r="A433" s="136"/>
      <c r="B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</row>
    <row r="434" spans="1:38" x14ac:dyDescent="0.25">
      <c r="A434" s="136"/>
      <c r="B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</row>
    <row r="435" spans="1:38" x14ac:dyDescent="0.25">
      <c r="A435" s="136"/>
      <c r="B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</row>
    <row r="436" spans="1:38" x14ac:dyDescent="0.25">
      <c r="A436" s="136"/>
      <c r="B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</row>
    <row r="437" spans="1:38" x14ac:dyDescent="0.25">
      <c r="A437" s="136"/>
      <c r="B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</row>
    <row r="438" spans="1:38" x14ac:dyDescent="0.25">
      <c r="A438" s="136"/>
      <c r="B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</row>
    <row r="439" spans="1:38" x14ac:dyDescent="0.25">
      <c r="A439" s="136"/>
      <c r="B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</row>
    <row r="440" spans="1:38" x14ac:dyDescent="0.25">
      <c r="A440" s="136"/>
      <c r="B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</row>
    <row r="441" spans="1:38" x14ac:dyDescent="0.25">
      <c r="A441" s="136"/>
      <c r="B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</row>
    <row r="442" spans="1:38" x14ac:dyDescent="0.25">
      <c r="A442" s="136"/>
      <c r="B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</row>
    <row r="443" spans="1:38" x14ac:dyDescent="0.25">
      <c r="A443" s="136"/>
      <c r="B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</row>
    <row r="444" spans="1:38" x14ac:dyDescent="0.25">
      <c r="A444" s="136"/>
      <c r="B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</row>
    <row r="445" spans="1:38" x14ac:dyDescent="0.25">
      <c r="A445" s="136"/>
      <c r="B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</row>
    <row r="446" spans="1:38" x14ac:dyDescent="0.25">
      <c r="A446" s="136"/>
      <c r="B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</row>
    <row r="447" spans="1:38" x14ac:dyDescent="0.25">
      <c r="A447" s="136"/>
      <c r="B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</row>
    <row r="448" spans="1:38" x14ac:dyDescent="0.25">
      <c r="A448" s="136"/>
      <c r="B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</row>
    <row r="449" spans="1:38" x14ac:dyDescent="0.25">
      <c r="A449" s="136"/>
      <c r="B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</row>
    <row r="450" spans="1:38" x14ac:dyDescent="0.25">
      <c r="A450" s="136"/>
      <c r="B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</row>
    <row r="451" spans="1:38" x14ac:dyDescent="0.25">
      <c r="A451" s="136"/>
      <c r="B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</row>
    <row r="452" spans="1:38" x14ac:dyDescent="0.25">
      <c r="A452" s="136"/>
      <c r="B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</row>
    <row r="453" spans="1:38" x14ac:dyDescent="0.25">
      <c r="A453" s="136"/>
      <c r="B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</row>
    <row r="454" spans="1:38" x14ac:dyDescent="0.25">
      <c r="A454" s="136"/>
      <c r="B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</row>
    <row r="455" spans="1:38" x14ac:dyDescent="0.25">
      <c r="A455" s="136"/>
      <c r="B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</row>
    <row r="456" spans="1:38" x14ac:dyDescent="0.25">
      <c r="A456" s="136"/>
      <c r="B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</row>
    <row r="457" spans="1:38" x14ac:dyDescent="0.25">
      <c r="A457" s="136"/>
      <c r="B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</row>
    <row r="458" spans="1:38" x14ac:dyDescent="0.25">
      <c r="A458" s="136"/>
      <c r="B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</row>
    <row r="459" spans="1:38" x14ac:dyDescent="0.25">
      <c r="A459" s="136"/>
      <c r="B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</row>
    <row r="460" spans="1:38" x14ac:dyDescent="0.25">
      <c r="A460" s="136"/>
      <c r="B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</row>
    <row r="461" spans="1:38" x14ac:dyDescent="0.25">
      <c r="A461" s="136"/>
      <c r="B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</row>
    <row r="462" spans="1:38" x14ac:dyDescent="0.25">
      <c r="A462" s="136"/>
      <c r="B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</row>
    <row r="463" spans="1:38" x14ac:dyDescent="0.25">
      <c r="A463" s="136"/>
      <c r="B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</row>
    <row r="464" spans="1:38" x14ac:dyDescent="0.25">
      <c r="A464" s="136"/>
      <c r="B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</row>
    <row r="465" spans="1:38" x14ac:dyDescent="0.25">
      <c r="A465" s="136"/>
      <c r="B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</row>
    <row r="466" spans="1:38" x14ac:dyDescent="0.25">
      <c r="A466" s="136"/>
      <c r="B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</row>
    <row r="467" spans="1:38" x14ac:dyDescent="0.25">
      <c r="A467" s="136"/>
      <c r="B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</row>
    <row r="468" spans="1:38" x14ac:dyDescent="0.25">
      <c r="A468" s="136"/>
      <c r="B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</row>
    <row r="469" spans="1:38" x14ac:dyDescent="0.25">
      <c r="A469" s="136"/>
      <c r="B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</row>
    <row r="470" spans="1:38" x14ac:dyDescent="0.25">
      <c r="A470" s="136"/>
      <c r="B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</row>
    <row r="471" spans="1:38" x14ac:dyDescent="0.25">
      <c r="A471" s="136"/>
      <c r="B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</row>
    <row r="472" spans="1:38" x14ac:dyDescent="0.25">
      <c r="A472" s="136"/>
      <c r="B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</row>
    <row r="473" spans="1:38" x14ac:dyDescent="0.25">
      <c r="A473" s="136"/>
      <c r="B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</row>
    <row r="474" spans="1:38" x14ac:dyDescent="0.25">
      <c r="A474" s="136"/>
      <c r="B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</row>
    <row r="475" spans="1:38" x14ac:dyDescent="0.25">
      <c r="A475" s="136"/>
      <c r="B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</row>
    <row r="476" spans="1:38" x14ac:dyDescent="0.25">
      <c r="A476" s="136"/>
      <c r="B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</row>
    <row r="477" spans="1:38" x14ac:dyDescent="0.25">
      <c r="A477" s="136"/>
      <c r="B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</row>
    <row r="478" spans="1:38" x14ac:dyDescent="0.25">
      <c r="A478" s="136"/>
      <c r="B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</row>
    <row r="479" spans="1:38" x14ac:dyDescent="0.25">
      <c r="A479" s="136"/>
      <c r="B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</row>
    <row r="480" spans="1:38" x14ac:dyDescent="0.25">
      <c r="A480" s="136"/>
      <c r="B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</row>
    <row r="481" spans="1:38" x14ac:dyDescent="0.25">
      <c r="A481" s="136"/>
      <c r="B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</row>
    <row r="482" spans="1:38" x14ac:dyDescent="0.25">
      <c r="A482" s="136"/>
      <c r="B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</row>
    <row r="483" spans="1:38" x14ac:dyDescent="0.25">
      <c r="A483" s="136"/>
      <c r="B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</row>
    <row r="484" spans="1:38" x14ac:dyDescent="0.25">
      <c r="A484" s="136"/>
      <c r="B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</row>
    <row r="485" spans="1:38" x14ac:dyDescent="0.25">
      <c r="A485" s="136"/>
      <c r="B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</row>
    <row r="486" spans="1:38" x14ac:dyDescent="0.25">
      <c r="A486" s="136"/>
      <c r="B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</row>
    <row r="487" spans="1:38" x14ac:dyDescent="0.25">
      <c r="A487" s="136"/>
      <c r="B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</row>
    <row r="488" spans="1:38" x14ac:dyDescent="0.25">
      <c r="A488" s="136"/>
      <c r="B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</row>
    <row r="489" spans="1:38" x14ac:dyDescent="0.25">
      <c r="A489" s="136"/>
      <c r="B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</row>
    <row r="490" spans="1:38" x14ac:dyDescent="0.25">
      <c r="A490" s="136"/>
      <c r="B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</row>
    <row r="491" spans="1:38" x14ac:dyDescent="0.25">
      <c r="A491" s="136"/>
      <c r="B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</row>
    <row r="492" spans="1:38" x14ac:dyDescent="0.25">
      <c r="A492" s="136"/>
      <c r="B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</row>
    <row r="493" spans="1:38" x14ac:dyDescent="0.25">
      <c r="A493" s="136"/>
      <c r="B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</row>
    <row r="494" spans="1:38" x14ac:dyDescent="0.25">
      <c r="A494" s="136"/>
      <c r="B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</row>
    <row r="495" spans="1:38" x14ac:dyDescent="0.25">
      <c r="A495" s="136"/>
      <c r="B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</row>
    <row r="496" spans="1:38" x14ac:dyDescent="0.25">
      <c r="A496" s="136"/>
      <c r="B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</row>
    <row r="497" spans="1:38" x14ac:dyDescent="0.25">
      <c r="A497" s="136"/>
      <c r="B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</row>
    <row r="498" spans="1:38" x14ac:dyDescent="0.25">
      <c r="A498" s="136"/>
      <c r="B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</row>
    <row r="499" spans="1:38" x14ac:dyDescent="0.25">
      <c r="A499" s="136"/>
      <c r="B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</row>
    <row r="500" spans="1:38" x14ac:dyDescent="0.25">
      <c r="A500" s="136"/>
      <c r="B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</row>
    <row r="501" spans="1:38" x14ac:dyDescent="0.25">
      <c r="A501" s="136"/>
      <c r="B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</row>
    <row r="502" spans="1:38" x14ac:dyDescent="0.25">
      <c r="A502" s="136"/>
      <c r="B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</row>
    <row r="503" spans="1:38" x14ac:dyDescent="0.25">
      <c r="A503" s="136"/>
      <c r="B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</row>
    <row r="504" spans="1:38" x14ac:dyDescent="0.25">
      <c r="A504" s="136"/>
      <c r="B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</row>
    <row r="505" spans="1:38" x14ac:dyDescent="0.25">
      <c r="A505" s="136"/>
      <c r="B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</row>
    <row r="506" spans="1:38" x14ac:dyDescent="0.25">
      <c r="A506" s="136"/>
      <c r="B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</row>
    <row r="507" spans="1:38" x14ac:dyDescent="0.25">
      <c r="A507" s="136"/>
      <c r="B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</row>
    <row r="508" spans="1:38" x14ac:dyDescent="0.25">
      <c r="A508" s="136"/>
      <c r="B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</row>
    <row r="509" spans="1:38" x14ac:dyDescent="0.25">
      <c r="A509" s="136"/>
      <c r="B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</row>
    <row r="510" spans="1:38" x14ac:dyDescent="0.25">
      <c r="A510" s="136"/>
      <c r="B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</row>
    <row r="511" spans="1:38" x14ac:dyDescent="0.25">
      <c r="A511" s="136"/>
      <c r="B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</row>
    <row r="512" spans="1:38" x14ac:dyDescent="0.25">
      <c r="A512" s="136"/>
      <c r="B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</row>
    <row r="513" spans="1:38" x14ac:dyDescent="0.25">
      <c r="A513" s="136"/>
      <c r="B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</row>
    <row r="514" spans="1:38" x14ac:dyDescent="0.25">
      <c r="A514" s="136"/>
      <c r="B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</row>
    <row r="515" spans="1:38" x14ac:dyDescent="0.25">
      <c r="A515" s="136"/>
      <c r="B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</row>
    <row r="516" spans="1:38" x14ac:dyDescent="0.25">
      <c r="A516" s="136"/>
      <c r="B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</row>
    <row r="517" spans="1:38" x14ac:dyDescent="0.25">
      <c r="A517" s="136"/>
      <c r="B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</row>
    <row r="518" spans="1:38" x14ac:dyDescent="0.25">
      <c r="A518" s="136"/>
      <c r="B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</row>
    <row r="519" spans="1:38" x14ac:dyDescent="0.25">
      <c r="A519" s="136"/>
      <c r="B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</row>
    <row r="520" spans="1:38" x14ac:dyDescent="0.25">
      <c r="A520" s="136"/>
      <c r="B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</row>
    <row r="521" spans="1:38" x14ac:dyDescent="0.25">
      <c r="A521" s="136"/>
      <c r="B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</row>
    <row r="522" spans="1:38" x14ac:dyDescent="0.25">
      <c r="A522" s="136"/>
      <c r="B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</row>
    <row r="523" spans="1:38" x14ac:dyDescent="0.25">
      <c r="A523" s="136"/>
      <c r="B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</row>
    <row r="524" spans="1:38" x14ac:dyDescent="0.25">
      <c r="A524" s="136"/>
      <c r="B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</row>
    <row r="525" spans="1:38" x14ac:dyDescent="0.25">
      <c r="A525" s="136"/>
      <c r="B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</row>
    <row r="526" spans="1:38" x14ac:dyDescent="0.25">
      <c r="A526" s="136"/>
      <c r="B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</row>
    <row r="527" spans="1:38" x14ac:dyDescent="0.25">
      <c r="A527" s="136"/>
      <c r="B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</row>
    <row r="528" spans="1:38" x14ac:dyDescent="0.25">
      <c r="A528" s="136"/>
      <c r="B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</row>
    <row r="529" spans="1:38" x14ac:dyDescent="0.25">
      <c r="A529" s="136"/>
      <c r="B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</row>
    <row r="530" spans="1:38" x14ac:dyDescent="0.25">
      <c r="A530" s="136"/>
      <c r="B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</row>
    <row r="531" spans="1:38" x14ac:dyDescent="0.25">
      <c r="A531" s="136"/>
      <c r="B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</row>
    <row r="532" spans="1:38" x14ac:dyDescent="0.25">
      <c r="A532" s="136"/>
      <c r="B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</row>
    <row r="533" spans="1:38" x14ac:dyDescent="0.25">
      <c r="A533" s="136"/>
      <c r="B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</row>
    <row r="534" spans="1:38" x14ac:dyDescent="0.25">
      <c r="A534" s="136"/>
      <c r="B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</row>
    <row r="535" spans="1:38" x14ac:dyDescent="0.25">
      <c r="A535" s="136"/>
      <c r="B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</row>
    <row r="536" spans="1:38" x14ac:dyDescent="0.25">
      <c r="A536" s="136"/>
      <c r="B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</row>
    <row r="537" spans="1:38" x14ac:dyDescent="0.25">
      <c r="A537" s="136"/>
      <c r="B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</row>
    <row r="538" spans="1:38" x14ac:dyDescent="0.25">
      <c r="A538" s="136"/>
      <c r="B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</row>
    <row r="539" spans="1:38" x14ac:dyDescent="0.25">
      <c r="A539" s="136"/>
      <c r="B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</row>
    <row r="540" spans="1:38" x14ac:dyDescent="0.25">
      <c r="A540" s="136"/>
      <c r="B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</row>
    <row r="541" spans="1:38" x14ac:dyDescent="0.25">
      <c r="A541" s="136"/>
      <c r="B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</row>
    <row r="542" spans="1:38" x14ac:dyDescent="0.25">
      <c r="A542" s="136"/>
      <c r="B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</row>
    <row r="543" spans="1:38" x14ac:dyDescent="0.25">
      <c r="A543" s="136"/>
      <c r="B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</row>
    <row r="544" spans="1:38" x14ac:dyDescent="0.25">
      <c r="A544" s="136"/>
      <c r="B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</row>
    <row r="545" spans="1:38" x14ac:dyDescent="0.25">
      <c r="A545" s="136"/>
      <c r="B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</row>
    <row r="546" spans="1:38" x14ac:dyDescent="0.25">
      <c r="A546" s="136"/>
      <c r="B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</row>
    <row r="547" spans="1:38" x14ac:dyDescent="0.25">
      <c r="A547" s="136"/>
      <c r="B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</row>
    <row r="548" spans="1:38" x14ac:dyDescent="0.25">
      <c r="A548" s="136"/>
      <c r="B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</row>
    <row r="549" spans="1:38" x14ac:dyDescent="0.25">
      <c r="A549" s="136"/>
      <c r="B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</row>
    <row r="550" spans="1:38" x14ac:dyDescent="0.25">
      <c r="A550" s="136"/>
      <c r="B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</row>
    <row r="551" spans="1:38" x14ac:dyDescent="0.25">
      <c r="A551" s="136"/>
      <c r="B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</row>
    <row r="552" spans="1:38" x14ac:dyDescent="0.25">
      <c r="A552" s="136"/>
      <c r="B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</row>
    <row r="553" spans="1:38" x14ac:dyDescent="0.25">
      <c r="A553" s="136"/>
      <c r="B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</row>
    <row r="554" spans="1:38" x14ac:dyDescent="0.25">
      <c r="A554" s="136"/>
      <c r="B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</row>
    <row r="555" spans="1:38" x14ac:dyDescent="0.25">
      <c r="A555" s="136"/>
      <c r="B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</row>
    <row r="556" spans="1:38" x14ac:dyDescent="0.25">
      <c r="A556" s="136"/>
      <c r="B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</row>
    <row r="557" spans="1:38" x14ac:dyDescent="0.25">
      <c r="A557" s="136"/>
      <c r="B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</row>
    <row r="558" spans="1:38" x14ac:dyDescent="0.25">
      <c r="A558" s="136"/>
      <c r="B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</row>
    <row r="559" spans="1:38" x14ac:dyDescent="0.25">
      <c r="A559" s="136"/>
      <c r="B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</row>
    <row r="560" spans="1:38" x14ac:dyDescent="0.25">
      <c r="A560" s="136"/>
      <c r="B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</row>
    <row r="561" spans="1:38" x14ac:dyDescent="0.25">
      <c r="A561" s="136"/>
      <c r="B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</row>
    <row r="562" spans="1:38" x14ac:dyDescent="0.25">
      <c r="A562" s="136"/>
      <c r="B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</row>
    <row r="563" spans="1:38" x14ac:dyDescent="0.25">
      <c r="A563" s="136"/>
      <c r="B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</row>
    <row r="564" spans="1:38" x14ac:dyDescent="0.25">
      <c r="A564" s="136"/>
      <c r="B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</row>
    <row r="565" spans="1:38" x14ac:dyDescent="0.25">
      <c r="A565" s="136"/>
      <c r="B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</row>
    <row r="566" spans="1:38" x14ac:dyDescent="0.25">
      <c r="A566" s="136"/>
      <c r="B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</row>
    <row r="567" spans="1:38" x14ac:dyDescent="0.25">
      <c r="A567" s="136"/>
      <c r="B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</row>
    <row r="568" spans="1:38" x14ac:dyDescent="0.25">
      <c r="A568" s="136"/>
      <c r="B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</row>
    <row r="569" spans="1:38" x14ac:dyDescent="0.25">
      <c r="A569" s="136"/>
      <c r="B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</row>
    <row r="570" spans="1:38" x14ac:dyDescent="0.25">
      <c r="A570" s="136"/>
      <c r="B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</row>
    <row r="571" spans="1:38" x14ac:dyDescent="0.25">
      <c r="A571" s="136"/>
      <c r="B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</row>
    <row r="572" spans="1:38" x14ac:dyDescent="0.25">
      <c r="A572" s="136"/>
      <c r="B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</row>
    <row r="573" spans="1:38" x14ac:dyDescent="0.25">
      <c r="A573" s="136"/>
      <c r="B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</row>
    <row r="574" spans="1:38" x14ac:dyDescent="0.25">
      <c r="A574" s="136"/>
      <c r="B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</row>
    <row r="575" spans="1:38" x14ac:dyDescent="0.25">
      <c r="A575" s="136"/>
      <c r="B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</row>
    <row r="576" spans="1:38" x14ac:dyDescent="0.25">
      <c r="A576" s="136"/>
      <c r="B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</row>
    <row r="577" spans="1:38" x14ac:dyDescent="0.25">
      <c r="A577" s="136"/>
      <c r="B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</row>
    <row r="578" spans="1:38" x14ac:dyDescent="0.25">
      <c r="A578" s="136"/>
      <c r="B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</row>
    <row r="579" spans="1:38" x14ac:dyDescent="0.25">
      <c r="A579" s="136"/>
      <c r="B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</row>
    <row r="580" spans="1:38" x14ac:dyDescent="0.25">
      <c r="A580" s="136"/>
      <c r="B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</row>
    <row r="581" spans="1:38" x14ac:dyDescent="0.25">
      <c r="A581" s="136"/>
      <c r="B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</row>
    <row r="582" spans="1:38" x14ac:dyDescent="0.25">
      <c r="A582" s="136"/>
      <c r="B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</row>
    <row r="583" spans="1:38" x14ac:dyDescent="0.25">
      <c r="A583" s="136"/>
      <c r="B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</row>
    <row r="584" spans="1:38" x14ac:dyDescent="0.25">
      <c r="A584" s="136"/>
      <c r="B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</row>
    <row r="585" spans="1:38" x14ac:dyDescent="0.25">
      <c r="A585" s="136"/>
      <c r="B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</row>
    <row r="586" spans="1:38" x14ac:dyDescent="0.25">
      <c r="A586" s="136"/>
      <c r="B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</row>
    <row r="587" spans="1:38" x14ac:dyDescent="0.25">
      <c r="A587" s="136"/>
      <c r="B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</row>
    <row r="588" spans="1:38" x14ac:dyDescent="0.25">
      <c r="A588" s="136"/>
      <c r="B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</row>
    <row r="589" spans="1:38" x14ac:dyDescent="0.25">
      <c r="A589" s="136"/>
      <c r="B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</row>
    <row r="590" spans="1:38" x14ac:dyDescent="0.25">
      <c r="A590" s="136"/>
      <c r="B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</row>
    <row r="591" spans="1:38" x14ac:dyDescent="0.25">
      <c r="A591" s="136"/>
      <c r="B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</row>
    <row r="592" spans="1:38" x14ac:dyDescent="0.25">
      <c r="A592" s="136"/>
      <c r="B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</row>
    <row r="593" spans="1:38" x14ac:dyDescent="0.25">
      <c r="A593" s="136"/>
      <c r="B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</row>
    <row r="594" spans="1:38" x14ac:dyDescent="0.25">
      <c r="A594" s="136"/>
      <c r="B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</row>
    <row r="595" spans="1:38" x14ac:dyDescent="0.25">
      <c r="A595" s="136"/>
      <c r="B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</row>
    <row r="596" spans="1:38" x14ac:dyDescent="0.25">
      <c r="A596" s="136"/>
      <c r="B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</row>
    <row r="597" spans="1:38" x14ac:dyDescent="0.25">
      <c r="A597" s="136"/>
      <c r="B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</row>
    <row r="598" spans="1:38" x14ac:dyDescent="0.25">
      <c r="A598" s="136"/>
      <c r="B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</row>
    <row r="599" spans="1:38" x14ac:dyDescent="0.25">
      <c r="A599" s="136"/>
      <c r="B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</row>
    <row r="600" spans="1:38" x14ac:dyDescent="0.25">
      <c r="A600" s="136"/>
      <c r="B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</row>
    <row r="601" spans="1:38" x14ac:dyDescent="0.25">
      <c r="A601" s="136"/>
      <c r="B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</row>
    <row r="602" spans="1:38" x14ac:dyDescent="0.25">
      <c r="A602" s="136"/>
      <c r="B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</row>
    <row r="603" spans="1:38" x14ac:dyDescent="0.25">
      <c r="A603" s="136"/>
      <c r="B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</row>
    <row r="604" spans="1:38" x14ac:dyDescent="0.25">
      <c r="A604" s="136"/>
      <c r="B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</row>
    <row r="605" spans="1:38" x14ac:dyDescent="0.25">
      <c r="A605" s="136"/>
      <c r="B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</row>
    <row r="606" spans="1:38" x14ac:dyDescent="0.25">
      <c r="A606" s="136"/>
      <c r="B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</row>
    <row r="607" spans="1:38" x14ac:dyDescent="0.25">
      <c r="A607" s="136"/>
      <c r="B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</row>
    <row r="608" spans="1:38" x14ac:dyDescent="0.25">
      <c r="A608" s="136"/>
      <c r="B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</row>
    <row r="609" spans="1:38" x14ac:dyDescent="0.25">
      <c r="A609" s="136"/>
      <c r="B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</row>
    <row r="610" spans="1:38" x14ac:dyDescent="0.25">
      <c r="A610" s="136"/>
      <c r="B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</row>
    <row r="611" spans="1:38" x14ac:dyDescent="0.25">
      <c r="A611" s="136"/>
      <c r="B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</row>
    <row r="612" spans="1:38" x14ac:dyDescent="0.25">
      <c r="A612" s="136"/>
      <c r="B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</row>
    <row r="613" spans="1:38" x14ac:dyDescent="0.25">
      <c r="A613" s="136"/>
      <c r="B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</row>
    <row r="614" spans="1:38" x14ac:dyDescent="0.25">
      <c r="A614" s="136"/>
      <c r="B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</row>
    <row r="615" spans="1:38" x14ac:dyDescent="0.25">
      <c r="A615" s="136"/>
      <c r="B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</row>
    <row r="616" spans="1:38" x14ac:dyDescent="0.25">
      <c r="A616" s="136"/>
      <c r="B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</row>
    <row r="617" spans="1:38" x14ac:dyDescent="0.25">
      <c r="A617" s="136"/>
      <c r="B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</row>
    <row r="618" spans="1:38" x14ac:dyDescent="0.25">
      <c r="A618" s="136"/>
      <c r="B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</row>
    <row r="619" spans="1:38" x14ac:dyDescent="0.25">
      <c r="A619" s="136"/>
      <c r="B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</row>
    <row r="620" spans="1:38" x14ac:dyDescent="0.25">
      <c r="A620" s="136"/>
      <c r="B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</row>
    <row r="621" spans="1:38" x14ac:dyDescent="0.25">
      <c r="A621" s="136"/>
      <c r="B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</row>
    <row r="622" spans="1:38" x14ac:dyDescent="0.25">
      <c r="A622" s="136"/>
      <c r="B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</row>
    <row r="623" spans="1:38" x14ac:dyDescent="0.25">
      <c r="A623" s="136"/>
      <c r="B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</row>
    <row r="624" spans="1:38" x14ac:dyDescent="0.25">
      <c r="A624" s="136"/>
      <c r="B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</row>
    <row r="625" spans="1:38" x14ac:dyDescent="0.25">
      <c r="A625" s="136"/>
      <c r="B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</row>
    <row r="626" spans="1:38" x14ac:dyDescent="0.25">
      <c r="A626" s="136"/>
      <c r="B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</row>
    <row r="627" spans="1:38" x14ac:dyDescent="0.25">
      <c r="A627" s="136"/>
      <c r="B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</row>
    <row r="628" spans="1:38" x14ac:dyDescent="0.25">
      <c r="A628" s="136"/>
      <c r="B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</row>
    <row r="629" spans="1:38" x14ac:dyDescent="0.25">
      <c r="A629" s="136"/>
      <c r="B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</row>
    <row r="630" spans="1:38" x14ac:dyDescent="0.25">
      <c r="A630" s="136"/>
      <c r="B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</row>
    <row r="631" spans="1:38" x14ac:dyDescent="0.25">
      <c r="A631" s="136"/>
      <c r="B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</row>
    <row r="632" spans="1:38" x14ac:dyDescent="0.25">
      <c r="A632" s="136"/>
      <c r="B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</row>
    <row r="633" spans="1:38" x14ac:dyDescent="0.25">
      <c r="A633" s="136"/>
      <c r="B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</row>
    <row r="634" spans="1:38" x14ac:dyDescent="0.25">
      <c r="A634" s="136"/>
      <c r="B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</row>
    <row r="635" spans="1:38" x14ac:dyDescent="0.25">
      <c r="A635" s="136"/>
      <c r="B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</row>
    <row r="636" spans="1:38" x14ac:dyDescent="0.25">
      <c r="A636" s="136"/>
      <c r="B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</row>
    <row r="637" spans="1:38" x14ac:dyDescent="0.25">
      <c r="A637" s="136"/>
      <c r="B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</row>
    <row r="638" spans="1:38" x14ac:dyDescent="0.25">
      <c r="A638" s="136"/>
      <c r="B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</row>
    <row r="639" spans="1:38" x14ac:dyDescent="0.25">
      <c r="A639" s="136"/>
      <c r="B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</row>
    <row r="640" spans="1:38" x14ac:dyDescent="0.25">
      <c r="A640" s="136"/>
      <c r="B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</row>
    <row r="641" spans="1:38" x14ac:dyDescent="0.25">
      <c r="A641" s="136"/>
      <c r="B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</row>
    <row r="642" spans="1:38" x14ac:dyDescent="0.25">
      <c r="A642" s="136"/>
      <c r="B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</row>
    <row r="643" spans="1:38" x14ac:dyDescent="0.25">
      <c r="A643" s="136"/>
      <c r="B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</row>
    <row r="644" spans="1:38" x14ac:dyDescent="0.25">
      <c r="A644" s="136"/>
      <c r="B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</row>
    <row r="645" spans="1:38" x14ac:dyDescent="0.25">
      <c r="A645" s="136"/>
      <c r="B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</row>
    <row r="646" spans="1:38" x14ac:dyDescent="0.25">
      <c r="A646" s="136"/>
      <c r="B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</row>
    <row r="647" spans="1:38" x14ac:dyDescent="0.25">
      <c r="A647" s="136"/>
      <c r="B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</row>
    <row r="648" spans="1:38" x14ac:dyDescent="0.25">
      <c r="A648" s="136"/>
      <c r="B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</row>
    <row r="649" spans="1:38" x14ac:dyDescent="0.25">
      <c r="A649" s="136"/>
      <c r="B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</row>
    <row r="650" spans="1:38" x14ac:dyDescent="0.25">
      <c r="A650" s="136"/>
      <c r="B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</row>
    <row r="651" spans="1:38" x14ac:dyDescent="0.25">
      <c r="A651" s="136"/>
      <c r="B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</row>
    <row r="652" spans="1:38" x14ac:dyDescent="0.25">
      <c r="A652" s="136"/>
      <c r="B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</row>
    <row r="653" spans="1:38" x14ac:dyDescent="0.25">
      <c r="A653" s="136"/>
      <c r="B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</row>
    <row r="654" spans="1:38" x14ac:dyDescent="0.25">
      <c r="A654" s="136"/>
      <c r="B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</row>
    <row r="655" spans="1:38" x14ac:dyDescent="0.25">
      <c r="A655" s="136"/>
      <c r="B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</row>
    <row r="656" spans="1:38" x14ac:dyDescent="0.25">
      <c r="A656" s="136"/>
      <c r="B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</row>
    <row r="657" spans="1:38" x14ac:dyDescent="0.25">
      <c r="A657" s="136"/>
      <c r="B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</row>
    <row r="658" spans="1:38" x14ac:dyDescent="0.25">
      <c r="A658" s="136"/>
      <c r="B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</row>
    <row r="659" spans="1:38" x14ac:dyDescent="0.25">
      <c r="A659" s="136"/>
      <c r="B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</row>
    <row r="660" spans="1:38" x14ac:dyDescent="0.25">
      <c r="A660" s="136"/>
      <c r="B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</row>
    <row r="661" spans="1:38" x14ac:dyDescent="0.25">
      <c r="A661" s="136"/>
      <c r="B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</row>
    <row r="662" spans="1:38" x14ac:dyDescent="0.25">
      <c r="A662" s="136"/>
      <c r="B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</row>
    <row r="663" spans="1:38" x14ac:dyDescent="0.25">
      <c r="A663" s="136"/>
      <c r="B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</row>
    <row r="664" spans="1:38" x14ac:dyDescent="0.25">
      <c r="A664" s="136"/>
      <c r="B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</row>
    <row r="665" spans="1:38" x14ac:dyDescent="0.25">
      <c r="A665" s="136"/>
      <c r="B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</row>
    <row r="666" spans="1:38" x14ac:dyDescent="0.25">
      <c r="A666" s="136"/>
      <c r="B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</row>
    <row r="667" spans="1:38" x14ac:dyDescent="0.25">
      <c r="A667" s="136"/>
      <c r="B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</row>
    <row r="668" spans="1:38" x14ac:dyDescent="0.25">
      <c r="A668" s="136"/>
      <c r="B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</row>
    <row r="669" spans="1:38" x14ac:dyDescent="0.25">
      <c r="A669" s="136"/>
      <c r="B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</row>
    <row r="670" spans="1:38" x14ac:dyDescent="0.25">
      <c r="A670" s="136"/>
      <c r="B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</row>
    <row r="671" spans="1:38" x14ac:dyDescent="0.25">
      <c r="A671" s="136"/>
      <c r="B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</row>
    <row r="672" spans="1:38" x14ac:dyDescent="0.25">
      <c r="A672" s="136"/>
      <c r="B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</row>
    <row r="673" spans="1:38" x14ac:dyDescent="0.25">
      <c r="A673" s="136"/>
      <c r="B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</row>
    <row r="674" spans="1:38" x14ac:dyDescent="0.25">
      <c r="A674" s="136"/>
      <c r="B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</row>
    <row r="675" spans="1:38" x14ac:dyDescent="0.25">
      <c r="A675" s="136"/>
      <c r="B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</row>
    <row r="676" spans="1:38" x14ac:dyDescent="0.25">
      <c r="A676" s="136"/>
      <c r="B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</row>
    <row r="677" spans="1:38" x14ac:dyDescent="0.25">
      <c r="A677" s="136"/>
      <c r="B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</row>
    <row r="678" spans="1:38" x14ac:dyDescent="0.25">
      <c r="A678" s="136"/>
      <c r="B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</row>
    <row r="679" spans="1:38" x14ac:dyDescent="0.25">
      <c r="A679" s="136"/>
      <c r="B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</row>
    <row r="680" spans="1:38" x14ac:dyDescent="0.25">
      <c r="A680" s="136"/>
      <c r="B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</row>
    <row r="681" spans="1:38" x14ac:dyDescent="0.25">
      <c r="A681" s="136"/>
      <c r="B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</row>
    <row r="682" spans="1:38" x14ac:dyDescent="0.25">
      <c r="A682" s="136"/>
      <c r="B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</row>
    <row r="683" spans="1:38" x14ac:dyDescent="0.25">
      <c r="A683" s="136"/>
      <c r="B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</row>
    <row r="684" spans="1:38" x14ac:dyDescent="0.25">
      <c r="A684" s="136"/>
      <c r="B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</row>
    <row r="685" spans="1:38" x14ac:dyDescent="0.25">
      <c r="A685" s="136"/>
      <c r="B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</row>
    <row r="686" spans="1:38" x14ac:dyDescent="0.25">
      <c r="A686" s="136"/>
      <c r="B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</row>
    <row r="687" spans="1:38" x14ac:dyDescent="0.25">
      <c r="A687" s="136"/>
      <c r="B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</row>
    <row r="688" spans="1:38" x14ac:dyDescent="0.25">
      <c r="A688" s="136"/>
      <c r="B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</row>
    <row r="689" spans="1:38" x14ac:dyDescent="0.25">
      <c r="A689" s="136"/>
      <c r="B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</row>
    <row r="690" spans="1:38" x14ac:dyDescent="0.25">
      <c r="A690" s="136"/>
      <c r="B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</row>
    <row r="691" spans="1:38" x14ac:dyDescent="0.25">
      <c r="A691" s="136"/>
      <c r="B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</row>
    <row r="692" spans="1:38" x14ac:dyDescent="0.25">
      <c r="A692" s="136"/>
      <c r="B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</row>
    <row r="693" spans="1:38" x14ac:dyDescent="0.25">
      <c r="A693" s="136"/>
      <c r="B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</row>
    <row r="694" spans="1:38" x14ac:dyDescent="0.25">
      <c r="A694" s="136"/>
      <c r="B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</row>
    <row r="695" spans="1:38" x14ac:dyDescent="0.25">
      <c r="A695" s="136"/>
      <c r="B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</row>
    <row r="696" spans="1:38" x14ac:dyDescent="0.25">
      <c r="A696" s="136"/>
      <c r="B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</row>
    <row r="697" spans="1:38" x14ac:dyDescent="0.25">
      <c r="A697" s="136"/>
      <c r="B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</row>
    <row r="698" spans="1:38" x14ac:dyDescent="0.25">
      <c r="A698" s="136"/>
      <c r="B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</row>
    <row r="699" spans="1:38" x14ac:dyDescent="0.25">
      <c r="A699" s="136"/>
      <c r="B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</row>
    <row r="700" spans="1:38" x14ac:dyDescent="0.25">
      <c r="A700" s="136"/>
      <c r="B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</row>
    <row r="701" spans="1:38" x14ac:dyDescent="0.25">
      <c r="A701" s="136"/>
      <c r="B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</row>
    <row r="702" spans="1:38" x14ac:dyDescent="0.25">
      <c r="A702" s="136"/>
      <c r="B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</row>
    <row r="703" spans="1:38" x14ac:dyDescent="0.25">
      <c r="A703" s="136"/>
      <c r="B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</row>
    <row r="704" spans="1:38" x14ac:dyDescent="0.25">
      <c r="A704" s="136"/>
      <c r="B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</row>
    <row r="705" spans="1:38" x14ac:dyDescent="0.25">
      <c r="A705" s="136"/>
      <c r="B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</row>
    <row r="706" spans="1:38" x14ac:dyDescent="0.25">
      <c r="A706" s="136"/>
      <c r="B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</row>
    <row r="707" spans="1:38" x14ac:dyDescent="0.25">
      <c r="A707" s="136"/>
      <c r="B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</row>
    <row r="708" spans="1:38" x14ac:dyDescent="0.25">
      <c r="A708" s="136"/>
      <c r="B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</row>
    <row r="709" spans="1:38" x14ac:dyDescent="0.25">
      <c r="A709" s="136"/>
      <c r="B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</row>
    <row r="710" spans="1:38" x14ac:dyDescent="0.25">
      <c r="A710" s="136"/>
      <c r="B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</row>
    <row r="711" spans="1:38" x14ac:dyDescent="0.25">
      <c r="A711" s="136"/>
      <c r="B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</row>
    <row r="712" spans="1:38" x14ac:dyDescent="0.25">
      <c r="A712" s="136"/>
      <c r="B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</row>
    <row r="713" spans="1:38" x14ac:dyDescent="0.25">
      <c r="A713" s="136"/>
      <c r="B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</row>
    <row r="714" spans="1:38" x14ac:dyDescent="0.25">
      <c r="A714" s="136"/>
      <c r="B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</row>
    <row r="715" spans="1:38" x14ac:dyDescent="0.25">
      <c r="A715" s="136"/>
      <c r="B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</row>
    <row r="716" spans="1:38" x14ac:dyDescent="0.25">
      <c r="A716" s="136"/>
      <c r="B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</row>
    <row r="717" spans="1:38" x14ac:dyDescent="0.25">
      <c r="A717" s="136"/>
      <c r="B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</row>
    <row r="718" spans="1:38" x14ac:dyDescent="0.25">
      <c r="A718" s="136"/>
      <c r="B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</row>
    <row r="719" spans="1:38" x14ac:dyDescent="0.25">
      <c r="A719" s="136"/>
      <c r="B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</row>
    <row r="720" spans="1:38" x14ac:dyDescent="0.25">
      <c r="A720" s="136"/>
      <c r="B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</row>
    <row r="721" spans="1:38" x14ac:dyDescent="0.25">
      <c r="A721" s="136"/>
      <c r="B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</row>
    <row r="722" spans="1:38" x14ac:dyDescent="0.25">
      <c r="A722" s="136"/>
      <c r="B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</row>
    <row r="723" spans="1:38" x14ac:dyDescent="0.25">
      <c r="A723" s="136"/>
      <c r="B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</row>
    <row r="724" spans="1:38" x14ac:dyDescent="0.25">
      <c r="A724" s="136"/>
      <c r="B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</row>
    <row r="725" spans="1:38" x14ac:dyDescent="0.25">
      <c r="A725" s="136"/>
      <c r="B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</row>
    <row r="726" spans="1:38" x14ac:dyDescent="0.25">
      <c r="A726" s="136"/>
      <c r="B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</row>
    <row r="727" spans="1:38" x14ac:dyDescent="0.25">
      <c r="A727" s="136"/>
      <c r="B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</row>
    <row r="728" spans="1:38" x14ac:dyDescent="0.25">
      <c r="A728" s="136"/>
      <c r="B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</row>
    <row r="729" spans="1:38" x14ac:dyDescent="0.25">
      <c r="A729" s="136"/>
      <c r="B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</row>
    <row r="730" spans="1:38" x14ac:dyDescent="0.25">
      <c r="A730" s="136"/>
      <c r="B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</row>
    <row r="731" spans="1:38" x14ac:dyDescent="0.25">
      <c r="A731" s="136"/>
      <c r="B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</row>
    <row r="732" spans="1:38" x14ac:dyDescent="0.25">
      <c r="A732" s="136"/>
      <c r="B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</row>
    <row r="733" spans="1:38" x14ac:dyDescent="0.25">
      <c r="A733" s="136"/>
      <c r="B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</row>
    <row r="734" spans="1:38" x14ac:dyDescent="0.25">
      <c r="A734" s="136"/>
      <c r="B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</row>
    <row r="735" spans="1:38" x14ac:dyDescent="0.25">
      <c r="A735" s="136"/>
      <c r="B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</row>
    <row r="736" spans="1:38" x14ac:dyDescent="0.25">
      <c r="A736" s="136"/>
      <c r="B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</row>
    <row r="737" spans="1:38" x14ac:dyDescent="0.25">
      <c r="A737" s="136"/>
      <c r="B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</row>
    <row r="738" spans="1:38" x14ac:dyDescent="0.25">
      <c r="A738" s="136"/>
      <c r="B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</row>
    <row r="739" spans="1:38" x14ac:dyDescent="0.25">
      <c r="A739" s="136"/>
      <c r="B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</row>
    <row r="740" spans="1:38" x14ac:dyDescent="0.25">
      <c r="A740" s="136"/>
      <c r="B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</row>
    <row r="741" spans="1:38" x14ac:dyDescent="0.25">
      <c r="A741" s="136"/>
      <c r="B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</row>
    <row r="742" spans="1:38" x14ac:dyDescent="0.25">
      <c r="A742" s="136"/>
      <c r="B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</row>
    <row r="743" spans="1:38" x14ac:dyDescent="0.25">
      <c r="A743" s="136"/>
      <c r="B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</row>
    <row r="744" spans="1:38" x14ac:dyDescent="0.25">
      <c r="A744" s="136"/>
      <c r="B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</row>
    <row r="745" spans="1:38" x14ac:dyDescent="0.25">
      <c r="A745" s="136"/>
      <c r="B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</row>
    <row r="746" spans="1:38" x14ac:dyDescent="0.25">
      <c r="A746" s="136"/>
      <c r="B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</row>
    <row r="747" spans="1:38" x14ac:dyDescent="0.25">
      <c r="A747" s="136"/>
      <c r="B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</row>
    <row r="748" spans="1:38" x14ac:dyDescent="0.25">
      <c r="A748" s="136"/>
      <c r="B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</row>
    <row r="749" spans="1:38" x14ac:dyDescent="0.25">
      <c r="A749" s="136"/>
      <c r="B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</row>
    <row r="750" spans="1:38" x14ac:dyDescent="0.25">
      <c r="A750" s="136"/>
      <c r="B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</row>
    <row r="751" spans="1:38" x14ac:dyDescent="0.25">
      <c r="A751" s="136"/>
      <c r="B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</row>
    <row r="752" spans="1:38" x14ac:dyDescent="0.25">
      <c r="A752" s="136"/>
      <c r="B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</row>
    <row r="753" spans="1:38" x14ac:dyDescent="0.25">
      <c r="A753" s="136"/>
      <c r="B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</row>
    <row r="754" spans="1:38" x14ac:dyDescent="0.25">
      <c r="A754" s="136"/>
      <c r="B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</row>
    <row r="755" spans="1:38" x14ac:dyDescent="0.25">
      <c r="A755" s="136"/>
      <c r="B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</row>
    <row r="756" spans="1:38" x14ac:dyDescent="0.25">
      <c r="A756" s="136"/>
      <c r="B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</row>
    <row r="757" spans="1:38" x14ac:dyDescent="0.25">
      <c r="A757" s="136"/>
      <c r="B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</row>
    <row r="758" spans="1:38" x14ac:dyDescent="0.25">
      <c r="A758" s="136"/>
      <c r="B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</row>
    <row r="759" spans="1:38" x14ac:dyDescent="0.25">
      <c r="A759" s="136"/>
      <c r="B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</row>
    <row r="760" spans="1:38" x14ac:dyDescent="0.25">
      <c r="A760" s="136"/>
      <c r="B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</row>
    <row r="761" spans="1:38" x14ac:dyDescent="0.25">
      <c r="A761" s="136"/>
      <c r="B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</row>
    <row r="762" spans="1:38" x14ac:dyDescent="0.25">
      <c r="A762" s="136"/>
      <c r="B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</row>
    <row r="763" spans="1:38" x14ac:dyDescent="0.25">
      <c r="A763" s="136"/>
      <c r="B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</row>
    <row r="764" spans="1:38" x14ac:dyDescent="0.25">
      <c r="A764" s="136"/>
      <c r="B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</row>
    <row r="765" spans="1:38" x14ac:dyDescent="0.25">
      <c r="A765" s="136"/>
      <c r="B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</row>
    <row r="766" spans="1:38" x14ac:dyDescent="0.25">
      <c r="A766" s="136"/>
      <c r="B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</row>
    <row r="767" spans="1:38" x14ac:dyDescent="0.25">
      <c r="A767" s="136"/>
      <c r="B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</row>
    <row r="768" spans="1:38" x14ac:dyDescent="0.25">
      <c r="A768" s="136"/>
      <c r="B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</row>
    <row r="769" spans="1:38" x14ac:dyDescent="0.25">
      <c r="A769" s="136"/>
      <c r="B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</row>
    <row r="770" spans="1:38" x14ac:dyDescent="0.25">
      <c r="A770" s="136"/>
      <c r="B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</row>
    <row r="771" spans="1:38" x14ac:dyDescent="0.25">
      <c r="A771" s="136"/>
      <c r="B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</row>
    <row r="772" spans="1:38" x14ac:dyDescent="0.25">
      <c r="A772" s="136"/>
      <c r="B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</row>
    <row r="773" spans="1:38" x14ac:dyDescent="0.25">
      <c r="A773" s="136"/>
      <c r="B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</row>
    <row r="774" spans="1:38" x14ac:dyDescent="0.25">
      <c r="A774" s="136"/>
      <c r="B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</row>
    <row r="775" spans="1:38" x14ac:dyDescent="0.25">
      <c r="A775" s="136"/>
      <c r="B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</row>
    <row r="776" spans="1:38" x14ac:dyDescent="0.25">
      <c r="A776" s="136"/>
      <c r="B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</row>
    <row r="777" spans="1:38" x14ac:dyDescent="0.25">
      <c r="A777" s="136"/>
      <c r="B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</row>
    <row r="778" spans="1:38" x14ac:dyDescent="0.25">
      <c r="A778" s="136"/>
      <c r="B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</row>
    <row r="779" spans="1:38" x14ac:dyDescent="0.25">
      <c r="A779" s="136"/>
      <c r="B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</row>
    <row r="780" spans="1:38" x14ac:dyDescent="0.25">
      <c r="A780" s="136"/>
      <c r="B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</row>
    <row r="781" spans="1:38" x14ac:dyDescent="0.25">
      <c r="A781" s="136"/>
      <c r="B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</row>
    <row r="782" spans="1:38" x14ac:dyDescent="0.25">
      <c r="A782" s="136"/>
      <c r="B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</row>
    <row r="783" spans="1:38" x14ac:dyDescent="0.25">
      <c r="A783" s="136"/>
      <c r="B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</row>
    <row r="784" spans="1:38" x14ac:dyDescent="0.25">
      <c r="A784" s="136"/>
      <c r="B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</row>
    <row r="785" spans="1:38" x14ac:dyDescent="0.25">
      <c r="A785" s="136"/>
      <c r="B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</row>
    <row r="786" spans="1:38" x14ac:dyDescent="0.25">
      <c r="A786" s="136"/>
      <c r="B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</row>
    <row r="787" spans="1:38" x14ac:dyDescent="0.25">
      <c r="A787" s="136"/>
      <c r="B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</row>
    <row r="788" spans="1:38" x14ac:dyDescent="0.25">
      <c r="A788" s="136"/>
      <c r="B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</row>
    <row r="789" spans="1:38" x14ac:dyDescent="0.25">
      <c r="A789" s="136"/>
      <c r="B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</row>
    <row r="790" spans="1:38" x14ac:dyDescent="0.25">
      <c r="A790" s="136"/>
      <c r="B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</row>
    <row r="791" spans="1:38" x14ac:dyDescent="0.25">
      <c r="A791" s="136"/>
      <c r="B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</row>
    <row r="792" spans="1:38" x14ac:dyDescent="0.25">
      <c r="A792" s="136"/>
      <c r="B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</row>
    <row r="793" spans="1:38" x14ac:dyDescent="0.25">
      <c r="A793" s="136"/>
      <c r="B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</row>
    <row r="794" spans="1:38" x14ac:dyDescent="0.25">
      <c r="A794" s="136"/>
      <c r="B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</row>
    <row r="795" spans="1:38" x14ac:dyDescent="0.25">
      <c r="A795" s="136"/>
      <c r="B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</row>
    <row r="796" spans="1:38" x14ac:dyDescent="0.25">
      <c r="A796" s="136"/>
      <c r="B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</row>
    <row r="797" spans="1:38" x14ac:dyDescent="0.25">
      <c r="A797" s="136"/>
      <c r="B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</row>
    <row r="798" spans="1:38" x14ac:dyDescent="0.25">
      <c r="A798" s="136"/>
      <c r="B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</row>
    <row r="799" spans="1:38" x14ac:dyDescent="0.25">
      <c r="A799" s="136"/>
      <c r="B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</row>
    <row r="800" spans="1:38" x14ac:dyDescent="0.25">
      <c r="A800" s="136"/>
      <c r="B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</row>
    <row r="801" spans="1:38" x14ac:dyDescent="0.25">
      <c r="A801" s="136"/>
      <c r="B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</row>
    <row r="802" spans="1:38" x14ac:dyDescent="0.25">
      <c r="A802" s="136"/>
      <c r="B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</row>
    <row r="803" spans="1:38" x14ac:dyDescent="0.25">
      <c r="A803" s="136"/>
      <c r="B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</row>
    <row r="804" spans="1:38" x14ac:dyDescent="0.25">
      <c r="A804" s="136"/>
      <c r="B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</row>
    <row r="805" spans="1:38" x14ac:dyDescent="0.25">
      <c r="A805" s="136"/>
      <c r="B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</row>
    <row r="806" spans="1:38" x14ac:dyDescent="0.25">
      <c r="A806" s="136"/>
      <c r="B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</row>
    <row r="807" spans="1:38" x14ac:dyDescent="0.25">
      <c r="A807" s="136"/>
      <c r="B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</row>
    <row r="808" spans="1:38" x14ac:dyDescent="0.25">
      <c r="A808" s="136"/>
      <c r="B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</row>
    <row r="809" spans="1:38" x14ac:dyDescent="0.25">
      <c r="A809" s="136"/>
      <c r="B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</row>
    <row r="810" spans="1:38" x14ac:dyDescent="0.25">
      <c r="A810" s="136"/>
      <c r="B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</row>
    <row r="811" spans="1:38" x14ac:dyDescent="0.25">
      <c r="A811" s="136"/>
      <c r="B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</row>
    <row r="812" spans="1:38" x14ac:dyDescent="0.25">
      <c r="A812" s="136"/>
      <c r="B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</row>
    <row r="813" spans="1:38" x14ac:dyDescent="0.25">
      <c r="A813" s="136"/>
      <c r="B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</row>
    <row r="814" spans="1:38" x14ac:dyDescent="0.25">
      <c r="A814" s="136"/>
      <c r="B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</row>
    <row r="815" spans="1:38" x14ac:dyDescent="0.25">
      <c r="A815" s="136"/>
      <c r="B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</row>
    <row r="816" spans="1:38" x14ac:dyDescent="0.25">
      <c r="A816" s="136"/>
      <c r="B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</row>
    <row r="817" spans="1:38" x14ac:dyDescent="0.25">
      <c r="A817" s="136"/>
      <c r="B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</row>
    <row r="818" spans="1:38" x14ac:dyDescent="0.25">
      <c r="A818" s="136"/>
      <c r="B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</row>
    <row r="819" spans="1:38" x14ac:dyDescent="0.25">
      <c r="A819" s="136"/>
      <c r="B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</row>
    <row r="820" spans="1:38" x14ac:dyDescent="0.25">
      <c r="A820" s="136"/>
      <c r="B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</row>
    <row r="821" spans="1:38" x14ac:dyDescent="0.25">
      <c r="A821" s="136"/>
      <c r="B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</row>
    <row r="822" spans="1:38" x14ac:dyDescent="0.25">
      <c r="A822" s="136"/>
      <c r="B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</row>
    <row r="823" spans="1:38" x14ac:dyDescent="0.25">
      <c r="A823" s="136"/>
      <c r="B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</row>
    <row r="824" spans="1:38" x14ac:dyDescent="0.25">
      <c r="A824" s="136"/>
      <c r="B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</row>
    <row r="825" spans="1:38" x14ac:dyDescent="0.25">
      <c r="A825" s="136"/>
      <c r="B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</row>
    <row r="826" spans="1:38" x14ac:dyDescent="0.25">
      <c r="A826" s="136"/>
      <c r="B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</row>
    <row r="827" spans="1:38" x14ac:dyDescent="0.25">
      <c r="A827" s="136"/>
      <c r="B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</row>
    <row r="828" spans="1:38" x14ac:dyDescent="0.25">
      <c r="A828" s="136"/>
      <c r="B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</row>
    <row r="829" spans="1:38" x14ac:dyDescent="0.25">
      <c r="A829" s="136"/>
      <c r="B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</row>
    <row r="830" spans="1:38" x14ac:dyDescent="0.25">
      <c r="A830" s="136"/>
      <c r="B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</row>
    <row r="831" spans="1:38" x14ac:dyDescent="0.25">
      <c r="A831" s="136"/>
      <c r="B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</row>
    <row r="832" spans="1:38" x14ac:dyDescent="0.25">
      <c r="A832" s="136"/>
      <c r="B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</row>
    <row r="833" spans="1:38" x14ac:dyDescent="0.25">
      <c r="A833" s="136"/>
      <c r="B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</row>
    <row r="834" spans="1:38" x14ac:dyDescent="0.25">
      <c r="A834" s="136"/>
      <c r="B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</row>
    <row r="835" spans="1:38" x14ac:dyDescent="0.25">
      <c r="A835" s="136"/>
      <c r="B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</row>
    <row r="836" spans="1:38" x14ac:dyDescent="0.25">
      <c r="A836" s="136"/>
      <c r="B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</row>
    <row r="837" spans="1:38" x14ac:dyDescent="0.25">
      <c r="A837" s="136"/>
      <c r="B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</row>
    <row r="838" spans="1:38" x14ac:dyDescent="0.25">
      <c r="A838" s="136"/>
      <c r="B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</row>
    <row r="839" spans="1:38" x14ac:dyDescent="0.25">
      <c r="A839" s="136"/>
      <c r="B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</row>
    <row r="840" spans="1:38" x14ac:dyDescent="0.25">
      <c r="A840" s="136"/>
      <c r="B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</row>
    <row r="841" spans="1:38" x14ac:dyDescent="0.25">
      <c r="A841" s="136"/>
      <c r="B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</row>
    <row r="842" spans="1:38" x14ac:dyDescent="0.25">
      <c r="A842" s="136"/>
      <c r="B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</row>
    <row r="843" spans="1:38" x14ac:dyDescent="0.25">
      <c r="A843" s="136"/>
      <c r="B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</row>
    <row r="844" spans="1:38" x14ac:dyDescent="0.25">
      <c r="A844" s="136"/>
      <c r="B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</row>
    <row r="845" spans="1:38" x14ac:dyDescent="0.25">
      <c r="A845" s="136"/>
      <c r="B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</row>
    <row r="846" spans="1:38" x14ac:dyDescent="0.25">
      <c r="A846" s="136"/>
      <c r="B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</row>
    <row r="847" spans="1:38" x14ac:dyDescent="0.25">
      <c r="A847" s="136"/>
      <c r="B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</row>
    <row r="848" spans="1:38" x14ac:dyDescent="0.25">
      <c r="A848" s="136"/>
      <c r="B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</row>
    <row r="849" spans="1:38" x14ac:dyDescent="0.25">
      <c r="A849" s="136"/>
      <c r="B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</row>
    <row r="850" spans="1:38" x14ac:dyDescent="0.25">
      <c r="A850" s="136"/>
      <c r="B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</row>
    <row r="851" spans="1:38" x14ac:dyDescent="0.25">
      <c r="A851" s="136"/>
      <c r="B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</row>
    <row r="852" spans="1:38" x14ac:dyDescent="0.25">
      <c r="A852" s="136"/>
      <c r="B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</row>
    <row r="853" spans="1:38" x14ac:dyDescent="0.25">
      <c r="A853" s="136"/>
      <c r="B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</row>
    <row r="854" spans="1:38" x14ac:dyDescent="0.25">
      <c r="A854" s="136"/>
      <c r="B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</row>
    <row r="855" spans="1:38" x14ac:dyDescent="0.25">
      <c r="A855" s="136"/>
      <c r="B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</row>
    <row r="856" spans="1:38" x14ac:dyDescent="0.25">
      <c r="A856" s="136"/>
      <c r="B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</row>
    <row r="857" spans="1:38" x14ac:dyDescent="0.25">
      <c r="A857" s="136"/>
      <c r="B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</row>
    <row r="858" spans="1:38" x14ac:dyDescent="0.25">
      <c r="A858" s="136"/>
      <c r="B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</row>
    <row r="859" spans="1:38" x14ac:dyDescent="0.25">
      <c r="A859" s="136"/>
      <c r="B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</row>
    <row r="860" spans="1:38" x14ac:dyDescent="0.25">
      <c r="A860" s="136"/>
      <c r="B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</row>
    <row r="861" spans="1:38" x14ac:dyDescent="0.25">
      <c r="A861" s="136"/>
      <c r="B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</row>
    <row r="862" spans="1:38" x14ac:dyDescent="0.25">
      <c r="A862" s="136"/>
      <c r="B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</row>
    <row r="863" spans="1:38" x14ac:dyDescent="0.25">
      <c r="A863" s="136"/>
      <c r="B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</row>
    <row r="864" spans="1:38" x14ac:dyDescent="0.25">
      <c r="A864" s="136"/>
      <c r="B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</row>
    <row r="865" spans="1:38" x14ac:dyDescent="0.25">
      <c r="A865" s="136"/>
      <c r="B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</row>
    <row r="866" spans="1:38" x14ac:dyDescent="0.25">
      <c r="A866" s="136"/>
      <c r="B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</row>
    <row r="867" spans="1:38" x14ac:dyDescent="0.25">
      <c r="A867" s="136"/>
      <c r="B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</row>
    <row r="868" spans="1:38" x14ac:dyDescent="0.25">
      <c r="A868" s="136"/>
      <c r="B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</row>
    <row r="869" spans="1:38" x14ac:dyDescent="0.25">
      <c r="A869" s="136"/>
      <c r="B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</row>
    <row r="870" spans="1:38" x14ac:dyDescent="0.25">
      <c r="A870" s="136"/>
      <c r="B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</row>
    <row r="871" spans="1:38" x14ac:dyDescent="0.25">
      <c r="A871" s="136"/>
      <c r="B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</row>
    <row r="872" spans="1:38" x14ac:dyDescent="0.25">
      <c r="A872" s="136"/>
      <c r="B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</row>
    <row r="873" spans="1:38" x14ac:dyDescent="0.25">
      <c r="A873" s="136"/>
      <c r="B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</row>
    <row r="874" spans="1:38" x14ac:dyDescent="0.25">
      <c r="A874" s="136"/>
      <c r="B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</row>
    <row r="875" spans="1:38" x14ac:dyDescent="0.25">
      <c r="A875" s="136"/>
      <c r="B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</row>
    <row r="876" spans="1:38" x14ac:dyDescent="0.25">
      <c r="A876" s="136"/>
      <c r="B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</row>
    <row r="877" spans="1:38" x14ac:dyDescent="0.25">
      <c r="A877" s="136"/>
      <c r="B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</row>
    <row r="878" spans="1:38" x14ac:dyDescent="0.25">
      <c r="A878" s="136"/>
      <c r="B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</row>
    <row r="879" spans="1:38" x14ac:dyDescent="0.25">
      <c r="A879" s="136"/>
      <c r="B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</row>
    <row r="880" spans="1:38" x14ac:dyDescent="0.25">
      <c r="A880" s="136"/>
      <c r="B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</row>
    <row r="881" spans="1:38" x14ac:dyDescent="0.25">
      <c r="A881" s="136"/>
      <c r="B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</row>
    <row r="882" spans="1:38" x14ac:dyDescent="0.25">
      <c r="A882" s="136"/>
      <c r="B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</row>
    <row r="883" spans="1:38" x14ac:dyDescent="0.25">
      <c r="A883" s="136"/>
      <c r="B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</row>
    <row r="884" spans="1:38" x14ac:dyDescent="0.25">
      <c r="A884" s="136"/>
      <c r="B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</row>
    <row r="885" spans="1:38" x14ac:dyDescent="0.25">
      <c r="A885" s="136"/>
      <c r="B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</row>
    <row r="886" spans="1:38" x14ac:dyDescent="0.25">
      <c r="A886" s="136"/>
      <c r="B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</row>
    <row r="887" spans="1:38" x14ac:dyDescent="0.25">
      <c r="A887" s="136"/>
      <c r="B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</row>
    <row r="888" spans="1:38" x14ac:dyDescent="0.25">
      <c r="A888" s="136"/>
      <c r="B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</row>
    <row r="889" spans="1:38" x14ac:dyDescent="0.25">
      <c r="A889" s="136"/>
      <c r="B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</row>
    <row r="890" spans="1:38" x14ac:dyDescent="0.25">
      <c r="A890" s="136"/>
      <c r="B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</row>
    <row r="891" spans="1:38" x14ac:dyDescent="0.25">
      <c r="A891" s="136"/>
      <c r="B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</row>
    <row r="892" spans="1:38" x14ac:dyDescent="0.25">
      <c r="A892" s="136"/>
      <c r="B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</row>
    <row r="893" spans="1:38" x14ac:dyDescent="0.25">
      <c r="A893" s="136"/>
      <c r="B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</row>
    <row r="894" spans="1:38" x14ac:dyDescent="0.25">
      <c r="A894" s="136"/>
      <c r="B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</row>
    <row r="895" spans="1:38" x14ac:dyDescent="0.25">
      <c r="A895" s="136"/>
      <c r="B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</row>
    <row r="896" spans="1:38" x14ac:dyDescent="0.25">
      <c r="A896" s="136"/>
      <c r="B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</row>
    <row r="897" spans="1:38" x14ac:dyDescent="0.25">
      <c r="A897" s="136"/>
      <c r="B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</row>
    <row r="898" spans="1:38" x14ac:dyDescent="0.25">
      <c r="A898" s="136"/>
      <c r="B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</row>
    <row r="899" spans="1:38" x14ac:dyDescent="0.25">
      <c r="A899" s="136"/>
      <c r="B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</row>
    <row r="900" spans="1:38" x14ac:dyDescent="0.25">
      <c r="A900" s="136"/>
      <c r="B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</row>
    <row r="901" spans="1:38" x14ac:dyDescent="0.25">
      <c r="A901" s="136"/>
      <c r="B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</row>
    <row r="902" spans="1:38" x14ac:dyDescent="0.25">
      <c r="A902" s="136"/>
      <c r="B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</row>
    <row r="903" spans="1:38" x14ac:dyDescent="0.25">
      <c r="A903" s="136"/>
      <c r="B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</row>
    <row r="904" spans="1:38" x14ac:dyDescent="0.25">
      <c r="A904" s="136"/>
      <c r="B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</row>
    <row r="905" spans="1:38" x14ac:dyDescent="0.25">
      <c r="A905" s="136"/>
      <c r="B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</row>
    <row r="906" spans="1:38" x14ac:dyDescent="0.25">
      <c r="A906" s="136"/>
      <c r="B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</row>
    <row r="907" spans="1:38" x14ac:dyDescent="0.25">
      <c r="A907" s="136"/>
      <c r="B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</row>
    <row r="908" spans="1:38" x14ac:dyDescent="0.25">
      <c r="A908" s="136"/>
      <c r="B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</row>
    <row r="909" spans="1:38" x14ac:dyDescent="0.25">
      <c r="A909" s="136"/>
      <c r="B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</row>
    <row r="910" spans="1:38" x14ac:dyDescent="0.25">
      <c r="A910" s="136"/>
      <c r="B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</row>
    <row r="911" spans="1:38" x14ac:dyDescent="0.25">
      <c r="A911" s="136"/>
      <c r="B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</row>
    <row r="912" spans="1:38" x14ac:dyDescent="0.25">
      <c r="A912" s="136"/>
      <c r="B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</row>
    <row r="913" spans="1:38" x14ac:dyDescent="0.25">
      <c r="A913" s="136"/>
      <c r="B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</row>
    <row r="914" spans="1:38" x14ac:dyDescent="0.25">
      <c r="A914" s="136"/>
      <c r="B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</row>
    <row r="915" spans="1:38" x14ac:dyDescent="0.25">
      <c r="A915" s="136"/>
      <c r="B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</row>
    <row r="916" spans="1:38" x14ac:dyDescent="0.25">
      <c r="A916" s="136"/>
      <c r="B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</row>
    <row r="917" spans="1:38" x14ac:dyDescent="0.25">
      <c r="A917" s="136"/>
      <c r="B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</row>
    <row r="918" spans="1:38" x14ac:dyDescent="0.25">
      <c r="A918" s="136"/>
      <c r="B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</row>
    <row r="919" spans="1:38" x14ac:dyDescent="0.25">
      <c r="A919" s="136"/>
      <c r="B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</row>
    <row r="920" spans="1:38" x14ac:dyDescent="0.25">
      <c r="A920" s="136"/>
      <c r="B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</row>
    <row r="921" spans="1:38" x14ac:dyDescent="0.25">
      <c r="A921" s="136"/>
      <c r="B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</row>
    <row r="922" spans="1:38" x14ac:dyDescent="0.25">
      <c r="A922" s="136"/>
      <c r="B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</row>
    <row r="923" spans="1:38" x14ac:dyDescent="0.25">
      <c r="A923" s="136"/>
      <c r="B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</row>
    <row r="924" spans="1:38" x14ac:dyDescent="0.25">
      <c r="A924" s="136"/>
      <c r="B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</row>
    <row r="925" spans="1:38" x14ac:dyDescent="0.25">
      <c r="A925" s="136"/>
      <c r="B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</row>
    <row r="926" spans="1:38" x14ac:dyDescent="0.25">
      <c r="A926" s="136"/>
      <c r="B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</row>
    <row r="927" spans="1:38" x14ac:dyDescent="0.25">
      <c r="A927" s="136"/>
      <c r="B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</row>
    <row r="928" spans="1:38" x14ac:dyDescent="0.25">
      <c r="A928" s="136"/>
      <c r="B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</row>
    <row r="929" spans="1:38" x14ac:dyDescent="0.25">
      <c r="A929" s="136"/>
      <c r="B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</row>
    <row r="930" spans="1:38" x14ac:dyDescent="0.25">
      <c r="A930" s="136"/>
      <c r="B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</row>
    <row r="931" spans="1:38" x14ac:dyDescent="0.25">
      <c r="A931" s="136"/>
      <c r="B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</row>
    <row r="932" spans="1:38" x14ac:dyDescent="0.25">
      <c r="A932" s="136"/>
      <c r="B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</row>
    <row r="933" spans="1:38" x14ac:dyDescent="0.25">
      <c r="A933" s="136"/>
      <c r="B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</row>
    <row r="934" spans="1:38" x14ac:dyDescent="0.25">
      <c r="A934" s="136"/>
      <c r="B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</row>
    <row r="935" spans="1:38" x14ac:dyDescent="0.25">
      <c r="A935" s="136"/>
      <c r="B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</row>
    <row r="936" spans="1:38" x14ac:dyDescent="0.25">
      <c r="A936" s="136"/>
      <c r="B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</row>
    <row r="937" spans="1:38" x14ac:dyDescent="0.25">
      <c r="A937" s="136"/>
      <c r="B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</row>
    <row r="938" spans="1:38" x14ac:dyDescent="0.25">
      <c r="A938" s="136"/>
      <c r="B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</row>
    <row r="939" spans="1:38" x14ac:dyDescent="0.25">
      <c r="A939" s="136"/>
      <c r="B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</row>
    <row r="940" spans="1:38" x14ac:dyDescent="0.25">
      <c r="A940" s="136"/>
      <c r="B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</row>
    <row r="941" spans="1:38" x14ac:dyDescent="0.25">
      <c r="A941" s="136"/>
      <c r="B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</row>
    <row r="942" spans="1:38" x14ac:dyDescent="0.25">
      <c r="A942" s="136"/>
      <c r="B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</row>
    <row r="943" spans="1:38" x14ac:dyDescent="0.25">
      <c r="A943" s="136"/>
      <c r="B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</row>
    <row r="944" spans="1:38" x14ac:dyDescent="0.25">
      <c r="A944" s="136"/>
      <c r="B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</row>
    <row r="945" spans="1:38" x14ac:dyDescent="0.25">
      <c r="A945" s="136"/>
      <c r="B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</row>
    <row r="946" spans="1:38" x14ac:dyDescent="0.25">
      <c r="A946" s="136"/>
      <c r="B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</row>
    <row r="947" spans="1:38" x14ac:dyDescent="0.25">
      <c r="A947" s="136"/>
      <c r="B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</row>
    <row r="948" spans="1:38" x14ac:dyDescent="0.25">
      <c r="A948" s="136"/>
      <c r="B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</row>
    <row r="949" spans="1:38" x14ac:dyDescent="0.25">
      <c r="A949" s="136"/>
      <c r="B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</row>
    <row r="950" spans="1:38" x14ac:dyDescent="0.25">
      <c r="A950" s="136"/>
      <c r="B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</row>
    <row r="951" spans="1:38" x14ac:dyDescent="0.25">
      <c r="A951" s="136"/>
      <c r="B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</row>
    <row r="952" spans="1:38" x14ac:dyDescent="0.25">
      <c r="A952" s="136"/>
      <c r="B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</row>
    <row r="953" spans="1:38" x14ac:dyDescent="0.25">
      <c r="A953" s="136"/>
      <c r="B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</row>
    <row r="954" spans="1:38" x14ac:dyDescent="0.25">
      <c r="A954" s="136"/>
      <c r="B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</row>
    <row r="955" spans="1:38" x14ac:dyDescent="0.25">
      <c r="A955" s="136"/>
      <c r="B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</row>
    <row r="956" spans="1:38" x14ac:dyDescent="0.25">
      <c r="A956" s="136"/>
      <c r="B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</row>
    <row r="957" spans="1:38" x14ac:dyDescent="0.25">
      <c r="A957" s="136"/>
      <c r="B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</row>
    <row r="958" spans="1:38" x14ac:dyDescent="0.25">
      <c r="A958" s="136"/>
      <c r="B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</row>
    <row r="959" spans="1:38" x14ac:dyDescent="0.25">
      <c r="A959" s="136"/>
      <c r="B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</row>
    <row r="960" spans="1:38" x14ac:dyDescent="0.25">
      <c r="A960" s="136"/>
      <c r="B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</row>
    <row r="961" spans="1:38" x14ac:dyDescent="0.25">
      <c r="A961" s="136"/>
      <c r="B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</row>
    <row r="962" spans="1:38" x14ac:dyDescent="0.25">
      <c r="A962" s="136"/>
      <c r="B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</row>
    <row r="963" spans="1:38" x14ac:dyDescent="0.25">
      <c r="A963" s="136"/>
      <c r="B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</row>
    <row r="964" spans="1:38" x14ac:dyDescent="0.25">
      <c r="A964" s="136"/>
      <c r="B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</row>
    <row r="965" spans="1:38" x14ac:dyDescent="0.25">
      <c r="A965" s="136"/>
      <c r="B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</row>
    <row r="966" spans="1:38" x14ac:dyDescent="0.25">
      <c r="A966" s="136"/>
      <c r="B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</row>
    <row r="967" spans="1:38" x14ac:dyDescent="0.25">
      <c r="A967" s="136"/>
      <c r="B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</row>
    <row r="968" spans="1:38" x14ac:dyDescent="0.25">
      <c r="A968" s="136"/>
      <c r="B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</row>
    <row r="969" spans="1:38" x14ac:dyDescent="0.25">
      <c r="A969" s="136"/>
      <c r="B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</row>
    <row r="970" spans="1:38" x14ac:dyDescent="0.25">
      <c r="A970" s="136"/>
      <c r="B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</row>
    <row r="971" spans="1:38" x14ac:dyDescent="0.25">
      <c r="A971" s="136"/>
      <c r="B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</row>
    <row r="972" spans="1:38" x14ac:dyDescent="0.25">
      <c r="A972" s="136"/>
      <c r="B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</row>
    <row r="973" spans="1:38" x14ac:dyDescent="0.25">
      <c r="A973" s="136"/>
      <c r="B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</row>
    <row r="974" spans="1:38" x14ac:dyDescent="0.25">
      <c r="A974" s="136"/>
      <c r="B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</row>
    <row r="975" spans="1:38" x14ac:dyDescent="0.25">
      <c r="A975" s="136"/>
      <c r="B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</row>
    <row r="976" spans="1:38" x14ac:dyDescent="0.25">
      <c r="A976" s="136"/>
      <c r="B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</row>
    <row r="977" spans="1:38" x14ac:dyDescent="0.25">
      <c r="A977" s="136"/>
      <c r="B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</row>
    <row r="978" spans="1:38" x14ac:dyDescent="0.25">
      <c r="A978" s="136"/>
      <c r="B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</row>
    <row r="979" spans="1:38" x14ac:dyDescent="0.25">
      <c r="A979" s="136"/>
      <c r="B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</row>
    <row r="980" spans="1:38" x14ac:dyDescent="0.25">
      <c r="A980" s="136"/>
      <c r="B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</row>
    <row r="981" spans="1:38" x14ac:dyDescent="0.25">
      <c r="A981" s="136"/>
      <c r="B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</row>
    <row r="982" spans="1:38" x14ac:dyDescent="0.25">
      <c r="A982" s="136"/>
      <c r="B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</row>
    <row r="983" spans="1:38" x14ac:dyDescent="0.25">
      <c r="A983" s="136"/>
      <c r="B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</row>
    <row r="984" spans="1:38" x14ac:dyDescent="0.25">
      <c r="A984" s="136"/>
      <c r="B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</row>
    <row r="985" spans="1:38" x14ac:dyDescent="0.25">
      <c r="A985" s="136"/>
      <c r="B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</row>
    <row r="986" spans="1:38" x14ac:dyDescent="0.25">
      <c r="A986" s="136"/>
      <c r="B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</row>
    <row r="987" spans="1:38" x14ac:dyDescent="0.25">
      <c r="A987" s="136"/>
      <c r="B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</row>
    <row r="988" spans="1:38" x14ac:dyDescent="0.25">
      <c r="A988" s="136"/>
      <c r="B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</row>
    <row r="989" spans="1:38" x14ac:dyDescent="0.25">
      <c r="A989" s="136"/>
      <c r="B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</row>
    <row r="990" spans="1:38" x14ac:dyDescent="0.25">
      <c r="A990" s="136"/>
      <c r="B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</row>
    <row r="991" spans="1:38" x14ac:dyDescent="0.25">
      <c r="A991" s="136"/>
      <c r="B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</row>
    <row r="992" spans="1:38" x14ac:dyDescent="0.25">
      <c r="A992" s="136"/>
      <c r="B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</row>
    <row r="993" spans="1:38" x14ac:dyDescent="0.25">
      <c r="A993" s="136"/>
      <c r="B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</row>
    <row r="994" spans="1:38" x14ac:dyDescent="0.25">
      <c r="A994" s="136"/>
      <c r="B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</row>
    <row r="995" spans="1:38" x14ac:dyDescent="0.25">
      <c r="A995" s="136"/>
      <c r="B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</row>
    <row r="996" spans="1:38" x14ac:dyDescent="0.25">
      <c r="A996" s="136"/>
      <c r="B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</row>
    <row r="997" spans="1:38" x14ac:dyDescent="0.25">
      <c r="A997" s="136"/>
      <c r="B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</row>
    <row r="998" spans="1:38" x14ac:dyDescent="0.25">
      <c r="A998" s="136"/>
      <c r="B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</row>
    <row r="999" spans="1:38" x14ac:dyDescent="0.25">
      <c r="A999" s="136"/>
      <c r="B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</row>
    <row r="1000" spans="1:38" x14ac:dyDescent="0.25">
      <c r="A1000" s="136"/>
      <c r="B1000" s="136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</row>
    <row r="1001" spans="1:38" x14ac:dyDescent="0.25">
      <c r="A1001" s="136"/>
      <c r="B1001" s="136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</row>
    <row r="1002" spans="1:38" x14ac:dyDescent="0.25">
      <c r="A1002" s="136"/>
      <c r="B1002" s="136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</row>
    <row r="1003" spans="1:38" x14ac:dyDescent="0.25">
      <c r="A1003" s="136"/>
      <c r="B1003" s="136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</row>
    <row r="1004" spans="1:38" x14ac:dyDescent="0.25">
      <c r="A1004" s="136"/>
      <c r="B1004" s="136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</row>
    <row r="1005" spans="1:38" x14ac:dyDescent="0.25">
      <c r="A1005" s="136"/>
      <c r="B1005" s="136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</row>
    <row r="1006" spans="1:38" x14ac:dyDescent="0.25">
      <c r="A1006" s="136"/>
      <c r="B1006" s="136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</row>
    <row r="1007" spans="1:38" x14ac:dyDescent="0.25">
      <c r="A1007" s="136"/>
      <c r="B1007" s="136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</row>
    <row r="1008" spans="1:38" x14ac:dyDescent="0.25">
      <c r="A1008" s="136"/>
      <c r="B1008" s="136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</row>
    <row r="1009" spans="1:38" x14ac:dyDescent="0.25">
      <c r="A1009" s="136"/>
      <c r="B1009" s="136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</row>
    <row r="1010" spans="1:38" x14ac:dyDescent="0.25">
      <c r="A1010" s="136"/>
      <c r="B1010" s="136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</row>
    <row r="1011" spans="1:38" x14ac:dyDescent="0.25">
      <c r="A1011" s="136"/>
      <c r="B1011" s="136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</row>
    <row r="1012" spans="1:38" x14ac:dyDescent="0.25">
      <c r="A1012" s="136"/>
      <c r="B1012" s="136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</row>
    <row r="1013" spans="1:38" x14ac:dyDescent="0.25">
      <c r="A1013" s="136"/>
      <c r="B1013" s="136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</row>
    <row r="1014" spans="1:38" x14ac:dyDescent="0.25">
      <c r="A1014" s="136"/>
      <c r="B1014" s="136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</row>
    <row r="1015" spans="1:38" x14ac:dyDescent="0.25">
      <c r="A1015" s="136"/>
      <c r="B1015" s="136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</row>
    <row r="1016" spans="1:38" x14ac:dyDescent="0.25">
      <c r="A1016" s="136"/>
      <c r="B1016" s="136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</row>
    <row r="1017" spans="1:38" x14ac:dyDescent="0.25">
      <c r="A1017" s="136"/>
      <c r="B1017" s="136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</row>
    <row r="1018" spans="1:38" x14ac:dyDescent="0.25">
      <c r="A1018" s="136"/>
      <c r="B1018" s="136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</row>
    <row r="1019" spans="1:38" x14ac:dyDescent="0.25">
      <c r="A1019" s="136"/>
      <c r="B1019" s="136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</row>
    <row r="1020" spans="1:38" x14ac:dyDescent="0.25">
      <c r="A1020" s="136"/>
      <c r="B1020" s="136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</row>
    <row r="1021" spans="1:38" x14ac:dyDescent="0.25">
      <c r="A1021" s="136"/>
      <c r="B1021" s="136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</row>
    <row r="1022" spans="1:38" x14ac:dyDescent="0.25">
      <c r="A1022" s="136"/>
      <c r="B1022" s="136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</row>
    <row r="1023" spans="1:38" x14ac:dyDescent="0.25">
      <c r="A1023" s="136"/>
      <c r="B1023" s="136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</row>
    <row r="1024" spans="1:38" x14ac:dyDescent="0.25">
      <c r="A1024" s="136"/>
      <c r="B1024" s="136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</row>
    <row r="1025" spans="1:38" x14ac:dyDescent="0.25">
      <c r="A1025" s="136"/>
      <c r="B1025" s="136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</row>
    <row r="1026" spans="1:38" x14ac:dyDescent="0.25">
      <c r="A1026" s="136"/>
      <c r="B1026" s="136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</row>
    <row r="1027" spans="1:38" x14ac:dyDescent="0.25">
      <c r="A1027" s="136"/>
      <c r="B1027" s="136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</row>
    <row r="1028" spans="1:38" x14ac:dyDescent="0.25">
      <c r="A1028" s="136"/>
      <c r="B1028" s="136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</row>
    <row r="1029" spans="1:38" x14ac:dyDescent="0.25">
      <c r="A1029" s="136"/>
      <c r="B1029" s="136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</row>
    <row r="1030" spans="1:38" x14ac:dyDescent="0.25">
      <c r="A1030" s="136"/>
      <c r="B1030" s="136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</row>
    <row r="1031" spans="1:38" x14ac:dyDescent="0.25">
      <c r="A1031" s="136"/>
      <c r="B1031" s="136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</row>
    <row r="1032" spans="1:38" x14ac:dyDescent="0.25">
      <c r="A1032" s="136"/>
      <c r="B1032" s="136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</row>
    <row r="1033" spans="1:38" x14ac:dyDescent="0.25">
      <c r="A1033" s="136"/>
      <c r="B1033" s="136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</row>
    <row r="1034" spans="1:38" x14ac:dyDescent="0.25">
      <c r="A1034" s="136"/>
      <c r="B1034" s="136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</row>
    <row r="1035" spans="1:38" x14ac:dyDescent="0.25">
      <c r="A1035" s="136"/>
      <c r="B1035" s="136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</row>
    <row r="1036" spans="1:38" x14ac:dyDescent="0.25">
      <c r="A1036" s="136"/>
      <c r="B1036" s="136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</row>
    <row r="1037" spans="1:38" x14ac:dyDescent="0.25">
      <c r="A1037" s="136"/>
      <c r="B1037" s="136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</row>
    <row r="1038" spans="1:38" x14ac:dyDescent="0.25">
      <c r="A1038" s="136"/>
      <c r="B1038" s="136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</row>
    <row r="1039" spans="1:38" x14ac:dyDescent="0.25">
      <c r="A1039" s="136"/>
      <c r="B1039" s="136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</row>
    <row r="1040" spans="1:38" x14ac:dyDescent="0.25">
      <c r="A1040" s="136"/>
      <c r="B1040" s="136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</row>
    <row r="1041" spans="1:38" x14ac:dyDescent="0.25">
      <c r="A1041" s="136"/>
      <c r="B1041" s="136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</row>
    <row r="1042" spans="1:38" x14ac:dyDescent="0.25">
      <c r="A1042" s="136"/>
      <c r="B1042" s="136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</row>
    <row r="1043" spans="1:38" x14ac:dyDescent="0.25">
      <c r="A1043" s="136"/>
      <c r="B1043" s="136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</row>
    <row r="1044" spans="1:38" x14ac:dyDescent="0.25">
      <c r="A1044" s="136"/>
      <c r="B1044" s="136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</row>
    <row r="1045" spans="1:38" x14ac:dyDescent="0.25">
      <c r="A1045" s="136"/>
      <c r="B1045" s="136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</row>
    <row r="1046" spans="1:38" x14ac:dyDescent="0.25">
      <c r="A1046" s="136"/>
      <c r="B1046" s="136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</row>
    <row r="1047" spans="1:38" x14ac:dyDescent="0.25">
      <c r="A1047" s="136"/>
      <c r="B1047" s="136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</row>
    <row r="1048" spans="1:38" x14ac:dyDescent="0.25">
      <c r="A1048" s="136"/>
      <c r="B1048" s="136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</row>
    <row r="1049" spans="1:38" x14ac:dyDescent="0.25">
      <c r="A1049" s="136"/>
      <c r="B1049" s="136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</row>
    <row r="1050" spans="1:38" x14ac:dyDescent="0.25">
      <c r="A1050" s="136"/>
      <c r="B1050" s="136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</row>
    <row r="1051" spans="1:38" x14ac:dyDescent="0.25">
      <c r="A1051" s="136"/>
      <c r="B1051" s="136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</row>
    <row r="1052" spans="1:38" x14ac:dyDescent="0.25">
      <c r="A1052" s="136"/>
      <c r="B1052" s="136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</row>
    <row r="1053" spans="1:38" x14ac:dyDescent="0.25">
      <c r="A1053" s="136"/>
      <c r="B1053" s="136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</row>
    <row r="1054" spans="1:38" x14ac:dyDescent="0.25">
      <c r="A1054" s="136"/>
      <c r="B1054" s="136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</row>
    <row r="1055" spans="1:38" x14ac:dyDescent="0.25">
      <c r="A1055" s="136"/>
      <c r="B1055" s="136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</row>
    <row r="1056" spans="1:38" x14ac:dyDescent="0.25">
      <c r="A1056" s="136"/>
      <c r="B1056" s="136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</row>
    <row r="1057" spans="1:38" x14ac:dyDescent="0.25">
      <c r="A1057" s="136"/>
      <c r="B1057" s="136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</row>
    <row r="1058" spans="1:38" x14ac:dyDescent="0.25">
      <c r="A1058" s="136"/>
      <c r="B1058" s="136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</row>
    <row r="1059" spans="1:38" x14ac:dyDescent="0.25">
      <c r="A1059" s="136"/>
      <c r="B1059" s="136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</row>
  </sheetData>
  <sheetProtection algorithmName="SHA-512" hashValue="KZ113tF3/KqgZb43uP3UHaClpEVqTtUWfYPUrHPmDwatcd0csYxizeLyZUO6ohuH1zIDs9zg/t0+X/e37jOKsg==" saltValue="syRNxAi/OD0hRRGK8MiefA==" spinCount="100000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6:AL46"/>
    <mergeCell ref="A15:AJ15"/>
    <mergeCell ref="A16:F16"/>
    <mergeCell ref="G16:AJ16"/>
    <mergeCell ref="AK16:AL16"/>
    <mergeCell ref="A24:AJ24"/>
    <mergeCell ref="A25:F25"/>
    <mergeCell ref="G25:AJ25"/>
    <mergeCell ref="AK25:AL25"/>
    <mergeCell ref="A41:AJ41"/>
    <mergeCell ref="A42:F42"/>
    <mergeCell ref="G42:AJ42"/>
    <mergeCell ref="AK42:AL42"/>
    <mergeCell ref="A45:F45"/>
    <mergeCell ref="A62:F62"/>
    <mergeCell ref="G47:AJ47"/>
    <mergeCell ref="AK47:AL47"/>
    <mergeCell ref="G48:I48"/>
    <mergeCell ref="J48:L48"/>
    <mergeCell ref="M48:O48"/>
    <mergeCell ref="P48:R48"/>
    <mergeCell ref="S48:U48"/>
    <mergeCell ref="V48:X48"/>
    <mergeCell ref="Y48:AA48"/>
    <mergeCell ref="AB48:AD48"/>
    <mergeCell ref="A47:A49"/>
    <mergeCell ref="B47:B49"/>
    <mergeCell ref="C47:C49"/>
    <mergeCell ref="D47:D49"/>
    <mergeCell ref="E47:E49"/>
    <mergeCell ref="AE48:AG48"/>
    <mergeCell ref="AH48:AJ48"/>
    <mergeCell ref="AK48:AK49"/>
    <mergeCell ref="AL48:AL49"/>
    <mergeCell ref="A50:AL50"/>
    <mergeCell ref="F47:F49"/>
    <mergeCell ref="A97:F97"/>
    <mergeCell ref="A63:AL63"/>
    <mergeCell ref="A75:F75"/>
    <mergeCell ref="A76:AL76"/>
    <mergeCell ref="A88:AL88"/>
    <mergeCell ref="A95:F95"/>
    <mergeCell ref="A96:F96"/>
  </mergeCells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O1061"/>
  <sheetViews>
    <sheetView zoomScaleNormal="100" workbookViewId="0">
      <selection sqref="A1:AL1"/>
    </sheetView>
  </sheetViews>
  <sheetFormatPr defaultColWidth="9.140625" defaultRowHeight="15" x14ac:dyDescent="0.25"/>
  <cols>
    <col min="1" max="1" width="43" customWidth="1"/>
    <col min="2" max="2" width="13.28515625" customWidth="1"/>
    <col min="3" max="3" width="15.7109375" style="139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2.95" customHeight="1" thickBot="1" x14ac:dyDescent="0.3">
      <c r="A1" s="236" t="s">
        <v>237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8"/>
    </row>
    <row r="2" spans="1:41" ht="12.95" customHeight="1" thickBot="1" x14ac:dyDescent="0.3">
      <c r="A2" s="239" t="s">
        <v>583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1"/>
    </row>
    <row r="3" spans="1:41" ht="12.95" customHeight="1" thickBot="1" x14ac:dyDescent="0.3">
      <c r="A3" s="242" t="s">
        <v>27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4"/>
    </row>
    <row r="4" spans="1:41" ht="12.95" customHeight="1" thickBot="1" x14ac:dyDescent="0.3">
      <c r="A4" s="245" t="s">
        <v>86</v>
      </c>
      <c r="B4" s="248" t="s">
        <v>87</v>
      </c>
      <c r="C4" s="254" t="s">
        <v>85</v>
      </c>
      <c r="D4" s="254" t="s">
        <v>82</v>
      </c>
      <c r="E4" s="254" t="s">
        <v>37</v>
      </c>
      <c r="F4" s="257" t="s">
        <v>105</v>
      </c>
      <c r="G4" s="236" t="s">
        <v>0</v>
      </c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8"/>
      <c r="AK4" s="236"/>
      <c r="AL4" s="238"/>
    </row>
    <row r="5" spans="1:41" ht="12.95" customHeight="1" x14ac:dyDescent="0.25">
      <c r="A5" s="246"/>
      <c r="B5" s="249"/>
      <c r="C5" s="255"/>
      <c r="D5" s="255"/>
      <c r="E5" s="255"/>
      <c r="F5" s="258"/>
      <c r="G5" s="260" t="s">
        <v>2</v>
      </c>
      <c r="H5" s="261"/>
      <c r="I5" s="262"/>
      <c r="J5" s="260" t="s">
        <v>3</v>
      </c>
      <c r="K5" s="261"/>
      <c r="L5" s="262"/>
      <c r="M5" s="260" t="s">
        <v>4</v>
      </c>
      <c r="N5" s="261"/>
      <c r="O5" s="262"/>
      <c r="P5" s="260" t="s">
        <v>5</v>
      </c>
      <c r="Q5" s="261"/>
      <c r="R5" s="262"/>
      <c r="S5" s="260" t="s">
        <v>6</v>
      </c>
      <c r="T5" s="261"/>
      <c r="U5" s="262"/>
      <c r="V5" s="260" t="s">
        <v>7</v>
      </c>
      <c r="W5" s="261"/>
      <c r="X5" s="262"/>
      <c r="Y5" s="260" t="s">
        <v>8</v>
      </c>
      <c r="Z5" s="261"/>
      <c r="AA5" s="262"/>
      <c r="AB5" s="260" t="s">
        <v>9</v>
      </c>
      <c r="AC5" s="261"/>
      <c r="AD5" s="262"/>
      <c r="AE5" s="260" t="s">
        <v>10</v>
      </c>
      <c r="AF5" s="261"/>
      <c r="AG5" s="262"/>
      <c r="AH5" s="260" t="s">
        <v>11</v>
      </c>
      <c r="AI5" s="261"/>
      <c r="AJ5" s="262"/>
      <c r="AK5" s="263" t="s">
        <v>91</v>
      </c>
      <c r="AL5" s="263" t="s">
        <v>38</v>
      </c>
    </row>
    <row r="6" spans="1:41" ht="12.95" customHeight="1" thickBot="1" x14ac:dyDescent="0.3">
      <c r="A6" s="247"/>
      <c r="B6" s="250"/>
      <c r="C6" s="256"/>
      <c r="D6" s="256"/>
      <c r="E6" s="256"/>
      <c r="F6" s="25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264"/>
      <c r="AL6" s="264"/>
    </row>
    <row r="7" spans="1:41" ht="12.95" customHeight="1" thickBot="1" x14ac:dyDescent="0.3">
      <c r="A7" s="265" t="s">
        <v>200</v>
      </c>
      <c r="B7" s="266"/>
      <c r="C7" s="266"/>
      <c r="D7" s="266"/>
      <c r="E7" s="266"/>
      <c r="F7" s="267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45</v>
      </c>
      <c r="B8" s="187" t="s">
        <v>285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71</v>
      </c>
      <c r="B9" s="179" t="s">
        <v>286</v>
      </c>
      <c r="C9" s="38" t="s">
        <v>287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42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95" customHeight="1" x14ac:dyDescent="0.25">
      <c r="A10" s="95" t="s">
        <v>365</v>
      </c>
      <c r="B10" s="179" t="s">
        <v>369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/>
      <c r="Z10" s="44"/>
      <c r="AA10" s="43"/>
      <c r="AB10" s="42"/>
      <c r="AC10" s="44"/>
      <c r="AD10" s="43"/>
      <c r="AE10" s="42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12</v>
      </c>
    </row>
    <row r="11" spans="1:41" s="1" customFormat="1" ht="12.6" customHeight="1" x14ac:dyDescent="0.25">
      <c r="A11" s="95" t="s">
        <v>366</v>
      </c>
      <c r="B11" s="179" t="s">
        <v>368</v>
      </c>
      <c r="C11" s="38" t="s">
        <v>96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42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5" customHeight="1" x14ac:dyDescent="0.25">
      <c r="A12" s="203" t="s">
        <v>555</v>
      </c>
      <c r="B12" s="185" t="s">
        <v>577</v>
      </c>
      <c r="C12" s="201"/>
      <c r="D12" s="201" t="s">
        <v>84</v>
      </c>
      <c r="E12" s="201" t="s">
        <v>33</v>
      </c>
      <c r="F12" s="202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42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5" customHeight="1" x14ac:dyDescent="0.25">
      <c r="A13" s="114" t="s">
        <v>51</v>
      </c>
      <c r="B13" s="185" t="s">
        <v>252</v>
      </c>
      <c r="C13" s="201" t="s">
        <v>96</v>
      </c>
      <c r="D13" s="201" t="s">
        <v>84</v>
      </c>
      <c r="E13" s="201" t="s">
        <v>33</v>
      </c>
      <c r="F13" s="202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5" customHeight="1" x14ac:dyDescent="0.25">
      <c r="A14" s="295" t="s">
        <v>53</v>
      </c>
      <c r="B14" s="296" t="s">
        <v>596</v>
      </c>
      <c r="C14" s="297" t="s">
        <v>96</v>
      </c>
      <c r="D14" s="297" t="s">
        <v>84</v>
      </c>
      <c r="E14" s="297" t="s">
        <v>33</v>
      </c>
      <c r="F14" s="298">
        <v>60</v>
      </c>
      <c r="G14" s="221">
        <v>1</v>
      </c>
      <c r="H14" s="231">
        <v>1</v>
      </c>
      <c r="I14" s="232" t="s">
        <v>33</v>
      </c>
      <c r="J14" s="221">
        <v>1</v>
      </c>
      <c r="K14" s="231">
        <v>1</v>
      </c>
      <c r="L14" s="232" t="s">
        <v>33</v>
      </c>
      <c r="M14" s="221">
        <v>1</v>
      </c>
      <c r="N14" s="231">
        <v>1</v>
      </c>
      <c r="O14" s="232" t="s">
        <v>33</v>
      </c>
      <c r="P14" s="221">
        <v>1</v>
      </c>
      <c r="Q14" s="231">
        <v>1</v>
      </c>
      <c r="R14" s="232" t="s">
        <v>33</v>
      </c>
      <c r="S14" s="14"/>
      <c r="T14" s="15"/>
      <c r="U14" s="16"/>
      <c r="V14" s="14"/>
      <c r="W14" s="15"/>
      <c r="X14" s="16"/>
      <c r="Y14" s="14"/>
      <c r="Z14" s="15"/>
      <c r="AA14" s="16"/>
      <c r="AB14" s="14"/>
      <c r="AC14" s="15"/>
      <c r="AD14" s="16"/>
      <c r="AE14" s="57"/>
      <c r="AF14" s="58"/>
      <c r="AG14" s="59"/>
      <c r="AH14" s="52"/>
      <c r="AI14" s="53"/>
      <c r="AJ14" s="54"/>
      <c r="AK14" s="64">
        <f>SUM(G14,J14,M14,P14,S14,V14,Y14,AB14,AE14,AH14)*15</f>
        <v>60</v>
      </c>
      <c r="AL14" s="74">
        <f>SUM(H14,K14,N14,Q14,T14,W14,Z14,AC14,AF14,AI14)</f>
        <v>4</v>
      </c>
    </row>
    <row r="15" spans="1:41" s="1" customFormat="1" ht="12.95" customHeight="1" thickBot="1" x14ac:dyDescent="0.3">
      <c r="A15" s="295" t="s">
        <v>52</v>
      </c>
      <c r="B15" s="296" t="s">
        <v>584</v>
      </c>
      <c r="C15" s="297" t="s">
        <v>96</v>
      </c>
      <c r="D15" s="297" t="s">
        <v>84</v>
      </c>
      <c r="E15" s="297" t="s">
        <v>33</v>
      </c>
      <c r="F15" s="298">
        <v>60</v>
      </c>
      <c r="G15" s="221">
        <v>2</v>
      </c>
      <c r="H15" s="231">
        <v>1</v>
      </c>
      <c r="I15" s="232" t="s">
        <v>33</v>
      </c>
      <c r="J15" s="221">
        <v>2</v>
      </c>
      <c r="K15" s="231">
        <v>1</v>
      </c>
      <c r="L15" s="232" t="s">
        <v>33</v>
      </c>
      <c r="M15" s="221">
        <v>2</v>
      </c>
      <c r="N15" s="231">
        <v>1</v>
      </c>
      <c r="O15" s="232" t="s">
        <v>33</v>
      </c>
      <c r="P15" s="221">
        <v>2</v>
      </c>
      <c r="Q15" s="231">
        <v>1</v>
      </c>
      <c r="R15" s="232" t="s">
        <v>33</v>
      </c>
      <c r="S15" s="14"/>
      <c r="T15" s="15"/>
      <c r="U15" s="16"/>
      <c r="V15" s="14"/>
      <c r="W15" s="15"/>
      <c r="X15" s="16"/>
      <c r="Y15" s="14"/>
      <c r="Z15" s="15"/>
      <c r="AA15" s="16"/>
      <c r="AB15" s="14"/>
      <c r="AC15" s="15"/>
      <c r="AD15" s="16"/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120</v>
      </c>
      <c r="AL15" s="74">
        <f t="shared" ref="AL15" si="5">SUM(H15,K15,N15,Q15,T15,W15,Z15,AC15,AF15,AI15)</f>
        <v>4</v>
      </c>
    </row>
    <row r="16" spans="1:41" ht="12.95" customHeight="1" thickBot="1" x14ac:dyDescent="0.3">
      <c r="A16" s="276" t="s">
        <v>201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8"/>
      <c r="AK16" s="115">
        <f>SUM(AK8:AK15)</f>
        <v>810</v>
      </c>
      <c r="AL16" s="80">
        <f>SUM(AL8:AL15)</f>
        <v>58</v>
      </c>
    </row>
    <row r="17" spans="1:41" ht="12.95" customHeight="1" thickBot="1" x14ac:dyDescent="0.3">
      <c r="A17" s="265" t="s">
        <v>202</v>
      </c>
      <c r="B17" s="266"/>
      <c r="C17" s="266"/>
      <c r="D17" s="266"/>
      <c r="E17" s="266"/>
      <c r="F17" s="267"/>
      <c r="G17" s="268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70"/>
      <c r="AK17" s="271"/>
      <c r="AL17" s="272"/>
    </row>
    <row r="18" spans="1:41" s="1" customFormat="1" ht="12.95" customHeight="1" x14ac:dyDescent="0.25">
      <c r="A18" s="71" t="s">
        <v>48</v>
      </c>
      <c r="B18" s="187" t="s">
        <v>253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  <c r="AO18" s="4"/>
    </row>
    <row r="19" spans="1:41" s="1" customFormat="1" ht="12.95" customHeight="1" x14ac:dyDescent="0.25">
      <c r="A19" s="73" t="s">
        <v>63</v>
      </c>
      <c r="B19" s="179" t="s">
        <v>254</v>
      </c>
      <c r="C19" s="38" t="s">
        <v>255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1" s="1" customFormat="1" ht="12.95" customHeight="1" x14ac:dyDescent="0.25">
      <c r="A20" s="295" t="s">
        <v>80</v>
      </c>
      <c r="B20" s="296" t="s">
        <v>581</v>
      </c>
      <c r="C20" s="38" t="s">
        <v>96</v>
      </c>
      <c r="D20" s="38" t="s">
        <v>83</v>
      </c>
      <c r="E20" s="38" t="s">
        <v>33</v>
      </c>
      <c r="F20" s="39">
        <v>60</v>
      </c>
      <c r="G20" s="221">
        <v>1</v>
      </c>
      <c r="H20" s="231">
        <v>2</v>
      </c>
      <c r="I20" s="232" t="s">
        <v>32</v>
      </c>
      <c r="J20" s="221">
        <v>1</v>
      </c>
      <c r="K20" s="231">
        <v>2</v>
      </c>
      <c r="L20" s="232" t="s">
        <v>32</v>
      </c>
      <c r="M20" s="221">
        <v>1</v>
      </c>
      <c r="N20" s="231">
        <v>2</v>
      </c>
      <c r="O20" s="232" t="s">
        <v>32</v>
      </c>
      <c r="P20" s="221">
        <v>1</v>
      </c>
      <c r="Q20" s="231">
        <v>2</v>
      </c>
      <c r="R20" s="232" t="s">
        <v>32</v>
      </c>
      <c r="S20" s="221">
        <v>1</v>
      </c>
      <c r="T20" s="231">
        <v>2</v>
      </c>
      <c r="U20" s="232" t="s">
        <v>32</v>
      </c>
      <c r="V20" s="221">
        <v>1</v>
      </c>
      <c r="W20" s="231">
        <v>2</v>
      </c>
      <c r="X20" s="232" t="s">
        <v>32</v>
      </c>
      <c r="Y20" s="221">
        <v>1</v>
      </c>
      <c r="Z20" s="231">
        <v>2</v>
      </c>
      <c r="AA20" s="232" t="s">
        <v>32</v>
      </c>
      <c r="AB20" s="221">
        <v>1</v>
      </c>
      <c r="AC20" s="231">
        <v>2</v>
      </c>
      <c r="AD20" s="232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1" s="1" customFormat="1" ht="12.95" customHeight="1" x14ac:dyDescent="0.25">
      <c r="A21" s="295" t="s">
        <v>56</v>
      </c>
      <c r="B21" s="296" t="s">
        <v>256</v>
      </c>
      <c r="C21" s="38" t="s">
        <v>96</v>
      </c>
      <c r="D21" s="38" t="s">
        <v>84</v>
      </c>
      <c r="E21" s="38" t="s">
        <v>88</v>
      </c>
      <c r="F21" s="39">
        <v>60</v>
      </c>
      <c r="G21" s="221">
        <v>1</v>
      </c>
      <c r="H21" s="231">
        <v>1</v>
      </c>
      <c r="I21" s="232" t="s">
        <v>33</v>
      </c>
      <c r="J21" s="221">
        <v>1</v>
      </c>
      <c r="K21" s="231">
        <v>1</v>
      </c>
      <c r="L21" s="232" t="s">
        <v>33</v>
      </c>
      <c r="M21" s="221">
        <v>1</v>
      </c>
      <c r="N21" s="231">
        <v>1</v>
      </c>
      <c r="O21" s="232" t="s">
        <v>33</v>
      </c>
      <c r="P21" s="221">
        <v>1</v>
      </c>
      <c r="Q21" s="231">
        <v>1</v>
      </c>
      <c r="R21" s="232" t="s">
        <v>33</v>
      </c>
      <c r="S21" s="221">
        <v>1</v>
      </c>
      <c r="T21" s="231">
        <v>1</v>
      </c>
      <c r="U21" s="232" t="s">
        <v>33</v>
      </c>
      <c r="V21" s="221">
        <v>1</v>
      </c>
      <c r="W21" s="231">
        <v>1</v>
      </c>
      <c r="X21" s="232" t="s">
        <v>33</v>
      </c>
      <c r="Y21" s="221"/>
      <c r="Z21" s="231"/>
      <c r="AA21" s="232"/>
      <c r="AB21" s="221"/>
      <c r="AC21" s="231"/>
      <c r="AD21" s="232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295" t="s">
        <v>54</v>
      </c>
      <c r="B22" s="296" t="s">
        <v>257</v>
      </c>
      <c r="C22" s="38" t="s">
        <v>96</v>
      </c>
      <c r="D22" s="38" t="s">
        <v>84</v>
      </c>
      <c r="E22" s="38" t="s">
        <v>33</v>
      </c>
      <c r="F22" s="39">
        <v>60</v>
      </c>
      <c r="G22" s="221">
        <v>2</v>
      </c>
      <c r="H22" s="231">
        <v>1</v>
      </c>
      <c r="I22" s="232" t="s">
        <v>33</v>
      </c>
      <c r="J22" s="221">
        <v>2</v>
      </c>
      <c r="K22" s="231">
        <v>1</v>
      </c>
      <c r="L22" s="232" t="s">
        <v>33</v>
      </c>
      <c r="M22" s="221">
        <v>2</v>
      </c>
      <c r="N22" s="231">
        <v>1</v>
      </c>
      <c r="O22" s="232" t="s">
        <v>33</v>
      </c>
      <c r="P22" s="221">
        <v>2</v>
      </c>
      <c r="Q22" s="231">
        <v>1</v>
      </c>
      <c r="R22" s="232" t="s">
        <v>33</v>
      </c>
      <c r="S22" s="221"/>
      <c r="T22" s="231"/>
      <c r="U22" s="232"/>
      <c r="V22" s="221"/>
      <c r="W22" s="231"/>
      <c r="X22" s="232"/>
      <c r="Y22" s="221"/>
      <c r="Z22" s="231"/>
      <c r="AA22" s="232"/>
      <c r="AB22" s="221"/>
      <c r="AC22" s="231"/>
      <c r="AD22" s="232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25">
      <c r="A23" s="295" t="s">
        <v>36</v>
      </c>
      <c r="B23" s="296" t="s">
        <v>582</v>
      </c>
      <c r="C23" s="38" t="s">
        <v>96</v>
      </c>
      <c r="D23" s="38" t="s">
        <v>83</v>
      </c>
      <c r="E23" s="38" t="s">
        <v>33</v>
      </c>
      <c r="F23" s="39">
        <v>60</v>
      </c>
      <c r="G23" s="221">
        <v>1</v>
      </c>
      <c r="H23" s="231">
        <v>2</v>
      </c>
      <c r="I23" s="232" t="s">
        <v>33</v>
      </c>
      <c r="J23" s="221">
        <v>1</v>
      </c>
      <c r="K23" s="231">
        <v>2</v>
      </c>
      <c r="L23" s="232" t="s">
        <v>32</v>
      </c>
      <c r="M23" s="221"/>
      <c r="N23" s="231"/>
      <c r="O23" s="232"/>
      <c r="P23" s="221"/>
      <c r="Q23" s="231"/>
      <c r="R23" s="232"/>
      <c r="S23" s="221"/>
      <c r="T23" s="231"/>
      <c r="U23" s="232"/>
      <c r="V23" s="221"/>
      <c r="W23" s="231"/>
      <c r="X23" s="232"/>
      <c r="Y23" s="221"/>
      <c r="Z23" s="231"/>
      <c r="AA23" s="232"/>
      <c r="AB23" s="221"/>
      <c r="AC23" s="231"/>
      <c r="AD23" s="232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x14ac:dyDescent="0.25">
      <c r="A24" s="295" t="s">
        <v>55</v>
      </c>
      <c r="B24" s="296" t="s">
        <v>258</v>
      </c>
      <c r="C24" s="38" t="s">
        <v>96</v>
      </c>
      <c r="D24" s="38" t="s">
        <v>84</v>
      </c>
      <c r="E24" s="38" t="s">
        <v>33</v>
      </c>
      <c r="F24" s="39">
        <v>60</v>
      </c>
      <c r="G24" s="221"/>
      <c r="H24" s="231"/>
      <c r="I24" s="232"/>
      <c r="J24" s="221"/>
      <c r="K24" s="231"/>
      <c r="L24" s="232"/>
      <c r="M24" s="221"/>
      <c r="N24" s="231"/>
      <c r="O24" s="232"/>
      <c r="P24" s="221"/>
      <c r="Q24" s="231"/>
      <c r="R24" s="232"/>
      <c r="S24" s="221">
        <v>2</v>
      </c>
      <c r="T24" s="231">
        <v>1</v>
      </c>
      <c r="U24" s="232" t="s">
        <v>33</v>
      </c>
      <c r="V24" s="221">
        <v>2</v>
      </c>
      <c r="W24" s="231">
        <v>1</v>
      </c>
      <c r="X24" s="232" t="s">
        <v>33</v>
      </c>
      <c r="Y24" s="221"/>
      <c r="Z24" s="231"/>
      <c r="AA24" s="232"/>
      <c r="AB24" s="221"/>
      <c r="AC24" s="231"/>
      <c r="AD24" s="232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5" customHeight="1" thickBot="1" x14ac:dyDescent="0.3">
      <c r="A25" s="98" t="s">
        <v>57</v>
      </c>
      <c r="B25" s="188" t="s">
        <v>259</v>
      </c>
      <c r="C25" s="40" t="s">
        <v>96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1" ht="12.95" customHeight="1" thickBot="1" x14ac:dyDescent="0.3">
      <c r="A26" s="276" t="s">
        <v>203</v>
      </c>
      <c r="B26" s="277"/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8"/>
      <c r="AK26" s="115">
        <f>SUM(AK18:AK25)</f>
        <v>720</v>
      </c>
      <c r="AL26" s="80">
        <f>SUM(AL18:AL25)</f>
        <v>68</v>
      </c>
    </row>
    <row r="27" spans="1:41" ht="12.95" customHeight="1" thickBot="1" x14ac:dyDescent="0.3">
      <c r="A27" s="265" t="s">
        <v>204</v>
      </c>
      <c r="B27" s="266"/>
      <c r="C27" s="266"/>
      <c r="D27" s="266"/>
      <c r="E27" s="266"/>
      <c r="F27" s="267"/>
      <c r="G27" s="268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70"/>
      <c r="AK27" s="271"/>
      <c r="AL27" s="272"/>
    </row>
    <row r="28" spans="1:41" s="1" customFormat="1" ht="12.95" customHeight="1" x14ac:dyDescent="0.25">
      <c r="A28" s="97" t="s">
        <v>58</v>
      </c>
      <c r="B28" s="187" t="s">
        <v>260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1" s="1" customFormat="1" ht="12.95" customHeight="1" x14ac:dyDescent="0.25">
      <c r="A29" s="95" t="s">
        <v>69</v>
      </c>
      <c r="B29" s="179" t="s">
        <v>261</v>
      </c>
      <c r="C29" s="38" t="s">
        <v>262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1" s="1" customFormat="1" ht="12.95" customHeight="1" x14ac:dyDescent="0.25">
      <c r="A30" s="95" t="s">
        <v>59</v>
      </c>
      <c r="B30" s="179" t="s">
        <v>263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1" s="1" customFormat="1" ht="12.95" customHeight="1" x14ac:dyDescent="0.25">
      <c r="A31" s="95" t="s">
        <v>64</v>
      </c>
      <c r="B31" s="179" t="s">
        <v>264</v>
      </c>
      <c r="C31" s="38" t="s">
        <v>265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1" s="1" customFormat="1" ht="12.95" customHeight="1" x14ac:dyDescent="0.25">
      <c r="A32" s="95" t="s">
        <v>35</v>
      </c>
      <c r="B32" s="179" t="s">
        <v>266</v>
      </c>
      <c r="C32" s="38" t="s">
        <v>267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5" customHeight="1" x14ac:dyDescent="0.25">
      <c r="A33" s="73" t="s">
        <v>65</v>
      </c>
      <c r="B33" s="179" t="s">
        <v>268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5" customHeight="1" x14ac:dyDescent="0.25">
      <c r="A34" s="73" t="s">
        <v>66</v>
      </c>
      <c r="B34" s="179" t="s">
        <v>269</v>
      </c>
      <c r="C34" s="38" t="s">
        <v>270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5" customHeight="1" x14ac:dyDescent="0.25">
      <c r="A35" s="73" t="s">
        <v>67</v>
      </c>
      <c r="B35" s="179" t="s">
        <v>271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5" customHeight="1" x14ac:dyDescent="0.25">
      <c r="A36" s="73" t="s">
        <v>68</v>
      </c>
      <c r="B36" s="179" t="s">
        <v>272</v>
      </c>
      <c r="C36" s="38" t="s">
        <v>273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5" customHeight="1" x14ac:dyDescent="0.25">
      <c r="A37" s="95" t="s">
        <v>20</v>
      </c>
      <c r="B37" s="179" t="s">
        <v>274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5" customHeight="1" x14ac:dyDescent="0.25">
      <c r="A38" s="95" t="s">
        <v>28</v>
      </c>
      <c r="B38" s="179" t="s">
        <v>275</v>
      </c>
      <c r="C38" s="38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5" customHeight="1" x14ac:dyDescent="0.25">
      <c r="A39" s="95" t="s">
        <v>29</v>
      </c>
      <c r="B39" s="179" t="s">
        <v>559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5" customHeight="1" x14ac:dyDescent="0.25">
      <c r="A40" s="95" t="s">
        <v>60</v>
      </c>
      <c r="B40" s="179" t="s">
        <v>277</v>
      </c>
      <c r="C40" s="38" t="s">
        <v>96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25">
      <c r="A41" s="95" t="s">
        <v>21</v>
      </c>
      <c r="B41" s="179" t="s">
        <v>599</v>
      </c>
      <c r="C41" s="38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5" customHeight="1" thickBot="1" x14ac:dyDescent="0.25">
      <c r="A42" s="99" t="s">
        <v>39</v>
      </c>
      <c r="B42" s="194" t="s">
        <v>278</v>
      </c>
      <c r="C42" s="62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5" customHeight="1" thickBot="1" x14ac:dyDescent="0.3">
      <c r="A43" s="276" t="s">
        <v>205</v>
      </c>
      <c r="B43" s="277"/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  <c r="AJ43" s="278"/>
      <c r="AK43" s="115">
        <f>SUM(AK28:AK42)</f>
        <v>900</v>
      </c>
      <c r="AL43" s="80">
        <f>SUM(AL28:AL42)</f>
        <v>65</v>
      </c>
    </row>
    <row r="44" spans="1:38" ht="12.95" customHeight="1" thickBot="1" x14ac:dyDescent="0.3">
      <c r="A44" s="276" t="s">
        <v>31</v>
      </c>
      <c r="B44" s="277"/>
      <c r="C44" s="277"/>
      <c r="D44" s="277"/>
      <c r="E44" s="277"/>
      <c r="F44" s="278"/>
      <c r="G44" s="279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80"/>
      <c r="AI44" s="280"/>
      <c r="AJ44" s="281"/>
      <c r="AK44" s="271"/>
      <c r="AL44" s="272"/>
    </row>
    <row r="45" spans="1:38" ht="12.95" customHeight="1" thickBot="1" x14ac:dyDescent="0.3">
      <c r="A45" s="116" t="s">
        <v>579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5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15</v>
      </c>
    </row>
    <row r="46" spans="1:38" ht="12.95" customHeight="1" thickBot="1" x14ac:dyDescent="0.3">
      <c r="A46" s="79" t="s">
        <v>19</v>
      </c>
      <c r="B46" s="184" t="s">
        <v>588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5" customHeight="1" thickBot="1" x14ac:dyDescent="0.3">
      <c r="A47" s="276" t="s">
        <v>110</v>
      </c>
      <c r="B47" s="277"/>
      <c r="C47" s="277"/>
      <c r="D47" s="277"/>
      <c r="E47" s="277"/>
      <c r="F47" s="278"/>
      <c r="G47" s="85">
        <f>SUM(G8:G42,G45,G46)</f>
        <v>25</v>
      </c>
      <c r="H47" s="118">
        <f>SUM(H8:H42,H45,H46)</f>
        <v>28</v>
      </c>
      <c r="I47" s="119"/>
      <c r="J47" s="85">
        <f>SUM(J8:J42,J45,J46)</f>
        <v>25</v>
      </c>
      <c r="K47" s="118">
        <f>SUM(K8:K42,K45,K46)</f>
        <v>28</v>
      </c>
      <c r="L47" s="119"/>
      <c r="M47" s="85">
        <f>SUM(M8:M42,M45,M46)</f>
        <v>25</v>
      </c>
      <c r="N47" s="118">
        <f>SUM(N8:N42,N45,N46)</f>
        <v>27</v>
      </c>
      <c r="O47" s="119"/>
      <c r="P47" s="85">
        <f>SUM(P8:P42,P45,P46)</f>
        <v>24</v>
      </c>
      <c r="Q47" s="118">
        <f>SUM(Q8:Q42,Q45,Q46)</f>
        <v>27</v>
      </c>
      <c r="R47" s="119"/>
      <c r="S47" s="85">
        <f>SUM(S8:S42,S45,S46)</f>
        <v>18</v>
      </c>
      <c r="T47" s="118">
        <f>SUM(T8:T42,T45,T46)</f>
        <v>23</v>
      </c>
      <c r="U47" s="119"/>
      <c r="V47" s="85">
        <f>SUM(V8:V42,V45,V46)</f>
        <v>19</v>
      </c>
      <c r="W47" s="118">
        <f>SUM(W8:W42,W45,W46)</f>
        <v>26</v>
      </c>
      <c r="X47" s="119"/>
      <c r="Y47" s="85">
        <f>SUM(Y8:Y42,Y45,Y46)</f>
        <v>13</v>
      </c>
      <c r="Z47" s="118">
        <f>SUM(Z8:Z42,Z45,Z46)</f>
        <v>20</v>
      </c>
      <c r="AA47" s="119"/>
      <c r="AB47" s="85">
        <f>SUM(AB8:AB42,AB45,AB46)</f>
        <v>13</v>
      </c>
      <c r="AC47" s="118">
        <f>SUM(AC8:AC42,AC45,AC46)</f>
        <v>19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2430</v>
      </c>
      <c r="AL47" s="121">
        <f>SUM(AL16,AL26,AL43,AL45,AL46)</f>
        <v>210</v>
      </c>
    </row>
    <row r="48" spans="1:38" ht="12.95" customHeight="1" thickBot="1" x14ac:dyDescent="0.3">
      <c r="A48" s="273" t="s">
        <v>206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5"/>
    </row>
    <row r="49" spans="1:38" ht="12.95" customHeight="1" thickBot="1" x14ac:dyDescent="0.3">
      <c r="A49" s="245" t="s">
        <v>86</v>
      </c>
      <c r="B49" s="248" t="s">
        <v>87</v>
      </c>
      <c r="C49" s="254" t="s">
        <v>85</v>
      </c>
      <c r="D49" s="254" t="s">
        <v>82</v>
      </c>
      <c r="E49" s="254" t="s">
        <v>37</v>
      </c>
      <c r="F49" s="257" t="s">
        <v>81</v>
      </c>
      <c r="G49" s="236" t="s">
        <v>0</v>
      </c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8"/>
      <c r="AK49" s="236"/>
      <c r="AL49" s="238"/>
    </row>
    <row r="50" spans="1:38" ht="12.95" customHeight="1" x14ac:dyDescent="0.25">
      <c r="A50" s="246"/>
      <c r="B50" s="249"/>
      <c r="C50" s="255"/>
      <c r="D50" s="255"/>
      <c r="E50" s="255"/>
      <c r="F50" s="258"/>
      <c r="G50" s="260" t="s">
        <v>2</v>
      </c>
      <c r="H50" s="261"/>
      <c r="I50" s="262"/>
      <c r="J50" s="260" t="s">
        <v>3</v>
      </c>
      <c r="K50" s="261"/>
      <c r="L50" s="262"/>
      <c r="M50" s="260" t="s">
        <v>4</v>
      </c>
      <c r="N50" s="261"/>
      <c r="O50" s="262"/>
      <c r="P50" s="260" t="s">
        <v>5</v>
      </c>
      <c r="Q50" s="261"/>
      <c r="R50" s="262"/>
      <c r="S50" s="260" t="s">
        <v>6</v>
      </c>
      <c r="T50" s="261"/>
      <c r="U50" s="262"/>
      <c r="V50" s="260" t="s">
        <v>7</v>
      </c>
      <c r="W50" s="261"/>
      <c r="X50" s="262"/>
      <c r="Y50" s="260" t="s">
        <v>8</v>
      </c>
      <c r="Z50" s="261"/>
      <c r="AA50" s="262"/>
      <c r="AB50" s="260" t="s">
        <v>9</v>
      </c>
      <c r="AC50" s="261"/>
      <c r="AD50" s="262"/>
      <c r="AE50" s="260" t="s">
        <v>10</v>
      </c>
      <c r="AF50" s="261"/>
      <c r="AG50" s="262"/>
      <c r="AH50" s="260" t="s">
        <v>11</v>
      </c>
      <c r="AI50" s="261"/>
      <c r="AJ50" s="262"/>
      <c r="AK50" s="263" t="s">
        <v>91</v>
      </c>
      <c r="AL50" s="263" t="s">
        <v>38</v>
      </c>
    </row>
    <row r="51" spans="1:38" ht="12.95" customHeight="1" thickBot="1" x14ac:dyDescent="0.3">
      <c r="A51" s="247"/>
      <c r="B51" s="249"/>
      <c r="C51" s="255"/>
      <c r="D51" s="255"/>
      <c r="E51" s="255"/>
      <c r="F51" s="258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282"/>
      <c r="AL51" s="282"/>
    </row>
    <row r="52" spans="1:38" ht="12.95" customHeight="1" thickBot="1" x14ac:dyDescent="0.3">
      <c r="A52" s="283" t="s">
        <v>111</v>
      </c>
      <c r="B52" s="284"/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84"/>
      <c r="AI52" s="284"/>
      <c r="AJ52" s="284"/>
      <c r="AK52" s="284"/>
      <c r="AL52" s="285"/>
    </row>
    <row r="53" spans="1:38" ht="12.95" customHeight="1" x14ac:dyDescent="0.25">
      <c r="A53" s="97" t="s">
        <v>14</v>
      </c>
      <c r="B53" s="185" t="s">
        <v>112</v>
      </c>
      <c r="C53" s="108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5" customHeight="1" x14ac:dyDescent="0.25">
      <c r="A54" s="95" t="s">
        <v>15</v>
      </c>
      <c r="B54" s="179" t="s">
        <v>113</v>
      </c>
      <c r="C54" s="31"/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5" customHeight="1" x14ac:dyDescent="0.25">
      <c r="A55" s="95" t="s">
        <v>13</v>
      </c>
      <c r="B55" s="179" t="s">
        <v>557</v>
      </c>
      <c r="C55" s="31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5" customHeight="1" x14ac:dyDescent="0.25">
      <c r="A56" s="95" t="s">
        <v>114</v>
      </c>
      <c r="B56" s="179" t="s">
        <v>115</v>
      </c>
      <c r="C56" s="38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5" customHeight="1" x14ac:dyDescent="0.25">
      <c r="A57" s="95" t="s">
        <v>16</v>
      </c>
      <c r="B57" s="179" t="s">
        <v>589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5" customHeight="1" x14ac:dyDescent="0.25">
      <c r="A58" s="95" t="s">
        <v>116</v>
      </c>
      <c r="B58" s="179" t="s">
        <v>117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5" customHeight="1" x14ac:dyDescent="0.25">
      <c r="A59" s="95" t="s">
        <v>118</v>
      </c>
      <c r="B59" s="179" t="s">
        <v>119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5" customHeight="1" x14ac:dyDescent="0.25">
      <c r="A60" s="95" t="s">
        <v>62</v>
      </c>
      <c r="B60" s="179" t="s">
        <v>120</v>
      </c>
      <c r="C60" s="38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5" customHeight="1" x14ac:dyDescent="0.25">
      <c r="A61" s="186" t="s">
        <v>121</v>
      </c>
      <c r="B61" s="179" t="s">
        <v>122</v>
      </c>
      <c r="C61" s="38"/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5" customHeight="1" x14ac:dyDescent="0.25">
      <c r="A62" s="145" t="s">
        <v>123</v>
      </c>
      <c r="B62" s="179" t="s">
        <v>124</v>
      </c>
      <c r="C62" s="38"/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5" customHeight="1" thickBot="1" x14ac:dyDescent="0.3">
      <c r="A63" s="98" t="s">
        <v>26</v>
      </c>
      <c r="B63" s="179" t="s">
        <v>590</v>
      </c>
      <c r="C63" s="38"/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5" customHeight="1" thickBot="1" x14ac:dyDescent="0.3">
      <c r="A64" s="265" t="s">
        <v>139</v>
      </c>
      <c r="B64" s="266"/>
      <c r="C64" s="266"/>
      <c r="D64" s="266"/>
      <c r="E64" s="266"/>
      <c r="F64" s="267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5" customHeight="1" thickBot="1" x14ac:dyDescent="0.3">
      <c r="A65" s="283" t="s">
        <v>125</v>
      </c>
      <c r="B65" s="284"/>
      <c r="C65" s="284"/>
      <c r="D65" s="284"/>
      <c r="E65" s="284"/>
      <c r="F65" s="284"/>
      <c r="G65" s="284"/>
      <c r="H65" s="284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5"/>
    </row>
    <row r="66" spans="1:38" ht="12.95" customHeight="1" x14ac:dyDescent="0.25">
      <c r="A66" s="97" t="s">
        <v>207</v>
      </c>
      <c r="B66" s="178" t="s">
        <v>470</v>
      </c>
      <c r="C66" s="69"/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9"/>
      <c r="AD66" s="10"/>
      <c r="AE66" s="8"/>
      <c r="AF66" s="9"/>
      <c r="AG66" s="10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5" customHeight="1" x14ac:dyDescent="0.25">
      <c r="A67" s="95" t="s">
        <v>147</v>
      </c>
      <c r="B67" s="179" t="s">
        <v>317</v>
      </c>
      <c r="C67" s="38" t="s">
        <v>470</v>
      </c>
      <c r="D67" s="31" t="s">
        <v>84</v>
      </c>
      <c r="E67" s="31" t="s">
        <v>88</v>
      </c>
      <c r="F67" s="16">
        <v>45</v>
      </c>
      <c r="G67" s="14"/>
      <c r="H67" s="15"/>
      <c r="I67" s="16"/>
      <c r="J67" s="14"/>
      <c r="K67" s="15"/>
      <c r="L67" s="16"/>
      <c r="M67" s="14"/>
      <c r="N67" s="15"/>
      <c r="O67" s="16"/>
      <c r="P67" s="14"/>
      <c r="Q67" s="15"/>
      <c r="R67" s="16"/>
      <c r="S67" s="14"/>
      <c r="T67" s="15"/>
      <c r="U67" s="16"/>
      <c r="V67" s="14"/>
      <c r="W67" s="15"/>
      <c r="X67" s="16"/>
      <c r="Y67" s="14">
        <v>1</v>
      </c>
      <c r="Z67" s="15">
        <v>2</v>
      </c>
      <c r="AA67" s="16" t="s">
        <v>33</v>
      </c>
      <c r="AB67" s="14">
        <v>1</v>
      </c>
      <c r="AC67" s="15">
        <v>2</v>
      </c>
      <c r="AD67" s="16" t="s">
        <v>33</v>
      </c>
      <c r="AE67" s="14"/>
      <c r="AF67" s="15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5" customHeight="1" x14ac:dyDescent="0.25">
      <c r="A68" s="95" t="s">
        <v>148</v>
      </c>
      <c r="B68" s="197" t="s">
        <v>364</v>
      </c>
      <c r="C68" s="38" t="s">
        <v>401</v>
      </c>
      <c r="D68" s="31"/>
      <c r="E68" s="31"/>
      <c r="F68" s="32"/>
      <c r="G68" s="14"/>
      <c r="H68" s="15"/>
      <c r="I68" s="16"/>
      <c r="J68" s="14"/>
      <c r="K68" s="15"/>
      <c r="L68" s="16"/>
      <c r="M68" s="14"/>
      <c r="N68" s="15"/>
      <c r="O68" s="16"/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>
        <v>0</v>
      </c>
      <c r="AC68" s="15">
        <v>2</v>
      </c>
      <c r="AD68" s="16" t="s">
        <v>34</v>
      </c>
      <c r="AE68" s="14"/>
      <c r="AF68" s="15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5" customHeight="1" x14ac:dyDescent="0.25">
      <c r="A69" s="95" t="s">
        <v>149</v>
      </c>
      <c r="B69" s="197" t="s">
        <v>318</v>
      </c>
      <c r="C69" s="38"/>
      <c r="D69" s="31" t="s">
        <v>84</v>
      </c>
      <c r="E69" s="31" t="s">
        <v>88</v>
      </c>
      <c r="F69" s="32">
        <v>45</v>
      </c>
      <c r="G69" s="14"/>
      <c r="H69" s="15"/>
      <c r="I69" s="16"/>
      <c r="J69" s="14"/>
      <c r="K69" s="15"/>
      <c r="L69" s="16"/>
      <c r="M69" s="14"/>
      <c r="N69" s="15"/>
      <c r="O69" s="16"/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5" customHeight="1" x14ac:dyDescent="0.25">
      <c r="A70" s="95" t="s">
        <v>387</v>
      </c>
      <c r="B70" s="197" t="s">
        <v>393</v>
      </c>
      <c r="C70" s="38"/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14"/>
      <c r="AF70" s="15"/>
      <c r="AG70" s="16"/>
      <c r="AH70" s="17"/>
      <c r="AI70" s="18"/>
      <c r="AJ70" s="19"/>
      <c r="AK70" s="64">
        <v>105</v>
      </c>
      <c r="AL70" s="74">
        <f t="shared" si="16"/>
        <v>2</v>
      </c>
    </row>
    <row r="71" spans="1:38" ht="12.95" customHeight="1" x14ac:dyDescent="0.25">
      <c r="A71" s="95" t="s">
        <v>195</v>
      </c>
      <c r="B71" s="197" t="s">
        <v>282</v>
      </c>
      <c r="C71" s="38" t="s">
        <v>470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6"/>
        <v>2</v>
      </c>
    </row>
    <row r="72" spans="1:38" ht="33.75" x14ac:dyDescent="0.25">
      <c r="A72" s="210" t="s">
        <v>389</v>
      </c>
      <c r="B72" s="197" t="s">
        <v>283</v>
      </c>
      <c r="C72" s="38" t="s">
        <v>410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14"/>
      <c r="AF72" s="15"/>
      <c r="AG72" s="16"/>
      <c r="AH72" s="17"/>
      <c r="AI72" s="18"/>
      <c r="AJ72" s="19"/>
      <c r="AK72" s="64">
        <v>195</v>
      </c>
      <c r="AL72" s="74">
        <f t="shared" si="16"/>
        <v>2</v>
      </c>
    </row>
    <row r="73" spans="1:38" ht="12.95" customHeight="1" x14ac:dyDescent="0.25">
      <c r="A73" s="95" t="s">
        <v>388</v>
      </c>
      <c r="B73" s="197" t="s">
        <v>409</v>
      </c>
      <c r="C73" s="38"/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5" customHeight="1" x14ac:dyDescent="0.25">
      <c r="A74" s="95" t="s">
        <v>196</v>
      </c>
      <c r="B74" s="179" t="s">
        <v>284</v>
      </c>
      <c r="C74" s="38"/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thickBot="1" x14ac:dyDescent="0.3">
      <c r="A75" s="95" t="s">
        <v>371</v>
      </c>
      <c r="B75" s="197" t="s">
        <v>370</v>
      </c>
      <c r="C75" s="38"/>
      <c r="D75" s="40" t="s">
        <v>84</v>
      </c>
      <c r="E75" s="40" t="s">
        <v>88</v>
      </c>
      <c r="F75" s="41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5" customHeight="1" thickBot="1" x14ac:dyDescent="0.3">
      <c r="A76" s="98" t="s">
        <v>127</v>
      </c>
      <c r="B76" s="188" t="s">
        <v>128</v>
      </c>
      <c r="C76" s="40"/>
      <c r="D76" s="40" t="s">
        <v>84</v>
      </c>
      <c r="E76" s="40" t="s">
        <v>88</v>
      </c>
      <c r="F76" s="41">
        <v>45</v>
      </c>
      <c r="G76" s="20"/>
      <c r="H76" s="21"/>
      <c r="I76" s="22"/>
      <c r="J76" s="20"/>
      <c r="K76" s="21"/>
      <c r="L76" s="22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21"/>
      <c r="AD76" s="22"/>
      <c r="AE76" s="20"/>
      <c r="AF76" s="21"/>
      <c r="AG76" s="22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5" customHeight="1" thickBot="1" x14ac:dyDescent="0.3">
      <c r="A77" s="265" t="s">
        <v>140</v>
      </c>
      <c r="B77" s="266"/>
      <c r="C77" s="266"/>
      <c r="D77" s="266"/>
      <c r="E77" s="266"/>
      <c r="F77" s="267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5" customHeight="1" thickBot="1" x14ac:dyDescent="0.3">
      <c r="A78" s="283" t="s">
        <v>129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5"/>
    </row>
    <row r="79" spans="1:38" ht="12.95" customHeight="1" x14ac:dyDescent="0.25">
      <c r="A79" s="71" t="s">
        <v>208</v>
      </c>
      <c r="B79" s="187" t="s">
        <v>130</v>
      </c>
      <c r="C79" s="30"/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5" customHeight="1" x14ac:dyDescent="0.25">
      <c r="A80" s="73" t="s">
        <v>23</v>
      </c>
      <c r="B80" s="179" t="s">
        <v>131</v>
      </c>
      <c r="C80" s="31"/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5" customHeight="1" x14ac:dyDescent="0.25">
      <c r="A81" s="73" t="s">
        <v>17</v>
      </c>
      <c r="B81" s="179" t="s">
        <v>132</v>
      </c>
      <c r="C81" s="31"/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5" customHeight="1" x14ac:dyDescent="0.25">
      <c r="A82" s="95" t="s">
        <v>25</v>
      </c>
      <c r="B82" s="179" t="s">
        <v>133</v>
      </c>
      <c r="C82" s="38"/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12.95" customHeight="1" x14ac:dyDescent="0.25">
      <c r="A83" s="95" t="s">
        <v>134</v>
      </c>
      <c r="B83" s="179" t="s">
        <v>135</v>
      </c>
      <c r="C83" s="38"/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5" customHeight="1" x14ac:dyDescent="0.25">
      <c r="A84" s="95" t="s">
        <v>150</v>
      </c>
      <c r="B84" s="179" t="s">
        <v>319</v>
      </c>
      <c r="C84" s="38"/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5" customHeight="1" x14ac:dyDescent="0.25">
      <c r="A85" s="95" t="s">
        <v>151</v>
      </c>
      <c r="B85" s="179" t="s">
        <v>320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5" customHeight="1" x14ac:dyDescent="0.25">
      <c r="A86" s="95" t="s">
        <v>395</v>
      </c>
      <c r="B86" s="180" t="s">
        <v>399</v>
      </c>
      <c r="C86" s="143"/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5" customHeight="1" x14ac:dyDescent="0.25">
      <c r="A87" s="95" t="s">
        <v>197</v>
      </c>
      <c r="B87" s="179" t="s">
        <v>313</v>
      </c>
      <c r="C87" s="38"/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ht="12.95" customHeight="1" x14ac:dyDescent="0.25">
      <c r="A88" s="145" t="s">
        <v>396</v>
      </c>
      <c r="B88" s="180" t="s">
        <v>397</v>
      </c>
      <c r="C88" s="143"/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2.95" customHeight="1" thickBot="1" x14ac:dyDescent="0.3">
      <c r="A89" s="98" t="s">
        <v>198</v>
      </c>
      <c r="B89" s="188" t="s">
        <v>314</v>
      </c>
      <c r="C89" s="40"/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5" customHeight="1" thickBot="1" x14ac:dyDescent="0.3">
      <c r="A90" s="283" t="s">
        <v>136</v>
      </c>
      <c r="B90" s="284"/>
      <c r="C90" s="284"/>
      <c r="D90" s="284"/>
      <c r="E90" s="284"/>
      <c r="F90" s="284"/>
      <c r="G90" s="284"/>
      <c r="H90" s="284"/>
      <c r="I90" s="284"/>
      <c r="J90" s="284"/>
      <c r="K90" s="284"/>
      <c r="L90" s="284"/>
      <c r="M90" s="284"/>
      <c r="N90" s="284"/>
      <c r="O90" s="284"/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5"/>
    </row>
    <row r="91" spans="1:38" ht="12.95" customHeight="1" x14ac:dyDescent="0.25">
      <c r="A91" s="71" t="s">
        <v>152</v>
      </c>
      <c r="B91" s="185" t="s">
        <v>321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5" customHeight="1" x14ac:dyDescent="0.25">
      <c r="A92" s="95" t="s">
        <v>199</v>
      </c>
      <c r="B92" s="179" t="s">
        <v>246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5" customHeight="1" x14ac:dyDescent="0.25">
      <c r="A93" s="95" t="s">
        <v>390</v>
      </c>
      <c r="B93" s="179" t="s">
        <v>398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5" customHeight="1" x14ac:dyDescent="0.25">
      <c r="A94" s="95" t="s">
        <v>391</v>
      </c>
      <c r="B94" s="179" t="s">
        <v>400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5" customHeight="1" x14ac:dyDescent="0.25">
      <c r="A95" s="95" t="s">
        <v>24</v>
      </c>
      <c r="B95" s="179" t="s">
        <v>209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5" customHeight="1" thickBot="1" x14ac:dyDescent="0.3">
      <c r="A96" s="98" t="s">
        <v>18</v>
      </c>
      <c r="B96" s="179" t="s">
        <v>210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1" ht="12.95" customHeight="1" thickBot="1" x14ac:dyDescent="0.3">
      <c r="A97" s="265" t="s">
        <v>137</v>
      </c>
      <c r="B97" s="266"/>
      <c r="C97" s="266"/>
      <c r="D97" s="266"/>
      <c r="E97" s="266"/>
      <c r="F97" s="267"/>
      <c r="G97" s="85">
        <f>SUM(G79:G96)</f>
        <v>0</v>
      </c>
      <c r="H97" s="81">
        <f t="shared" ref="H97:AK97" si="21">SUM(H79:H96)</f>
        <v>0</v>
      </c>
      <c r="I97" s="82"/>
      <c r="J97" s="85">
        <f t="shared" si="21"/>
        <v>3</v>
      </c>
      <c r="K97" s="81">
        <f t="shared" si="21"/>
        <v>2</v>
      </c>
      <c r="L97" s="82"/>
      <c r="M97" s="85">
        <f t="shared" si="21"/>
        <v>3</v>
      </c>
      <c r="N97" s="81">
        <f t="shared" si="21"/>
        <v>2</v>
      </c>
      <c r="O97" s="82"/>
      <c r="P97" s="85">
        <f t="shared" si="21"/>
        <v>3</v>
      </c>
      <c r="Q97" s="81">
        <f t="shared" si="21"/>
        <v>2</v>
      </c>
      <c r="R97" s="82"/>
      <c r="S97" s="85">
        <f t="shared" si="21"/>
        <v>7</v>
      </c>
      <c r="T97" s="81">
        <f t="shared" si="21"/>
        <v>4</v>
      </c>
      <c r="U97" s="82"/>
      <c r="V97" s="85">
        <f t="shared" si="21"/>
        <v>4</v>
      </c>
      <c r="W97" s="81">
        <f t="shared" si="21"/>
        <v>2</v>
      </c>
      <c r="X97" s="82"/>
      <c r="Y97" s="85">
        <f t="shared" si="21"/>
        <v>4</v>
      </c>
      <c r="Z97" s="81">
        <f t="shared" si="21"/>
        <v>2</v>
      </c>
      <c r="AA97" s="82"/>
      <c r="AB97" s="85">
        <f t="shared" si="21"/>
        <v>4</v>
      </c>
      <c r="AC97" s="81">
        <f t="shared" si="21"/>
        <v>2</v>
      </c>
      <c r="AD97" s="82"/>
      <c r="AE97" s="125">
        <f t="shared" si="21"/>
        <v>4</v>
      </c>
      <c r="AF97" s="88">
        <f t="shared" si="21"/>
        <v>2</v>
      </c>
      <c r="AG97" s="126"/>
      <c r="AH97" s="127">
        <f t="shared" si="21"/>
        <v>10</v>
      </c>
      <c r="AI97" s="128">
        <f t="shared" si="21"/>
        <v>20</v>
      </c>
      <c r="AJ97" s="129"/>
      <c r="AK97" s="89">
        <f t="shared" si="21"/>
        <v>853</v>
      </c>
      <c r="AL97" s="90">
        <f>SUM(AL79:AL96)</f>
        <v>38</v>
      </c>
    </row>
    <row r="98" spans="1:41" ht="12.95" customHeight="1" thickBot="1" x14ac:dyDescent="0.3">
      <c r="A98" s="292" t="s">
        <v>138</v>
      </c>
      <c r="B98" s="293"/>
      <c r="C98" s="293"/>
      <c r="D98" s="293"/>
      <c r="E98" s="293"/>
      <c r="F98" s="294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1" s="1" customFormat="1" ht="12.95" customHeight="1" thickBot="1" x14ac:dyDescent="0.3">
      <c r="A99" s="286" t="s">
        <v>30</v>
      </c>
      <c r="B99" s="287"/>
      <c r="C99" s="287"/>
      <c r="D99" s="287"/>
      <c r="E99" s="287"/>
      <c r="F99" s="288"/>
      <c r="G99" s="85">
        <f>SUM(G47,G98)</f>
        <v>25</v>
      </c>
      <c r="H99" s="81">
        <f>SUM(H47,H98)</f>
        <v>28</v>
      </c>
      <c r="I99" s="82"/>
      <c r="J99" s="85">
        <f>SUM(J47,J98)</f>
        <v>32</v>
      </c>
      <c r="K99" s="81">
        <f>SUM(K47,K98)</f>
        <v>36</v>
      </c>
      <c r="L99" s="82"/>
      <c r="M99" s="85">
        <f>SUM(M47,M98)</f>
        <v>32</v>
      </c>
      <c r="N99" s="81">
        <f>SUM(N47,N98)</f>
        <v>33</v>
      </c>
      <c r="O99" s="82"/>
      <c r="P99" s="85">
        <f>SUM(P47,P98)</f>
        <v>31</v>
      </c>
      <c r="Q99" s="81">
        <f>SUM(Q47,Q98)</f>
        <v>34</v>
      </c>
      <c r="R99" s="82"/>
      <c r="S99" s="85">
        <f>SUM(S47,S98)</f>
        <v>27</v>
      </c>
      <c r="T99" s="81">
        <f>SUM(T47,T98)</f>
        <v>30</v>
      </c>
      <c r="U99" s="82"/>
      <c r="V99" s="85">
        <f>SUM(V47,V98)</f>
        <v>26</v>
      </c>
      <c r="W99" s="81">
        <f>SUM(W47,W98)</f>
        <v>32</v>
      </c>
      <c r="X99" s="82"/>
      <c r="Y99" s="85">
        <f>SUM(Y47,Y98)</f>
        <v>21</v>
      </c>
      <c r="Z99" s="81">
        <f>SUM(Z47,Z98)</f>
        <v>28</v>
      </c>
      <c r="AA99" s="82"/>
      <c r="AB99" s="85">
        <f>SUM(AB47,AB98)</f>
        <v>22</v>
      </c>
      <c r="AC99" s="81">
        <f>SUM(AC47,AC98)</f>
        <v>32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4813</v>
      </c>
      <c r="AL99" s="167">
        <f>SUM(AL47,AL98)</f>
        <v>300</v>
      </c>
    </row>
    <row r="100" spans="1:41" s="1" customFormat="1" ht="12.6" customHeight="1" x14ac:dyDescent="0.25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1" x14ac:dyDescent="0.25">
      <c r="A101" s="133" t="s">
        <v>211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25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25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25">
      <c r="A104" s="135" t="s">
        <v>212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s="124" customFormat="1" x14ac:dyDescent="0.25">
      <c r="A105" s="135" t="s">
        <v>213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25">
      <c r="A106" s="135" t="s">
        <v>214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25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25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25">
      <c r="A109" s="135" t="s">
        <v>215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25">
      <c r="A110" s="133" t="s">
        <v>216</v>
      </c>
      <c r="B110" s="135"/>
      <c r="C110" s="139"/>
      <c r="D110" s="134"/>
      <c r="E110" s="134"/>
      <c r="F110" s="134"/>
      <c r="G110" s="133" t="s">
        <v>217</v>
      </c>
      <c r="H110" s="135"/>
      <c r="I110" s="135"/>
      <c r="J110" s="134"/>
      <c r="K110" s="134"/>
      <c r="L110" s="134"/>
      <c r="M110" s="133" t="s">
        <v>218</v>
      </c>
      <c r="N110" s="135"/>
      <c r="O110" s="135"/>
      <c r="P110" s="135"/>
      <c r="Q110" s="135"/>
      <c r="R110" s="135"/>
      <c r="S110" s="134"/>
      <c r="T110" s="133" t="s">
        <v>219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25">
      <c r="A111" s="133" t="s">
        <v>220</v>
      </c>
      <c r="B111" s="135"/>
      <c r="C111" s="139"/>
      <c r="D111" s="134"/>
      <c r="E111" s="134"/>
      <c r="F111" s="134"/>
      <c r="G111" s="133" t="s">
        <v>221</v>
      </c>
      <c r="H111" s="135"/>
      <c r="I111" s="135"/>
      <c r="J111" s="134"/>
      <c r="K111" s="134"/>
      <c r="L111" s="134"/>
      <c r="M111" s="133" t="s">
        <v>222</v>
      </c>
      <c r="N111" s="135"/>
      <c r="O111" s="135"/>
      <c r="P111" s="135"/>
      <c r="Q111" s="135"/>
      <c r="R111" s="135"/>
      <c r="S111" s="134"/>
      <c r="T111" s="133" t="s">
        <v>223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25">
      <c r="A112" s="133" t="s">
        <v>224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225</v>
      </c>
      <c r="N112" s="135"/>
      <c r="O112" s="135"/>
      <c r="P112" s="135"/>
      <c r="Q112" s="135"/>
      <c r="R112" s="135"/>
      <c r="S112" s="134"/>
      <c r="T112" s="133" t="s">
        <v>226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25">
      <c r="A113" s="133" t="s">
        <v>227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228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25">
      <c r="A114" s="133" t="s">
        <v>229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25">
      <c r="A115" s="133" t="s">
        <v>230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25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25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25">
      <c r="A118" s="133" t="s">
        <v>231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25">
      <c r="A119" s="133" t="s">
        <v>232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25">
      <c r="A120" s="133" t="s">
        <v>233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25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25">
      <c r="A122" s="133" t="s">
        <v>235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25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25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25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25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25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25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25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25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25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25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25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25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25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25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25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25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25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25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25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25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25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25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25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25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25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25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25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25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25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25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25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25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25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25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25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25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25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25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25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25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25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25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25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25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25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25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25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25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25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25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25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25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25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25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25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25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25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25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25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25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25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25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25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25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25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25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25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25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25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25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25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25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25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25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25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25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25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25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25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25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25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25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25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25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25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25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25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25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25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25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25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25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25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25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25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25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25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25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25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25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25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25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25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25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25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25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25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25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25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25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25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25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25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25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25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25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25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25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25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25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25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25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25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25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25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25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25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25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25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25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25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25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25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25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25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25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25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25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25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25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25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25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25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25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25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25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25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25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25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25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25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25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25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25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25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25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25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25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25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25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25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25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25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25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25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25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25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25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25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25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25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25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25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25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25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25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25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25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25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25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25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25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25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25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25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25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25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25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25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25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25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25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25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25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25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25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25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25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25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25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25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25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25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25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25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25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25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25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25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25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25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25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25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25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25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25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25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25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25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25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25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25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25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25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25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25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25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25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25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25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25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25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25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25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25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25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25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25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25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25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25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25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25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25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25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25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25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25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25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25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25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25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25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25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25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25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25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25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25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25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25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25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25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25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25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25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25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25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25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25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25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25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25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25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25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25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25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25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25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25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25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25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25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25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25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25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25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25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25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25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25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25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25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25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25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25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25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25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25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25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25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25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25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25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25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25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25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25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25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25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25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25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25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25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25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25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25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25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25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25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25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25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25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25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25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25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25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25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25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25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25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25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25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25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25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25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25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25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25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25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25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25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25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25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25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25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25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25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25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25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25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25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25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25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25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25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25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25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25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25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25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25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25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25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25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25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25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25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25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25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25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25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25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25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25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25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25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25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25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25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25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25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25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25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25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25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25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25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25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25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25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25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25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25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25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25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25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25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25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25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25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25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25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25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25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25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25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25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25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25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25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25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25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25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25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25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25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25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25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25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25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25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25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25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25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25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25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25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25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25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25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25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25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25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25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25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25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25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25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25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25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25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25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25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25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25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25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25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25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25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25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25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25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25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25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25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25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25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25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25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25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25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25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25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25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25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25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25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25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25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25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25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25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25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25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25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25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25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25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25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25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25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25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25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25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25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25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25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25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25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25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25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25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25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25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25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25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25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25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25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25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25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25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25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25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25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25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25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25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25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25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25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25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25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25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25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25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25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25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25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25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25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25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25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25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25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25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25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25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25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25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25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25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25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25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25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25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25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25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25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25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25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25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25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25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25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25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25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25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25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25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25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25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25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25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25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25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25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25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25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25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25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25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25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25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25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25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25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25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25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25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25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25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25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25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25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25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25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25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25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25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25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25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25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25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25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25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25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25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25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25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25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25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25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25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25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25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25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25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25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25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25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25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25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25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25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25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25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25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25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25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25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25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25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25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25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25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25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25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25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25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25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25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25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25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25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25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25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25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25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25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25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25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25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25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25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25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25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25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25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25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25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25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25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25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25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25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25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25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25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25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25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25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25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25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25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25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25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25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25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25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25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25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25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25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25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25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25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25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25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25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25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25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25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25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25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25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25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25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25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25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25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25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25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25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25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25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25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25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25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25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25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25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25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25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25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25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25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25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25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25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25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25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25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25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25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25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25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25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25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25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25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25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25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25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25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25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25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25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25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25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25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25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25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25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25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25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25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25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25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25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25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25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25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25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25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25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25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25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25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25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25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25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25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25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25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25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25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25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25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25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25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25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25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25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25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25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25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25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25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25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25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25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25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25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25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25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25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25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25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25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25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25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25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25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25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25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25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25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25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25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25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25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25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25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25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25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25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25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25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25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25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25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25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25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25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25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25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25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25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25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25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25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25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25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25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25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25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25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25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25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25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25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25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25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25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25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25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25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25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25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25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25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25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25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25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25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25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25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25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25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25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25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25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25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25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25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25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25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25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25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25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25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25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25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25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25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25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25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25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25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25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25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25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25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25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25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25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25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25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25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25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25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25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25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25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25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25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25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25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25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25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25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25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25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25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25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25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25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25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25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25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25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25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25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25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25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25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25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25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25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25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25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25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25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25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25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25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25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25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25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25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25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25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25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25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25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25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25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25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25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25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25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25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25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25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25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25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25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25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25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25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25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25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25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25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25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25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25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25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25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25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25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25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25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25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25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25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25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</sheetData>
  <sheetProtection algorithmName="SHA-512" hashValue="ACRdoeMzAjDaFVDEN8uWW6dPGvVwWITkmFpTGJDvUFLblAQ51tXuvc7DZ2c29jV3RBAKzq+S8FPfUyuMsEh9UA==" saltValue="SwIl11x+0/QtlNYSRT+wFg==" spinCount="100000" sheet="1" objects="1" scenarios="1"/>
  <mergeCells count="69">
    <mergeCell ref="A99:F99"/>
    <mergeCell ref="A65:AL65"/>
    <mergeCell ref="A77:F77"/>
    <mergeCell ref="A78:AL78"/>
    <mergeCell ref="A90:AL90"/>
    <mergeCell ref="A97:F97"/>
    <mergeCell ref="A98:F98"/>
    <mergeCell ref="AE50:AG50"/>
    <mergeCell ref="AH50:AJ50"/>
    <mergeCell ref="AK50:AK51"/>
    <mergeCell ref="AL50:AL51"/>
    <mergeCell ref="A52:AL52"/>
    <mergeCell ref="F49:F51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AO1061"/>
  <sheetViews>
    <sheetView zoomScaleNormal="100" workbookViewId="0">
      <selection activeCell="K32" sqref="K32"/>
    </sheetView>
  </sheetViews>
  <sheetFormatPr defaultColWidth="9.140625" defaultRowHeight="15" x14ac:dyDescent="0.25"/>
  <cols>
    <col min="1" max="1" width="43" customWidth="1"/>
    <col min="2" max="2" width="13.28515625" customWidth="1"/>
    <col min="3" max="3" width="15.28515625" style="139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2.95" customHeight="1" thickBot="1" x14ac:dyDescent="0.3">
      <c r="A1" s="236" t="s">
        <v>238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8"/>
    </row>
    <row r="2" spans="1:41" ht="12.95" customHeight="1" thickBot="1" x14ac:dyDescent="0.3">
      <c r="A2" s="239" t="s">
        <v>583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1"/>
    </row>
    <row r="3" spans="1:41" ht="12.95" customHeight="1" thickBot="1" x14ac:dyDescent="0.3">
      <c r="A3" s="242" t="s">
        <v>27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4"/>
    </row>
    <row r="4" spans="1:41" ht="12.95" customHeight="1" thickBot="1" x14ac:dyDescent="0.3">
      <c r="A4" s="245" t="s">
        <v>86</v>
      </c>
      <c r="B4" s="248" t="s">
        <v>87</v>
      </c>
      <c r="C4" s="254" t="s">
        <v>85</v>
      </c>
      <c r="D4" s="254" t="s">
        <v>82</v>
      </c>
      <c r="E4" s="254" t="s">
        <v>37</v>
      </c>
      <c r="F4" s="257" t="s">
        <v>105</v>
      </c>
      <c r="G4" s="236" t="s">
        <v>0</v>
      </c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8"/>
      <c r="AK4" s="236"/>
      <c r="AL4" s="238"/>
    </row>
    <row r="5" spans="1:41" ht="12.95" customHeight="1" x14ac:dyDescent="0.25">
      <c r="A5" s="246"/>
      <c r="B5" s="249"/>
      <c r="C5" s="255"/>
      <c r="D5" s="255"/>
      <c r="E5" s="255"/>
      <c r="F5" s="258"/>
      <c r="G5" s="260" t="s">
        <v>2</v>
      </c>
      <c r="H5" s="261"/>
      <c r="I5" s="262"/>
      <c r="J5" s="260" t="s">
        <v>3</v>
      </c>
      <c r="K5" s="261"/>
      <c r="L5" s="262"/>
      <c r="M5" s="260" t="s">
        <v>4</v>
      </c>
      <c r="N5" s="261"/>
      <c r="O5" s="262"/>
      <c r="P5" s="260" t="s">
        <v>5</v>
      </c>
      <c r="Q5" s="261"/>
      <c r="R5" s="262"/>
      <c r="S5" s="260" t="s">
        <v>6</v>
      </c>
      <c r="T5" s="261"/>
      <c r="U5" s="262"/>
      <c r="V5" s="260" t="s">
        <v>7</v>
      </c>
      <c r="W5" s="261"/>
      <c r="X5" s="262"/>
      <c r="Y5" s="260" t="s">
        <v>8</v>
      </c>
      <c r="Z5" s="261"/>
      <c r="AA5" s="262"/>
      <c r="AB5" s="260" t="s">
        <v>9</v>
      </c>
      <c r="AC5" s="261"/>
      <c r="AD5" s="262"/>
      <c r="AE5" s="260" t="s">
        <v>10</v>
      </c>
      <c r="AF5" s="261"/>
      <c r="AG5" s="262"/>
      <c r="AH5" s="260" t="s">
        <v>11</v>
      </c>
      <c r="AI5" s="261"/>
      <c r="AJ5" s="262"/>
      <c r="AK5" s="263" t="s">
        <v>91</v>
      </c>
      <c r="AL5" s="263" t="s">
        <v>38</v>
      </c>
    </row>
    <row r="6" spans="1:41" ht="12.95" customHeight="1" thickBot="1" x14ac:dyDescent="0.3">
      <c r="A6" s="247"/>
      <c r="B6" s="250"/>
      <c r="C6" s="256"/>
      <c r="D6" s="256"/>
      <c r="E6" s="256"/>
      <c r="F6" s="25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264"/>
      <c r="AL6" s="264"/>
    </row>
    <row r="7" spans="1:41" ht="12.95" customHeight="1" thickBot="1" x14ac:dyDescent="0.3">
      <c r="A7" s="265" t="s">
        <v>200</v>
      </c>
      <c r="B7" s="266"/>
      <c r="C7" s="266"/>
      <c r="D7" s="266"/>
      <c r="E7" s="266"/>
      <c r="F7" s="267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41</v>
      </c>
      <c r="B8" s="187" t="s">
        <v>288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92</v>
      </c>
      <c r="B9" s="179" t="s">
        <v>289</v>
      </c>
      <c r="C9" s="38" t="s">
        <v>290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95" customHeight="1" x14ac:dyDescent="0.25">
      <c r="A10" s="95" t="s">
        <v>365</v>
      </c>
      <c r="B10" s="179" t="s">
        <v>369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12</v>
      </c>
    </row>
    <row r="11" spans="1:41" s="1" customFormat="1" ht="12.6" customHeight="1" x14ac:dyDescent="0.25">
      <c r="A11" s="95" t="s">
        <v>373</v>
      </c>
      <c r="B11" s="179" t="s">
        <v>367</v>
      </c>
      <c r="C11" s="38" t="s">
        <v>96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5" customHeight="1" x14ac:dyDescent="0.25">
      <c r="A12" s="203" t="s">
        <v>555</v>
      </c>
      <c r="B12" s="185" t="s">
        <v>577</v>
      </c>
      <c r="C12" s="201"/>
      <c r="D12" s="201" t="s">
        <v>84</v>
      </c>
      <c r="E12" s="201" t="s">
        <v>33</v>
      </c>
      <c r="F12" s="202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5" customHeight="1" x14ac:dyDescent="0.25">
      <c r="A13" s="312" t="s">
        <v>51</v>
      </c>
      <c r="B13" s="211" t="s">
        <v>252</v>
      </c>
      <c r="C13" s="228" t="s">
        <v>96</v>
      </c>
      <c r="D13" s="228" t="s">
        <v>84</v>
      </c>
      <c r="E13" s="228" t="s">
        <v>33</v>
      </c>
      <c r="F13" s="229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5" customHeight="1" x14ac:dyDescent="0.25">
      <c r="A14" s="295" t="s">
        <v>53</v>
      </c>
      <c r="B14" s="296" t="s">
        <v>596</v>
      </c>
      <c r="C14" s="297" t="s">
        <v>96</v>
      </c>
      <c r="D14" s="297" t="s">
        <v>84</v>
      </c>
      <c r="E14" s="297" t="s">
        <v>33</v>
      </c>
      <c r="F14" s="298">
        <v>60</v>
      </c>
      <c r="G14" s="221">
        <v>1</v>
      </c>
      <c r="H14" s="231">
        <v>1</v>
      </c>
      <c r="I14" s="232" t="s">
        <v>33</v>
      </c>
      <c r="J14" s="221">
        <v>1</v>
      </c>
      <c r="K14" s="231">
        <v>1</v>
      </c>
      <c r="L14" s="232" t="s">
        <v>33</v>
      </c>
      <c r="M14" s="221">
        <v>1</v>
      </c>
      <c r="N14" s="231">
        <v>1</v>
      </c>
      <c r="O14" s="232" t="s">
        <v>33</v>
      </c>
      <c r="P14" s="221">
        <v>1</v>
      </c>
      <c r="Q14" s="231">
        <v>1</v>
      </c>
      <c r="R14" s="232" t="s">
        <v>33</v>
      </c>
      <c r="S14" s="221"/>
      <c r="T14" s="231"/>
      <c r="U14" s="232"/>
      <c r="V14" s="14"/>
      <c r="W14" s="15"/>
      <c r="X14" s="16"/>
      <c r="Y14" s="14"/>
      <c r="Z14" s="15"/>
      <c r="AA14" s="16"/>
      <c r="AB14" s="14"/>
      <c r="AC14" s="15"/>
      <c r="AD14" s="16"/>
      <c r="AE14" s="57"/>
      <c r="AF14" s="58"/>
      <c r="AG14" s="59"/>
      <c r="AH14" s="52"/>
      <c r="AI14" s="53"/>
      <c r="AJ14" s="54"/>
      <c r="AK14" s="64">
        <f>SUM(G14,J14,M14,P14,S14,V14,Y14,AB14,AE14,AH14)*15</f>
        <v>60</v>
      </c>
      <c r="AL14" s="74">
        <f>SUM(H14,K14,N14,Q14,T14,W14,Z14,AC14,AF14,AI14)</f>
        <v>4</v>
      </c>
    </row>
    <row r="15" spans="1:41" s="1" customFormat="1" ht="12.95" customHeight="1" thickBot="1" x14ac:dyDescent="0.3">
      <c r="A15" s="295" t="s">
        <v>52</v>
      </c>
      <c r="B15" s="296" t="s">
        <v>584</v>
      </c>
      <c r="C15" s="297" t="s">
        <v>96</v>
      </c>
      <c r="D15" s="297" t="s">
        <v>84</v>
      </c>
      <c r="E15" s="297" t="s">
        <v>33</v>
      </c>
      <c r="F15" s="298">
        <v>60</v>
      </c>
      <c r="G15" s="221">
        <v>2</v>
      </c>
      <c r="H15" s="231">
        <v>1</v>
      </c>
      <c r="I15" s="232" t="s">
        <v>33</v>
      </c>
      <c r="J15" s="221">
        <v>2</v>
      </c>
      <c r="K15" s="231">
        <v>1</v>
      </c>
      <c r="L15" s="232" t="s">
        <v>33</v>
      </c>
      <c r="M15" s="221">
        <v>2</v>
      </c>
      <c r="N15" s="231">
        <v>1</v>
      </c>
      <c r="O15" s="232" t="s">
        <v>33</v>
      </c>
      <c r="P15" s="221">
        <v>2</v>
      </c>
      <c r="Q15" s="231">
        <v>1</v>
      </c>
      <c r="R15" s="232" t="s">
        <v>33</v>
      </c>
      <c r="S15" s="221"/>
      <c r="T15" s="231"/>
      <c r="U15" s="232"/>
      <c r="V15" s="14"/>
      <c r="W15" s="15"/>
      <c r="X15" s="16"/>
      <c r="Y15" s="14"/>
      <c r="Z15" s="15"/>
      <c r="AA15" s="16"/>
      <c r="AB15" s="14"/>
      <c r="AC15" s="15"/>
      <c r="AD15" s="16"/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120</v>
      </c>
      <c r="AL15" s="74">
        <f t="shared" ref="AL15" si="5">SUM(H15,K15,N15,Q15,T15,W15,Z15,AC15,AF15,AI15)</f>
        <v>4</v>
      </c>
    </row>
    <row r="16" spans="1:41" ht="12.95" customHeight="1" thickBot="1" x14ac:dyDescent="0.3">
      <c r="A16" s="276" t="s">
        <v>201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8"/>
      <c r="AK16" s="115">
        <f>SUM(AK8:AK15)</f>
        <v>810</v>
      </c>
      <c r="AL16" s="80">
        <f>SUM(AL8:AL15)</f>
        <v>58</v>
      </c>
    </row>
    <row r="17" spans="1:41" ht="12.95" customHeight="1" thickBot="1" x14ac:dyDescent="0.3">
      <c r="A17" s="265" t="s">
        <v>202</v>
      </c>
      <c r="B17" s="266"/>
      <c r="C17" s="266"/>
      <c r="D17" s="266"/>
      <c r="E17" s="266"/>
      <c r="F17" s="267"/>
      <c r="G17" s="268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70"/>
      <c r="AK17" s="271"/>
      <c r="AL17" s="272"/>
    </row>
    <row r="18" spans="1:41" s="1" customFormat="1" ht="12.95" customHeight="1" x14ac:dyDescent="0.25">
      <c r="A18" s="314" t="s">
        <v>48</v>
      </c>
      <c r="B18" s="313" t="s">
        <v>253</v>
      </c>
      <c r="C18" s="69" t="s">
        <v>96</v>
      </c>
      <c r="D18" s="69" t="s">
        <v>83</v>
      </c>
      <c r="E18" s="69" t="s">
        <v>33</v>
      </c>
      <c r="F18" s="70">
        <v>60</v>
      </c>
      <c r="G18" s="315">
        <v>2</v>
      </c>
      <c r="H18" s="316">
        <v>4</v>
      </c>
      <c r="I18" s="317" t="s">
        <v>32</v>
      </c>
      <c r="J18" s="315">
        <v>2</v>
      </c>
      <c r="K18" s="316">
        <v>4</v>
      </c>
      <c r="L18" s="317" t="s">
        <v>32</v>
      </c>
      <c r="M18" s="315">
        <v>2</v>
      </c>
      <c r="N18" s="316">
        <v>4</v>
      </c>
      <c r="O18" s="317" t="s">
        <v>32</v>
      </c>
      <c r="P18" s="315">
        <v>2</v>
      </c>
      <c r="Q18" s="316">
        <v>4</v>
      </c>
      <c r="R18" s="317" t="s">
        <v>32</v>
      </c>
      <c r="S18" s="315">
        <v>2</v>
      </c>
      <c r="T18" s="316">
        <v>4</v>
      </c>
      <c r="U18" s="317" t="s">
        <v>32</v>
      </c>
      <c r="V18" s="315">
        <v>2</v>
      </c>
      <c r="W18" s="316">
        <v>4</v>
      </c>
      <c r="X18" s="317" t="s">
        <v>32</v>
      </c>
      <c r="Y18" s="315">
        <v>2</v>
      </c>
      <c r="Z18" s="316">
        <v>4</v>
      </c>
      <c r="AA18" s="317" t="s">
        <v>32</v>
      </c>
      <c r="AB18" s="315">
        <v>2</v>
      </c>
      <c r="AC18" s="316">
        <v>4</v>
      </c>
      <c r="AD18" s="31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  <c r="AO18" s="4"/>
    </row>
    <row r="19" spans="1:41" s="1" customFormat="1" ht="12.95" customHeight="1" x14ac:dyDescent="0.25">
      <c r="A19" s="295" t="s">
        <v>63</v>
      </c>
      <c r="B19" s="296" t="s">
        <v>254</v>
      </c>
      <c r="C19" s="38" t="s">
        <v>255</v>
      </c>
      <c r="D19" s="31"/>
      <c r="E19" s="31"/>
      <c r="F19" s="32"/>
      <c r="G19" s="221"/>
      <c r="H19" s="231"/>
      <c r="I19" s="232"/>
      <c r="J19" s="221"/>
      <c r="K19" s="231"/>
      <c r="L19" s="232"/>
      <c r="M19" s="221"/>
      <c r="N19" s="231"/>
      <c r="O19" s="232"/>
      <c r="P19" s="221"/>
      <c r="Q19" s="231"/>
      <c r="R19" s="232"/>
      <c r="S19" s="221"/>
      <c r="T19" s="231"/>
      <c r="U19" s="232"/>
      <c r="V19" s="221"/>
      <c r="W19" s="231"/>
      <c r="X19" s="232"/>
      <c r="Y19" s="221"/>
      <c r="Z19" s="231"/>
      <c r="AA19" s="232"/>
      <c r="AB19" s="221">
        <v>0</v>
      </c>
      <c r="AC19" s="231">
        <v>2</v>
      </c>
      <c r="AD19" s="232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1" s="1" customFormat="1" ht="12.95" customHeight="1" x14ac:dyDescent="0.25">
      <c r="A20" s="295" t="s">
        <v>80</v>
      </c>
      <c r="B20" s="296" t="s">
        <v>581</v>
      </c>
      <c r="C20" s="38" t="s">
        <v>96</v>
      </c>
      <c r="D20" s="38" t="s">
        <v>83</v>
      </c>
      <c r="E20" s="38" t="s">
        <v>33</v>
      </c>
      <c r="F20" s="39">
        <v>60</v>
      </c>
      <c r="G20" s="221">
        <v>1</v>
      </c>
      <c r="H20" s="231">
        <v>2</v>
      </c>
      <c r="I20" s="232" t="s">
        <v>32</v>
      </c>
      <c r="J20" s="221">
        <v>1</v>
      </c>
      <c r="K20" s="231">
        <v>2</v>
      </c>
      <c r="L20" s="232" t="s">
        <v>32</v>
      </c>
      <c r="M20" s="221">
        <v>1</v>
      </c>
      <c r="N20" s="231">
        <v>2</v>
      </c>
      <c r="O20" s="232" t="s">
        <v>32</v>
      </c>
      <c r="P20" s="221">
        <v>1</v>
      </c>
      <c r="Q20" s="231">
        <v>2</v>
      </c>
      <c r="R20" s="232" t="s">
        <v>32</v>
      </c>
      <c r="S20" s="221">
        <v>1</v>
      </c>
      <c r="T20" s="231">
        <v>2</v>
      </c>
      <c r="U20" s="232" t="s">
        <v>32</v>
      </c>
      <c r="V20" s="221">
        <v>1</v>
      </c>
      <c r="W20" s="231">
        <v>2</v>
      </c>
      <c r="X20" s="232" t="s">
        <v>32</v>
      </c>
      <c r="Y20" s="221">
        <v>1</v>
      </c>
      <c r="Z20" s="231">
        <v>2</v>
      </c>
      <c r="AA20" s="232" t="s">
        <v>32</v>
      </c>
      <c r="AB20" s="221">
        <v>1</v>
      </c>
      <c r="AC20" s="231">
        <v>2</v>
      </c>
      <c r="AD20" s="232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1" s="1" customFormat="1" ht="12.95" customHeight="1" x14ac:dyDescent="0.25">
      <c r="A21" s="295" t="s">
        <v>56</v>
      </c>
      <c r="B21" s="296" t="s">
        <v>256</v>
      </c>
      <c r="C21" s="38" t="s">
        <v>96</v>
      </c>
      <c r="D21" s="38" t="s">
        <v>84</v>
      </c>
      <c r="E21" s="38" t="s">
        <v>88</v>
      </c>
      <c r="F21" s="39">
        <v>60</v>
      </c>
      <c r="G21" s="221">
        <v>1</v>
      </c>
      <c r="H21" s="231">
        <v>1</v>
      </c>
      <c r="I21" s="232" t="s">
        <v>33</v>
      </c>
      <c r="J21" s="221">
        <v>1</v>
      </c>
      <c r="K21" s="231">
        <v>1</v>
      </c>
      <c r="L21" s="232" t="s">
        <v>33</v>
      </c>
      <c r="M21" s="221">
        <v>1</v>
      </c>
      <c r="N21" s="231">
        <v>1</v>
      </c>
      <c r="O21" s="232" t="s">
        <v>33</v>
      </c>
      <c r="P21" s="221">
        <v>1</v>
      </c>
      <c r="Q21" s="231">
        <v>1</v>
      </c>
      <c r="R21" s="232" t="s">
        <v>33</v>
      </c>
      <c r="S21" s="221">
        <v>1</v>
      </c>
      <c r="T21" s="231">
        <v>1</v>
      </c>
      <c r="U21" s="232" t="s">
        <v>33</v>
      </c>
      <c r="V21" s="221">
        <v>1</v>
      </c>
      <c r="W21" s="231">
        <v>1</v>
      </c>
      <c r="X21" s="232" t="s">
        <v>33</v>
      </c>
      <c r="Y21" s="221"/>
      <c r="Z21" s="231"/>
      <c r="AA21" s="232"/>
      <c r="AB21" s="221"/>
      <c r="AC21" s="231"/>
      <c r="AD21" s="232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295" t="s">
        <v>54</v>
      </c>
      <c r="B22" s="296" t="s">
        <v>257</v>
      </c>
      <c r="C22" s="38" t="s">
        <v>96</v>
      </c>
      <c r="D22" s="38" t="s">
        <v>84</v>
      </c>
      <c r="E22" s="38" t="s">
        <v>33</v>
      </c>
      <c r="F22" s="39">
        <v>60</v>
      </c>
      <c r="G22" s="221">
        <v>2</v>
      </c>
      <c r="H22" s="231">
        <v>1</v>
      </c>
      <c r="I22" s="232" t="s">
        <v>33</v>
      </c>
      <c r="J22" s="221">
        <v>2</v>
      </c>
      <c r="K22" s="231">
        <v>1</v>
      </c>
      <c r="L22" s="232" t="s">
        <v>33</v>
      </c>
      <c r="M22" s="221">
        <v>2</v>
      </c>
      <c r="N22" s="231">
        <v>1</v>
      </c>
      <c r="O22" s="232" t="s">
        <v>33</v>
      </c>
      <c r="P22" s="221">
        <v>2</v>
      </c>
      <c r="Q22" s="231">
        <v>1</v>
      </c>
      <c r="R22" s="232" t="s">
        <v>33</v>
      </c>
      <c r="S22" s="221"/>
      <c r="T22" s="231"/>
      <c r="U22" s="232"/>
      <c r="V22" s="221"/>
      <c r="W22" s="231"/>
      <c r="X22" s="232"/>
      <c r="Y22" s="221"/>
      <c r="Z22" s="231"/>
      <c r="AA22" s="232"/>
      <c r="AB22" s="221"/>
      <c r="AC22" s="231"/>
      <c r="AD22" s="232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25">
      <c r="A23" s="295" t="s">
        <v>36</v>
      </c>
      <c r="B23" s="296" t="s">
        <v>582</v>
      </c>
      <c r="C23" s="38" t="s">
        <v>96</v>
      </c>
      <c r="D23" s="38" t="s">
        <v>83</v>
      </c>
      <c r="E23" s="38" t="s">
        <v>33</v>
      </c>
      <c r="F23" s="39">
        <v>60</v>
      </c>
      <c r="G23" s="221">
        <v>1</v>
      </c>
      <c r="H23" s="231">
        <v>2</v>
      </c>
      <c r="I23" s="232" t="s">
        <v>33</v>
      </c>
      <c r="J23" s="221">
        <v>1</v>
      </c>
      <c r="K23" s="231">
        <v>2</v>
      </c>
      <c r="L23" s="232" t="s">
        <v>32</v>
      </c>
      <c r="M23" s="221"/>
      <c r="N23" s="231"/>
      <c r="O23" s="232"/>
      <c r="P23" s="221"/>
      <c r="Q23" s="231"/>
      <c r="R23" s="232"/>
      <c r="S23" s="221"/>
      <c r="T23" s="231"/>
      <c r="U23" s="232"/>
      <c r="V23" s="221"/>
      <c r="W23" s="231"/>
      <c r="X23" s="232"/>
      <c r="Y23" s="221"/>
      <c r="Z23" s="231"/>
      <c r="AA23" s="232"/>
      <c r="AB23" s="221"/>
      <c r="AC23" s="231"/>
      <c r="AD23" s="232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x14ac:dyDescent="0.25">
      <c r="A24" s="295" t="s">
        <v>55</v>
      </c>
      <c r="B24" s="296" t="s">
        <v>258</v>
      </c>
      <c r="C24" s="38" t="s">
        <v>96</v>
      </c>
      <c r="D24" s="38" t="s">
        <v>84</v>
      </c>
      <c r="E24" s="38" t="s">
        <v>33</v>
      </c>
      <c r="F24" s="39">
        <v>60</v>
      </c>
      <c r="G24" s="221"/>
      <c r="H24" s="231"/>
      <c r="I24" s="232"/>
      <c r="J24" s="221"/>
      <c r="K24" s="231"/>
      <c r="L24" s="232"/>
      <c r="M24" s="221"/>
      <c r="N24" s="231"/>
      <c r="O24" s="232"/>
      <c r="P24" s="221"/>
      <c r="Q24" s="231"/>
      <c r="R24" s="232"/>
      <c r="S24" s="221">
        <v>2</v>
      </c>
      <c r="T24" s="231">
        <v>1</v>
      </c>
      <c r="U24" s="232" t="s">
        <v>33</v>
      </c>
      <c r="V24" s="221">
        <v>2</v>
      </c>
      <c r="W24" s="231">
        <v>1</v>
      </c>
      <c r="X24" s="232" t="s">
        <v>33</v>
      </c>
      <c r="Y24" s="221"/>
      <c r="Z24" s="231"/>
      <c r="AA24" s="232"/>
      <c r="AB24" s="221"/>
      <c r="AC24" s="231"/>
      <c r="AD24" s="232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5" customHeight="1" thickBot="1" x14ac:dyDescent="0.3">
      <c r="A25" s="98" t="s">
        <v>57</v>
      </c>
      <c r="B25" s="188" t="s">
        <v>259</v>
      </c>
      <c r="C25" s="40" t="s">
        <v>96</v>
      </c>
      <c r="D25" s="40" t="s">
        <v>84</v>
      </c>
      <c r="E25" s="40" t="s">
        <v>88</v>
      </c>
      <c r="F25" s="41">
        <v>45</v>
      </c>
      <c r="G25" s="318"/>
      <c r="H25" s="319"/>
      <c r="I25" s="320"/>
      <c r="J25" s="318"/>
      <c r="K25" s="319"/>
      <c r="L25" s="320"/>
      <c r="M25" s="318"/>
      <c r="N25" s="319"/>
      <c r="O25" s="320"/>
      <c r="P25" s="318"/>
      <c r="Q25" s="319"/>
      <c r="R25" s="320"/>
      <c r="S25" s="318"/>
      <c r="T25" s="319"/>
      <c r="U25" s="320"/>
      <c r="V25" s="318"/>
      <c r="W25" s="319"/>
      <c r="X25" s="320"/>
      <c r="Y25" s="318">
        <v>2</v>
      </c>
      <c r="Z25" s="319">
        <v>1</v>
      </c>
      <c r="AA25" s="320" t="s">
        <v>33</v>
      </c>
      <c r="AB25" s="318">
        <v>2</v>
      </c>
      <c r="AC25" s="319">
        <v>1</v>
      </c>
      <c r="AD25" s="320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1" ht="12.95" customHeight="1" thickBot="1" x14ac:dyDescent="0.3">
      <c r="A26" s="276" t="s">
        <v>203</v>
      </c>
      <c r="B26" s="277"/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8"/>
      <c r="AK26" s="115">
        <f>SUM(AK18:AK25)</f>
        <v>720</v>
      </c>
      <c r="AL26" s="80">
        <f>SUM(AL18:AL25)</f>
        <v>68</v>
      </c>
    </row>
    <row r="27" spans="1:41" ht="12.95" customHeight="1" thickBot="1" x14ac:dyDescent="0.3">
      <c r="A27" s="265" t="s">
        <v>204</v>
      </c>
      <c r="B27" s="266"/>
      <c r="C27" s="266"/>
      <c r="D27" s="266"/>
      <c r="E27" s="266"/>
      <c r="F27" s="267"/>
      <c r="G27" s="268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70"/>
      <c r="AK27" s="271"/>
      <c r="AL27" s="272"/>
    </row>
    <row r="28" spans="1:41" s="1" customFormat="1" ht="12.95" customHeight="1" x14ac:dyDescent="0.25">
      <c r="A28" s="97" t="s">
        <v>58</v>
      </c>
      <c r="B28" s="187" t="s">
        <v>260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1" s="1" customFormat="1" ht="12.95" customHeight="1" x14ac:dyDescent="0.25">
      <c r="A29" s="95" t="s">
        <v>69</v>
      </c>
      <c r="B29" s="179" t="s">
        <v>261</v>
      </c>
      <c r="C29" s="38" t="s">
        <v>262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1" s="1" customFormat="1" ht="12.95" customHeight="1" x14ac:dyDescent="0.25">
      <c r="A30" s="95" t="s">
        <v>59</v>
      </c>
      <c r="B30" s="179" t="s">
        <v>263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1" s="1" customFormat="1" ht="12.95" customHeight="1" x14ac:dyDescent="0.25">
      <c r="A31" s="95" t="s">
        <v>64</v>
      </c>
      <c r="B31" s="179" t="s">
        <v>264</v>
      </c>
      <c r="C31" s="38" t="s">
        <v>265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1" s="1" customFormat="1" ht="12.95" customHeight="1" x14ac:dyDescent="0.25">
      <c r="A32" s="95" t="s">
        <v>35</v>
      </c>
      <c r="B32" s="179" t="s">
        <v>266</v>
      </c>
      <c r="C32" s="38" t="s">
        <v>267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5" customHeight="1" x14ac:dyDescent="0.25">
      <c r="A33" s="73" t="s">
        <v>65</v>
      </c>
      <c r="B33" s="179" t="s">
        <v>268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5" customHeight="1" x14ac:dyDescent="0.25">
      <c r="A34" s="73" t="s">
        <v>66</v>
      </c>
      <c r="B34" s="179" t="s">
        <v>269</v>
      </c>
      <c r="C34" s="38" t="s">
        <v>270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5" customHeight="1" x14ac:dyDescent="0.25">
      <c r="A35" s="73" t="s">
        <v>67</v>
      </c>
      <c r="B35" s="179" t="s">
        <v>271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5" customHeight="1" x14ac:dyDescent="0.25">
      <c r="A36" s="73" t="s">
        <v>68</v>
      </c>
      <c r="B36" s="179" t="s">
        <v>272</v>
      </c>
      <c r="C36" s="38" t="s">
        <v>273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5" customHeight="1" x14ac:dyDescent="0.25">
      <c r="A37" s="95" t="s">
        <v>20</v>
      </c>
      <c r="B37" s="179" t="s">
        <v>274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5" customHeight="1" x14ac:dyDescent="0.25">
      <c r="A38" s="95" t="s">
        <v>28</v>
      </c>
      <c r="B38" s="179" t="s">
        <v>275</v>
      </c>
      <c r="C38" s="38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5" customHeight="1" x14ac:dyDescent="0.25">
      <c r="A39" s="95" t="s">
        <v>29</v>
      </c>
      <c r="B39" s="179" t="s">
        <v>559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5" customHeight="1" x14ac:dyDescent="0.25">
      <c r="A40" s="95" t="s">
        <v>60</v>
      </c>
      <c r="B40" s="179" t="s">
        <v>277</v>
      </c>
      <c r="C40" s="38" t="s">
        <v>96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25">
      <c r="A41" s="95" t="s">
        <v>21</v>
      </c>
      <c r="B41" s="179" t="s">
        <v>599</v>
      </c>
      <c r="C41" s="38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5" customHeight="1" thickBot="1" x14ac:dyDescent="0.25">
      <c r="A42" s="99" t="s">
        <v>39</v>
      </c>
      <c r="B42" s="194" t="s">
        <v>278</v>
      </c>
      <c r="C42" s="62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5" customHeight="1" thickBot="1" x14ac:dyDescent="0.3">
      <c r="A43" s="276" t="s">
        <v>205</v>
      </c>
      <c r="B43" s="277"/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  <c r="AJ43" s="278"/>
      <c r="AK43" s="115">
        <f>SUM(AK28:AK42)</f>
        <v>900</v>
      </c>
      <c r="AL43" s="80">
        <f>SUM(AL28:AL42)</f>
        <v>65</v>
      </c>
    </row>
    <row r="44" spans="1:38" ht="12.95" customHeight="1" thickBot="1" x14ac:dyDescent="0.3">
      <c r="A44" s="276" t="s">
        <v>31</v>
      </c>
      <c r="B44" s="277"/>
      <c r="C44" s="277"/>
      <c r="D44" s="277"/>
      <c r="E44" s="277"/>
      <c r="F44" s="278"/>
      <c r="G44" s="279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80"/>
      <c r="AI44" s="280"/>
      <c r="AJ44" s="281"/>
      <c r="AK44" s="271"/>
      <c r="AL44" s="272"/>
    </row>
    <row r="45" spans="1:38" ht="12.95" customHeight="1" thickBot="1" x14ac:dyDescent="0.3">
      <c r="A45" s="116" t="s">
        <v>579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5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15</v>
      </c>
    </row>
    <row r="46" spans="1:38" ht="12.95" customHeight="1" thickBot="1" x14ac:dyDescent="0.3">
      <c r="A46" s="79" t="s">
        <v>19</v>
      </c>
      <c r="B46" s="184" t="s">
        <v>588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5" customHeight="1" thickBot="1" x14ac:dyDescent="0.3">
      <c r="A47" s="276" t="s">
        <v>110</v>
      </c>
      <c r="B47" s="277"/>
      <c r="C47" s="277"/>
      <c r="D47" s="277"/>
      <c r="E47" s="277"/>
      <c r="F47" s="278"/>
      <c r="G47" s="85">
        <f>SUM(G8:G42,G45,G46)</f>
        <v>25</v>
      </c>
      <c r="H47" s="118">
        <f>SUM(H8:H42,H45,H46)</f>
        <v>28</v>
      </c>
      <c r="I47" s="119"/>
      <c r="J47" s="85">
        <f>SUM(J8:J42,J45,J46)</f>
        <v>25</v>
      </c>
      <c r="K47" s="118">
        <f>SUM(K8:K42,K45,K46)</f>
        <v>28</v>
      </c>
      <c r="L47" s="119"/>
      <c r="M47" s="85">
        <f>SUM(M8:M42,M45,M46)</f>
        <v>25</v>
      </c>
      <c r="N47" s="118">
        <f>SUM(N8:N42,N45,N46)</f>
        <v>27</v>
      </c>
      <c r="O47" s="119"/>
      <c r="P47" s="85">
        <f>SUM(P8:P42,P45,P46)</f>
        <v>24</v>
      </c>
      <c r="Q47" s="118">
        <f>SUM(Q8:Q42,Q45,Q46)</f>
        <v>27</v>
      </c>
      <c r="R47" s="119"/>
      <c r="S47" s="85">
        <f>SUM(S8:S42,S45,S46)</f>
        <v>18</v>
      </c>
      <c r="T47" s="118">
        <f>SUM(T8:T42,T45,T46)</f>
        <v>23</v>
      </c>
      <c r="U47" s="119"/>
      <c r="V47" s="85">
        <f>SUM(V8:V42,V45,V46)</f>
        <v>19</v>
      </c>
      <c r="W47" s="118">
        <f>SUM(W8:W42,W45,W46)</f>
        <v>26</v>
      </c>
      <c r="X47" s="119"/>
      <c r="Y47" s="85">
        <f>SUM(Y8:Y42,Y45,Y46)</f>
        <v>13</v>
      </c>
      <c r="Z47" s="118">
        <f>SUM(Z8:Z42,Z45,Z46)</f>
        <v>20</v>
      </c>
      <c r="AA47" s="119"/>
      <c r="AB47" s="85">
        <f>SUM(AB8:AB42,AB45,AB46)</f>
        <v>13</v>
      </c>
      <c r="AC47" s="118">
        <f>SUM(AC8:AC42,AC45,AC46)</f>
        <v>19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2430</v>
      </c>
      <c r="AL47" s="121">
        <f>SUM(AL16,AL26,AL43,AL45,AL46)</f>
        <v>210</v>
      </c>
    </row>
    <row r="48" spans="1:38" ht="12.95" customHeight="1" thickBot="1" x14ac:dyDescent="0.3">
      <c r="A48" s="273" t="s">
        <v>206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5"/>
    </row>
    <row r="49" spans="1:38" ht="12.95" customHeight="1" thickBot="1" x14ac:dyDescent="0.3">
      <c r="A49" s="245" t="s">
        <v>86</v>
      </c>
      <c r="B49" s="248" t="s">
        <v>87</v>
      </c>
      <c r="C49" s="254" t="s">
        <v>85</v>
      </c>
      <c r="D49" s="254" t="s">
        <v>82</v>
      </c>
      <c r="E49" s="254" t="s">
        <v>37</v>
      </c>
      <c r="F49" s="257" t="s">
        <v>81</v>
      </c>
      <c r="G49" s="236" t="s">
        <v>0</v>
      </c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8"/>
      <c r="AK49" s="236"/>
      <c r="AL49" s="238"/>
    </row>
    <row r="50" spans="1:38" ht="12.95" customHeight="1" x14ac:dyDescent="0.25">
      <c r="A50" s="246"/>
      <c r="B50" s="249"/>
      <c r="C50" s="255"/>
      <c r="D50" s="255"/>
      <c r="E50" s="255"/>
      <c r="F50" s="258"/>
      <c r="G50" s="260" t="s">
        <v>2</v>
      </c>
      <c r="H50" s="261"/>
      <c r="I50" s="262"/>
      <c r="J50" s="260" t="s">
        <v>3</v>
      </c>
      <c r="K50" s="261"/>
      <c r="L50" s="262"/>
      <c r="M50" s="260" t="s">
        <v>4</v>
      </c>
      <c r="N50" s="261"/>
      <c r="O50" s="262"/>
      <c r="P50" s="260" t="s">
        <v>5</v>
      </c>
      <c r="Q50" s="261"/>
      <c r="R50" s="262"/>
      <c r="S50" s="260" t="s">
        <v>6</v>
      </c>
      <c r="T50" s="261"/>
      <c r="U50" s="262"/>
      <c r="V50" s="260" t="s">
        <v>7</v>
      </c>
      <c r="W50" s="261"/>
      <c r="X50" s="262"/>
      <c r="Y50" s="260" t="s">
        <v>8</v>
      </c>
      <c r="Z50" s="261"/>
      <c r="AA50" s="262"/>
      <c r="AB50" s="260" t="s">
        <v>9</v>
      </c>
      <c r="AC50" s="261"/>
      <c r="AD50" s="262"/>
      <c r="AE50" s="260" t="s">
        <v>10</v>
      </c>
      <c r="AF50" s="261"/>
      <c r="AG50" s="262"/>
      <c r="AH50" s="260" t="s">
        <v>11</v>
      </c>
      <c r="AI50" s="261"/>
      <c r="AJ50" s="262"/>
      <c r="AK50" s="263" t="s">
        <v>91</v>
      </c>
      <c r="AL50" s="263" t="s">
        <v>38</v>
      </c>
    </row>
    <row r="51" spans="1:38" ht="12.95" customHeight="1" thickBot="1" x14ac:dyDescent="0.3">
      <c r="A51" s="247"/>
      <c r="B51" s="249"/>
      <c r="C51" s="255"/>
      <c r="D51" s="255"/>
      <c r="E51" s="255"/>
      <c r="F51" s="258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282"/>
      <c r="AL51" s="282"/>
    </row>
    <row r="52" spans="1:38" ht="12.95" customHeight="1" thickBot="1" x14ac:dyDescent="0.3">
      <c r="A52" s="283" t="s">
        <v>111</v>
      </c>
      <c r="B52" s="284"/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84"/>
      <c r="AI52" s="284"/>
      <c r="AJ52" s="284"/>
      <c r="AK52" s="284"/>
      <c r="AL52" s="285"/>
    </row>
    <row r="53" spans="1:38" ht="12.95" customHeight="1" x14ac:dyDescent="0.25">
      <c r="A53" s="97" t="s">
        <v>14</v>
      </c>
      <c r="B53" s="185" t="s">
        <v>112</v>
      </c>
      <c r="C53" s="108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5" customHeight="1" x14ac:dyDescent="0.25">
      <c r="A54" s="95" t="s">
        <v>15</v>
      </c>
      <c r="B54" s="179" t="s">
        <v>113</v>
      </c>
      <c r="C54" s="31"/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5" customHeight="1" x14ac:dyDescent="0.25">
      <c r="A55" s="95" t="s">
        <v>13</v>
      </c>
      <c r="B55" s="179" t="s">
        <v>557</v>
      </c>
      <c r="C55" s="31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5" customHeight="1" x14ac:dyDescent="0.25">
      <c r="A56" s="95" t="s">
        <v>114</v>
      </c>
      <c r="B56" s="179" t="s">
        <v>115</v>
      </c>
      <c r="C56" s="38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5" customHeight="1" x14ac:dyDescent="0.25">
      <c r="A57" s="95" t="s">
        <v>16</v>
      </c>
      <c r="B57" s="179" t="s">
        <v>589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5" customHeight="1" x14ac:dyDescent="0.25">
      <c r="A58" s="95" t="s">
        <v>116</v>
      </c>
      <c r="B58" s="179" t="s">
        <v>117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5" customHeight="1" x14ac:dyDescent="0.25">
      <c r="A59" s="95" t="s">
        <v>118</v>
      </c>
      <c r="B59" s="179" t="s">
        <v>119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5" customHeight="1" x14ac:dyDescent="0.25">
      <c r="A60" s="95" t="s">
        <v>62</v>
      </c>
      <c r="B60" s="179" t="s">
        <v>120</v>
      </c>
      <c r="C60" s="38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5" customHeight="1" x14ac:dyDescent="0.25">
      <c r="A61" s="186" t="s">
        <v>121</v>
      </c>
      <c r="B61" s="179" t="s">
        <v>122</v>
      </c>
      <c r="C61" s="38"/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5" customHeight="1" x14ac:dyDescent="0.25">
      <c r="A62" s="145" t="s">
        <v>123</v>
      </c>
      <c r="B62" s="179" t="s">
        <v>124</v>
      </c>
      <c r="C62" s="38"/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5" customHeight="1" thickBot="1" x14ac:dyDescent="0.3">
      <c r="A63" s="98" t="s">
        <v>26</v>
      </c>
      <c r="B63" s="179" t="s">
        <v>590</v>
      </c>
      <c r="C63" s="38"/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5" customHeight="1" thickBot="1" x14ac:dyDescent="0.3">
      <c r="A64" s="265" t="s">
        <v>139</v>
      </c>
      <c r="B64" s="266"/>
      <c r="C64" s="266"/>
      <c r="D64" s="266"/>
      <c r="E64" s="266"/>
      <c r="F64" s="267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5" customHeight="1" thickBot="1" x14ac:dyDescent="0.3">
      <c r="A65" s="283" t="s">
        <v>125</v>
      </c>
      <c r="B65" s="284"/>
      <c r="C65" s="284"/>
      <c r="D65" s="284"/>
      <c r="E65" s="284"/>
      <c r="F65" s="284"/>
      <c r="G65" s="284"/>
      <c r="H65" s="284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5"/>
    </row>
    <row r="66" spans="1:38" ht="12.95" customHeight="1" x14ac:dyDescent="0.25">
      <c r="A66" s="97" t="s">
        <v>207</v>
      </c>
      <c r="B66" s="178" t="s">
        <v>470</v>
      </c>
      <c r="C66" s="69"/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9"/>
      <c r="AD66" s="10"/>
      <c r="AE66" s="8"/>
      <c r="AF66" s="9"/>
      <c r="AG66" s="10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5" customHeight="1" x14ac:dyDescent="0.25">
      <c r="A67" s="73" t="s">
        <v>153</v>
      </c>
      <c r="B67" s="179" t="s">
        <v>322</v>
      </c>
      <c r="C67" s="38" t="s">
        <v>470</v>
      </c>
      <c r="D67" s="31" t="s">
        <v>84</v>
      </c>
      <c r="E67" s="31" t="s">
        <v>88</v>
      </c>
      <c r="F67" s="16">
        <v>45</v>
      </c>
      <c r="G67" s="14"/>
      <c r="H67" s="15"/>
      <c r="I67" s="16"/>
      <c r="J67" s="14"/>
      <c r="K67" s="15"/>
      <c r="L67" s="16"/>
      <c r="M67" s="14"/>
      <c r="N67" s="15"/>
      <c r="O67" s="16"/>
      <c r="P67" s="14"/>
      <c r="Q67" s="15"/>
      <c r="R67" s="16"/>
      <c r="S67" s="14"/>
      <c r="T67" s="15"/>
      <c r="U67" s="16"/>
      <c r="V67" s="14"/>
      <c r="W67" s="15"/>
      <c r="X67" s="16"/>
      <c r="Y67" s="14">
        <v>1</v>
      </c>
      <c r="Z67" s="15">
        <v>2</v>
      </c>
      <c r="AA67" s="16" t="s">
        <v>33</v>
      </c>
      <c r="AB67" s="14">
        <v>1</v>
      </c>
      <c r="AC67" s="15">
        <v>2</v>
      </c>
      <c r="AD67" s="16" t="s">
        <v>33</v>
      </c>
      <c r="AE67" s="14"/>
      <c r="AF67" s="15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5" customHeight="1" x14ac:dyDescent="0.25">
      <c r="A68" s="73" t="s">
        <v>154</v>
      </c>
      <c r="B68" s="197" t="s">
        <v>363</v>
      </c>
      <c r="C68" s="38" t="s">
        <v>402</v>
      </c>
      <c r="D68" s="31"/>
      <c r="E68" s="31"/>
      <c r="F68" s="32"/>
      <c r="G68" s="14"/>
      <c r="H68" s="15"/>
      <c r="I68" s="16"/>
      <c r="J68" s="14"/>
      <c r="K68" s="15"/>
      <c r="L68" s="16"/>
      <c r="M68" s="14"/>
      <c r="N68" s="15"/>
      <c r="O68" s="16"/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>
        <v>0</v>
      </c>
      <c r="AC68" s="15">
        <v>2</v>
      </c>
      <c r="AD68" s="16" t="s">
        <v>34</v>
      </c>
      <c r="AE68" s="14"/>
      <c r="AF68" s="15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5" customHeight="1" x14ac:dyDescent="0.25">
      <c r="A69" s="73" t="s">
        <v>155</v>
      </c>
      <c r="B69" s="197" t="s">
        <v>323</v>
      </c>
      <c r="C69" s="38"/>
      <c r="D69" s="31" t="s">
        <v>84</v>
      </c>
      <c r="E69" s="31" t="s">
        <v>88</v>
      </c>
      <c r="F69" s="32">
        <v>45</v>
      </c>
      <c r="G69" s="14"/>
      <c r="H69" s="15"/>
      <c r="I69" s="16"/>
      <c r="J69" s="14"/>
      <c r="K69" s="15"/>
      <c r="L69" s="16"/>
      <c r="M69" s="14"/>
      <c r="N69" s="15"/>
      <c r="O69" s="16"/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5" customHeight="1" x14ac:dyDescent="0.25">
      <c r="A70" s="95" t="s">
        <v>387</v>
      </c>
      <c r="B70" s="197" t="s">
        <v>393</v>
      </c>
      <c r="C70" s="38"/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14"/>
      <c r="AF70" s="15"/>
      <c r="AG70" s="16"/>
      <c r="AH70" s="17"/>
      <c r="AI70" s="18"/>
      <c r="AJ70" s="19"/>
      <c r="AK70" s="64">
        <v>105</v>
      </c>
      <c r="AL70" s="74">
        <f t="shared" si="16"/>
        <v>2</v>
      </c>
    </row>
    <row r="71" spans="1:38" ht="12.95" customHeight="1" x14ac:dyDescent="0.25">
      <c r="A71" s="95" t="s">
        <v>195</v>
      </c>
      <c r="B71" s="197" t="s">
        <v>282</v>
      </c>
      <c r="C71" s="38" t="s">
        <v>470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6"/>
        <v>2</v>
      </c>
    </row>
    <row r="72" spans="1:38" ht="33.75" x14ac:dyDescent="0.25">
      <c r="A72" s="210" t="s">
        <v>389</v>
      </c>
      <c r="B72" s="197" t="s">
        <v>283</v>
      </c>
      <c r="C72" s="38" t="s">
        <v>410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14"/>
      <c r="AF72" s="15"/>
      <c r="AG72" s="16"/>
      <c r="AH72" s="17"/>
      <c r="AI72" s="18"/>
      <c r="AJ72" s="19"/>
      <c r="AK72" s="64">
        <v>195</v>
      </c>
      <c r="AL72" s="74">
        <f t="shared" si="16"/>
        <v>2</v>
      </c>
    </row>
    <row r="73" spans="1:38" ht="12.95" customHeight="1" x14ac:dyDescent="0.25">
      <c r="A73" s="95" t="s">
        <v>388</v>
      </c>
      <c r="B73" s="197" t="s">
        <v>409</v>
      </c>
      <c r="C73" s="38"/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5" customHeight="1" x14ac:dyDescent="0.25">
      <c r="A74" s="95" t="s">
        <v>196</v>
      </c>
      <c r="B74" s="179" t="s">
        <v>284</v>
      </c>
      <c r="C74" s="38"/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thickBot="1" x14ac:dyDescent="0.3">
      <c r="A75" s="95" t="s">
        <v>375</v>
      </c>
      <c r="B75" s="197" t="s">
        <v>374</v>
      </c>
      <c r="C75" s="38"/>
      <c r="D75" s="40" t="s">
        <v>84</v>
      </c>
      <c r="E75" s="40" t="s">
        <v>88</v>
      </c>
      <c r="F75" s="41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5" customHeight="1" thickBot="1" x14ac:dyDescent="0.3">
      <c r="A76" s="98" t="s">
        <v>127</v>
      </c>
      <c r="B76" s="188" t="s">
        <v>128</v>
      </c>
      <c r="C76" s="40"/>
      <c r="D76" s="40" t="s">
        <v>84</v>
      </c>
      <c r="E76" s="40" t="s">
        <v>88</v>
      </c>
      <c r="F76" s="41">
        <v>45</v>
      </c>
      <c r="G76" s="20"/>
      <c r="H76" s="21"/>
      <c r="I76" s="22"/>
      <c r="J76" s="20"/>
      <c r="K76" s="21"/>
      <c r="L76" s="22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21"/>
      <c r="AD76" s="22"/>
      <c r="AE76" s="20"/>
      <c r="AF76" s="21"/>
      <c r="AG76" s="22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5" customHeight="1" thickBot="1" x14ac:dyDescent="0.3">
      <c r="A77" s="289" t="s">
        <v>140</v>
      </c>
      <c r="B77" s="290"/>
      <c r="C77" s="290"/>
      <c r="D77" s="290"/>
      <c r="E77" s="290"/>
      <c r="F77" s="291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5" customHeight="1" thickBot="1" x14ac:dyDescent="0.3">
      <c r="A78" s="283" t="s">
        <v>129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5"/>
    </row>
    <row r="79" spans="1:38" ht="12.95" customHeight="1" x14ac:dyDescent="0.25">
      <c r="A79" s="71" t="s">
        <v>208</v>
      </c>
      <c r="B79" s="187" t="s">
        <v>130</v>
      </c>
      <c r="C79" s="30"/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5" customHeight="1" x14ac:dyDescent="0.25">
      <c r="A80" s="73" t="s">
        <v>23</v>
      </c>
      <c r="B80" s="179" t="s">
        <v>131</v>
      </c>
      <c r="C80" s="31"/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5" customHeight="1" x14ac:dyDescent="0.25">
      <c r="A81" s="73" t="s">
        <v>17</v>
      </c>
      <c r="B81" s="179" t="s">
        <v>132</v>
      </c>
      <c r="C81" s="31"/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5" customHeight="1" x14ac:dyDescent="0.25">
      <c r="A82" s="95" t="s">
        <v>25</v>
      </c>
      <c r="B82" s="179" t="s">
        <v>133</v>
      </c>
      <c r="C82" s="38"/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12.95" customHeight="1" x14ac:dyDescent="0.25">
      <c r="A83" s="95" t="s">
        <v>134</v>
      </c>
      <c r="B83" s="179" t="s">
        <v>135</v>
      </c>
      <c r="C83" s="38"/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5" customHeight="1" x14ac:dyDescent="0.25">
      <c r="A84" s="95" t="s">
        <v>156</v>
      </c>
      <c r="B84" s="179" t="s">
        <v>324</v>
      </c>
      <c r="C84" s="38"/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44"/>
      <c r="AD84" s="43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5" customHeight="1" x14ac:dyDescent="0.25">
      <c r="A85" s="95" t="s">
        <v>157</v>
      </c>
      <c r="B85" s="179" t="s">
        <v>325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44">
        <v>1</v>
      </c>
      <c r="AD85" s="43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5" customHeight="1" x14ac:dyDescent="0.25">
      <c r="A86" s="95" t="s">
        <v>395</v>
      </c>
      <c r="B86" s="180" t="s">
        <v>399</v>
      </c>
      <c r="C86" s="143"/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5" customHeight="1" x14ac:dyDescent="0.25">
      <c r="A87" s="95" t="s">
        <v>197</v>
      </c>
      <c r="B87" s="179" t="s">
        <v>313</v>
      </c>
      <c r="C87" s="38"/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ht="12.95" customHeight="1" x14ac:dyDescent="0.25">
      <c r="A88" s="145" t="s">
        <v>396</v>
      </c>
      <c r="B88" s="180" t="s">
        <v>397</v>
      </c>
      <c r="C88" s="143"/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2.95" customHeight="1" thickBot="1" x14ac:dyDescent="0.3">
      <c r="A89" s="98" t="s">
        <v>198</v>
      </c>
      <c r="B89" s="188" t="s">
        <v>314</v>
      </c>
      <c r="C89" s="40"/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5" customHeight="1" thickBot="1" x14ac:dyDescent="0.3">
      <c r="A90" s="283" t="s">
        <v>136</v>
      </c>
      <c r="B90" s="284"/>
      <c r="C90" s="284"/>
      <c r="D90" s="284"/>
      <c r="E90" s="284"/>
      <c r="F90" s="284"/>
      <c r="G90" s="284"/>
      <c r="H90" s="284"/>
      <c r="I90" s="284"/>
      <c r="J90" s="284"/>
      <c r="K90" s="284"/>
      <c r="L90" s="284"/>
      <c r="M90" s="284"/>
      <c r="N90" s="284"/>
      <c r="O90" s="284"/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5"/>
    </row>
    <row r="91" spans="1:38" ht="12.95" customHeight="1" x14ac:dyDescent="0.25">
      <c r="A91" s="71" t="s">
        <v>158</v>
      </c>
      <c r="B91" s="185" t="s">
        <v>326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5" customHeight="1" x14ac:dyDescent="0.25">
      <c r="A92" s="95" t="s">
        <v>199</v>
      </c>
      <c r="B92" s="179" t="s">
        <v>246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5" customHeight="1" x14ac:dyDescent="0.25">
      <c r="A93" s="95" t="s">
        <v>390</v>
      </c>
      <c r="B93" s="179" t="s">
        <v>398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5" customHeight="1" x14ac:dyDescent="0.25">
      <c r="A94" s="95" t="s">
        <v>391</v>
      </c>
      <c r="B94" s="179" t="s">
        <v>400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5" customHeight="1" x14ac:dyDescent="0.25">
      <c r="A95" s="95" t="s">
        <v>24</v>
      </c>
      <c r="B95" s="179" t="s">
        <v>209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5" customHeight="1" thickBot="1" x14ac:dyDescent="0.3">
      <c r="A96" s="98" t="s">
        <v>18</v>
      </c>
      <c r="B96" s="179" t="s">
        <v>210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1" ht="12.95" customHeight="1" thickBot="1" x14ac:dyDescent="0.3">
      <c r="A97" s="265" t="s">
        <v>137</v>
      </c>
      <c r="B97" s="266"/>
      <c r="C97" s="266"/>
      <c r="D97" s="266"/>
      <c r="E97" s="266"/>
      <c r="F97" s="267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5">
        <f>SUM(AE79:AE96)</f>
        <v>4</v>
      </c>
      <c r="AF97" s="88">
        <f>SUM(AF79:AF96)</f>
        <v>2</v>
      </c>
      <c r="AG97" s="126"/>
      <c r="AH97" s="127">
        <f>SUM(AH79:AH96)</f>
        <v>10</v>
      </c>
      <c r="AI97" s="128">
        <f>SUM(AI79:AI96)</f>
        <v>20</v>
      </c>
      <c r="AJ97" s="129"/>
      <c r="AK97" s="89">
        <f>SUM(AK79:AK96)</f>
        <v>853</v>
      </c>
      <c r="AL97" s="90">
        <f>SUM(AL79:AL96)</f>
        <v>38</v>
      </c>
    </row>
    <row r="98" spans="1:41" ht="12.95" customHeight="1" thickBot="1" x14ac:dyDescent="0.3">
      <c r="A98" s="292" t="s">
        <v>138</v>
      </c>
      <c r="B98" s="293"/>
      <c r="C98" s="293"/>
      <c r="D98" s="293"/>
      <c r="E98" s="293"/>
      <c r="F98" s="294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1" s="1" customFormat="1" ht="12.95" customHeight="1" thickBot="1" x14ac:dyDescent="0.3">
      <c r="A99" s="286" t="s">
        <v>30</v>
      </c>
      <c r="B99" s="287"/>
      <c r="C99" s="287"/>
      <c r="D99" s="287"/>
      <c r="E99" s="287"/>
      <c r="F99" s="288"/>
      <c r="G99" s="85">
        <f>SUM(G47,G98)</f>
        <v>25</v>
      </c>
      <c r="H99" s="81">
        <f>SUM(H47,H98)</f>
        <v>28</v>
      </c>
      <c r="I99" s="82"/>
      <c r="J99" s="85">
        <f>SUM(J47,J98)</f>
        <v>32</v>
      </c>
      <c r="K99" s="81">
        <f>SUM(K47,K98)</f>
        <v>36</v>
      </c>
      <c r="L99" s="82"/>
      <c r="M99" s="85">
        <f>SUM(M47,M98)</f>
        <v>32</v>
      </c>
      <c r="N99" s="81">
        <f>SUM(N47,N98)</f>
        <v>33</v>
      </c>
      <c r="O99" s="82"/>
      <c r="P99" s="85">
        <f>SUM(P47,P98)</f>
        <v>31</v>
      </c>
      <c r="Q99" s="81">
        <f>SUM(Q47,Q98)</f>
        <v>34</v>
      </c>
      <c r="R99" s="82"/>
      <c r="S99" s="85">
        <f>SUM(S47,S98)</f>
        <v>27</v>
      </c>
      <c r="T99" s="81">
        <f>SUM(T47,T98)</f>
        <v>30</v>
      </c>
      <c r="U99" s="82"/>
      <c r="V99" s="85">
        <f>SUM(V47,V98)</f>
        <v>26</v>
      </c>
      <c r="W99" s="81">
        <f>SUM(W47,W98)</f>
        <v>32</v>
      </c>
      <c r="X99" s="82"/>
      <c r="Y99" s="85">
        <f>SUM(Y47,Y98)</f>
        <v>21</v>
      </c>
      <c r="Z99" s="81">
        <f>SUM(Z47,Z98)</f>
        <v>28</v>
      </c>
      <c r="AA99" s="82"/>
      <c r="AB99" s="85">
        <f>SUM(AB47,AB98)</f>
        <v>22</v>
      </c>
      <c r="AC99" s="81">
        <f>SUM(AC47,AC98)</f>
        <v>32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4813</v>
      </c>
      <c r="AL99" s="167">
        <f>SUM(AL47,AL98)</f>
        <v>300</v>
      </c>
    </row>
    <row r="100" spans="1:41" s="1" customFormat="1" ht="12.6" customHeight="1" x14ac:dyDescent="0.25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1" x14ac:dyDescent="0.25">
      <c r="A101" s="133" t="s">
        <v>211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25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25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25">
      <c r="A104" s="135" t="s">
        <v>212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s="124" customFormat="1" x14ac:dyDescent="0.25">
      <c r="A105" s="135" t="s">
        <v>213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25">
      <c r="A106" s="135" t="s">
        <v>214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25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25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25">
      <c r="A109" s="135" t="s">
        <v>215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25">
      <c r="A110" s="133" t="s">
        <v>216</v>
      </c>
      <c r="B110" s="135"/>
      <c r="C110" s="139"/>
      <c r="D110" s="134"/>
      <c r="E110" s="134"/>
      <c r="F110" s="134"/>
      <c r="G110" s="133" t="s">
        <v>217</v>
      </c>
      <c r="H110" s="135"/>
      <c r="I110" s="135"/>
      <c r="J110" s="134"/>
      <c r="K110" s="134"/>
      <c r="L110" s="134"/>
      <c r="M110" s="133" t="s">
        <v>218</v>
      </c>
      <c r="N110" s="135"/>
      <c r="O110" s="135"/>
      <c r="P110" s="135"/>
      <c r="Q110" s="135"/>
      <c r="R110" s="135"/>
      <c r="S110" s="134"/>
      <c r="T110" s="133" t="s">
        <v>219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25">
      <c r="A111" s="133" t="s">
        <v>220</v>
      </c>
      <c r="B111" s="135"/>
      <c r="C111" s="139"/>
      <c r="D111" s="134"/>
      <c r="E111" s="134"/>
      <c r="F111" s="134"/>
      <c r="G111" s="133" t="s">
        <v>221</v>
      </c>
      <c r="H111" s="135"/>
      <c r="I111" s="135"/>
      <c r="J111" s="134"/>
      <c r="K111" s="134"/>
      <c r="L111" s="134"/>
      <c r="M111" s="133" t="s">
        <v>222</v>
      </c>
      <c r="N111" s="135"/>
      <c r="O111" s="135"/>
      <c r="P111" s="135"/>
      <c r="Q111" s="135"/>
      <c r="R111" s="135"/>
      <c r="S111" s="134"/>
      <c r="T111" s="133" t="s">
        <v>223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25">
      <c r="A112" s="133" t="s">
        <v>224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225</v>
      </c>
      <c r="N112" s="135"/>
      <c r="O112" s="135"/>
      <c r="P112" s="135"/>
      <c r="Q112" s="135"/>
      <c r="R112" s="135"/>
      <c r="S112" s="134"/>
      <c r="T112" s="133" t="s">
        <v>226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25">
      <c r="A113" s="133" t="s">
        <v>227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228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25">
      <c r="A114" s="133" t="s">
        <v>229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25">
      <c r="A115" s="133" t="s">
        <v>230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25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25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25">
      <c r="A118" s="133" t="s">
        <v>231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25">
      <c r="A119" s="133" t="s">
        <v>232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25">
      <c r="A120" s="133" t="s">
        <v>233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25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25">
      <c r="A122" s="133" t="s">
        <v>235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25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25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25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25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25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25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25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25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25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25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25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25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25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25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25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25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25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25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25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25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25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25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25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25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25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25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25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25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25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25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25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25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25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25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25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25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25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25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25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25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25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25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25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25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25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25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25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25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25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25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25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25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25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25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25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25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25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25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25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25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25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25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25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25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25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25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25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25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25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25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25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25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25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25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25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25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25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25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25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25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25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25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25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25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25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25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25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25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25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25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25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25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25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25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25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25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25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25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25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25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25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25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25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25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25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25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25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25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25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25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25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25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25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25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25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25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25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25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25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25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25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25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25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25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25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25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25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25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25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25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25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25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25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25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25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25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25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25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25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25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25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25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25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25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25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25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25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25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25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25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25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25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25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25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25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25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25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25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25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25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25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25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25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25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25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25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25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25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25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25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25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25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25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25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25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25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25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25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25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25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25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25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25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25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25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25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25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25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25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25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25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25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25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25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25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25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25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25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25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25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25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25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25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25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25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25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25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25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25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25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25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25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25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25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25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25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25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25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25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25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25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25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25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25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25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25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25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25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25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25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25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25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25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25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25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25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25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25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25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25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25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25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25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25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25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25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25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25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25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25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25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25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25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25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25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25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25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25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25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25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25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25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25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25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25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25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25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25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25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25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25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25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25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25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25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25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25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25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25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25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25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25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25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25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25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25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25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25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25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25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25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25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25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25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25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25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25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25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25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25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25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25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25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25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25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25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25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25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25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25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25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25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25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25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25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25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25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25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25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25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25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25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25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25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25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25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25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25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25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25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25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25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25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25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25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25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25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25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25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25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25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25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25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25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25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25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25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25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25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25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25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25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25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25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25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25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25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25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25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25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25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25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25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25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25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25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25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25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25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25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25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25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25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25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25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25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25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25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25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25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25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25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25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25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25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25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25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25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25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25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25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25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25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25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25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25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25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25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25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25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25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25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25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25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25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25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25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25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25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25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25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25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25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25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25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25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25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25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25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25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25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25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25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25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25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25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25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25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25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25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25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25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25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25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25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25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25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25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25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25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25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25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25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25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25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25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25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25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25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25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25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25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25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25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25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25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25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25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25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25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25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25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25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25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25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25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25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25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25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25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25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25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25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25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25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25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25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25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25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25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25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25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25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25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25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25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25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25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25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25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25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25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25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25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25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25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25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25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25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25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25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25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25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25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25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25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25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25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25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25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25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25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25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25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25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25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25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25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25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25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25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25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25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25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25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25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25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25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25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25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25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25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25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25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25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25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25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25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25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25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25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25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25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25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25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25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25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25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25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25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25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25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25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25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25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25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25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25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25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25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25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25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25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25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25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25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25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25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25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25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25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25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25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25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25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25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25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25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25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25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25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25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25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25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25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25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25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25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25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25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25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25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25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25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25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25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25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25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25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25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25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25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25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25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25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25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25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25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25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25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25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25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25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25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25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25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25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25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25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25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25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25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25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25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25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25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25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25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25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25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25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25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25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25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25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25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25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25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25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25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25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25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25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25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25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25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25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25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25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25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25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25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25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25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25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25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25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25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25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25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25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25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25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25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25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25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25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25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25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25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25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25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25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25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25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25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25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25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25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25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25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25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25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25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25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25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25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25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25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25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25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25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25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25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25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25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25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25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25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25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25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25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25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25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25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25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25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25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25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25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25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25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25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25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25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25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25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25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25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25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25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25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25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25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25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25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25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25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25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25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25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25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25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25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25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25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25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25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25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25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25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25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25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25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25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25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25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25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25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25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25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25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25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25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25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25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25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25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25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25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25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25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25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25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25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25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25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25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25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25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25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25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25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25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25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25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25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25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25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25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25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25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25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25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25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25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25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25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25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25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25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25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25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25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25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25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25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25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25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25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25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25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25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25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25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25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25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25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25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25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25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25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25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25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25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25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25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25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25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25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25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25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25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25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25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25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25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25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25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25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25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25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25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25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25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25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25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25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25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25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25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25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25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25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25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25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25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25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25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25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25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25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25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25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25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25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25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25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25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25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25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25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25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25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25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25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25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25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25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25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25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25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25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25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25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25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25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25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25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25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25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25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25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25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25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25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25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25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25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25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25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25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25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25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25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25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25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25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25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25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25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25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25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25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25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25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25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25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25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25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25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25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25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25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25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25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25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25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25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25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25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25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25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25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25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25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25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25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25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25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25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25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25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25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25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25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25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25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25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</sheetData>
  <sheetProtection algorithmName="SHA-512" hashValue="F8ffkiW636QLMM7EO2Wx28hIuAZriARyMB/ugH06F/afyQMnPMIIh+q1jZPmpiSKbq6Oi3/gY0jh5CXUUyDa/w==" saltValue="WjuST5rIAmFRvXJxyG73wA==" spinCount="100000" sheet="1" objects="1" scenarios="1"/>
  <mergeCells count="69">
    <mergeCell ref="A99:F99"/>
    <mergeCell ref="A65:AL65"/>
    <mergeCell ref="A77:F77"/>
    <mergeCell ref="A78:AL78"/>
    <mergeCell ref="A90:AL90"/>
    <mergeCell ref="A97:F97"/>
    <mergeCell ref="A98:F98"/>
    <mergeCell ref="AE50:AG50"/>
    <mergeCell ref="AH50:AJ50"/>
    <mergeCell ref="AK50:AK51"/>
    <mergeCell ref="AL50:AL51"/>
    <mergeCell ref="A52:AL52"/>
    <mergeCell ref="F49:F51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N1061"/>
  <sheetViews>
    <sheetView zoomScaleNormal="100" workbookViewId="0">
      <selection sqref="A1:AL1"/>
    </sheetView>
  </sheetViews>
  <sheetFormatPr defaultColWidth="9.140625" defaultRowHeight="15" x14ac:dyDescent="0.25"/>
  <cols>
    <col min="1" max="1" width="43" customWidth="1"/>
    <col min="2" max="2" width="13.28515625" customWidth="1"/>
    <col min="3" max="3" width="15.140625" style="139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0" ht="12.95" customHeight="1" thickBot="1" x14ac:dyDescent="0.3">
      <c r="A1" s="236" t="s">
        <v>239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8"/>
    </row>
    <row r="2" spans="1:40" ht="12.95" customHeight="1" thickBot="1" x14ac:dyDescent="0.3">
      <c r="A2" s="239" t="s">
        <v>583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1"/>
    </row>
    <row r="3" spans="1:40" ht="12.95" customHeight="1" thickBot="1" x14ac:dyDescent="0.3">
      <c r="A3" s="242" t="s">
        <v>27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4"/>
    </row>
    <row r="4" spans="1:40" ht="12.95" customHeight="1" thickBot="1" x14ac:dyDescent="0.3">
      <c r="A4" s="245" t="s">
        <v>86</v>
      </c>
      <c r="B4" s="248" t="s">
        <v>87</v>
      </c>
      <c r="C4" s="254" t="s">
        <v>85</v>
      </c>
      <c r="D4" s="254" t="s">
        <v>82</v>
      </c>
      <c r="E4" s="254" t="s">
        <v>37</v>
      </c>
      <c r="F4" s="257" t="s">
        <v>105</v>
      </c>
      <c r="G4" s="236" t="s">
        <v>0</v>
      </c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8"/>
      <c r="AK4" s="236"/>
      <c r="AL4" s="238"/>
    </row>
    <row r="5" spans="1:40" ht="12.95" customHeight="1" x14ac:dyDescent="0.25">
      <c r="A5" s="246"/>
      <c r="B5" s="249"/>
      <c r="C5" s="255"/>
      <c r="D5" s="255"/>
      <c r="E5" s="255"/>
      <c r="F5" s="258"/>
      <c r="G5" s="260" t="s">
        <v>2</v>
      </c>
      <c r="H5" s="261"/>
      <c r="I5" s="262"/>
      <c r="J5" s="260" t="s">
        <v>3</v>
      </c>
      <c r="K5" s="261"/>
      <c r="L5" s="262"/>
      <c r="M5" s="260" t="s">
        <v>4</v>
      </c>
      <c r="N5" s="261"/>
      <c r="O5" s="262"/>
      <c r="P5" s="260" t="s">
        <v>5</v>
      </c>
      <c r="Q5" s="261"/>
      <c r="R5" s="262"/>
      <c r="S5" s="260" t="s">
        <v>6</v>
      </c>
      <c r="T5" s="261"/>
      <c r="U5" s="262"/>
      <c r="V5" s="260" t="s">
        <v>7</v>
      </c>
      <c r="W5" s="261"/>
      <c r="X5" s="262"/>
      <c r="Y5" s="260" t="s">
        <v>8</v>
      </c>
      <c r="Z5" s="261"/>
      <c r="AA5" s="262"/>
      <c r="AB5" s="260" t="s">
        <v>9</v>
      </c>
      <c r="AC5" s="261"/>
      <c r="AD5" s="262"/>
      <c r="AE5" s="260" t="s">
        <v>10</v>
      </c>
      <c r="AF5" s="261"/>
      <c r="AG5" s="262"/>
      <c r="AH5" s="260" t="s">
        <v>11</v>
      </c>
      <c r="AI5" s="261"/>
      <c r="AJ5" s="262"/>
      <c r="AK5" s="263" t="s">
        <v>91</v>
      </c>
      <c r="AL5" s="263" t="s">
        <v>38</v>
      </c>
    </row>
    <row r="6" spans="1:40" ht="12.95" customHeight="1" thickBot="1" x14ac:dyDescent="0.3">
      <c r="A6" s="247"/>
      <c r="B6" s="250"/>
      <c r="C6" s="256"/>
      <c r="D6" s="256"/>
      <c r="E6" s="256"/>
      <c r="F6" s="25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264"/>
      <c r="AL6" s="264"/>
    </row>
    <row r="7" spans="1:40" ht="12.95" customHeight="1" thickBot="1" x14ac:dyDescent="0.3">
      <c r="A7" s="265" t="s">
        <v>200</v>
      </c>
      <c r="B7" s="266"/>
      <c r="C7" s="266"/>
      <c r="D7" s="266"/>
      <c r="E7" s="266"/>
      <c r="F7" s="267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0" s="1" customFormat="1" ht="12.95" customHeight="1" x14ac:dyDescent="0.25">
      <c r="A8" s="97" t="s">
        <v>42</v>
      </c>
      <c r="B8" s="187" t="s">
        <v>291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</row>
    <row r="9" spans="1:40" s="1" customFormat="1" ht="12.95" customHeight="1" x14ac:dyDescent="0.25">
      <c r="A9" s="95" t="s">
        <v>72</v>
      </c>
      <c r="B9" s="179" t="s">
        <v>292</v>
      </c>
      <c r="C9" s="38" t="s">
        <v>293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0" s="1" customFormat="1" ht="12.6" customHeight="1" x14ac:dyDescent="0.25">
      <c r="A10" s="95" t="s">
        <v>73</v>
      </c>
      <c r="B10" s="179" t="s">
        <v>294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12</v>
      </c>
    </row>
    <row r="11" spans="1:40" s="1" customFormat="1" ht="12.6" customHeight="1" x14ac:dyDescent="0.25">
      <c r="A11" s="95" t="s">
        <v>366</v>
      </c>
      <c r="B11" s="179" t="s">
        <v>368</v>
      </c>
      <c r="C11" s="38" t="s">
        <v>96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0" s="1" customFormat="1" ht="12.95" customHeight="1" x14ac:dyDescent="0.25">
      <c r="A12" s="203" t="s">
        <v>555</v>
      </c>
      <c r="B12" s="185" t="s">
        <v>577</v>
      </c>
      <c r="C12" s="201"/>
      <c r="D12" s="201" t="s">
        <v>84</v>
      </c>
      <c r="E12" s="201" t="s">
        <v>33</v>
      </c>
      <c r="F12" s="202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0" s="1" customFormat="1" ht="12.95" customHeight="1" x14ac:dyDescent="0.25">
      <c r="A13" s="312" t="s">
        <v>51</v>
      </c>
      <c r="B13" s="211" t="s">
        <v>252</v>
      </c>
      <c r="C13" s="201" t="s">
        <v>96</v>
      </c>
      <c r="D13" s="201" t="s">
        <v>84</v>
      </c>
      <c r="E13" s="201" t="s">
        <v>33</v>
      </c>
      <c r="F13" s="202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0" s="1" customFormat="1" ht="12.95" customHeight="1" x14ac:dyDescent="0.25">
      <c r="A14" s="295" t="s">
        <v>53</v>
      </c>
      <c r="B14" s="296" t="s">
        <v>596</v>
      </c>
      <c r="C14" s="31" t="s">
        <v>96</v>
      </c>
      <c r="D14" s="31" t="s">
        <v>84</v>
      </c>
      <c r="E14" s="31" t="s">
        <v>33</v>
      </c>
      <c r="F14" s="32">
        <v>60</v>
      </c>
      <c r="G14" s="221">
        <v>1</v>
      </c>
      <c r="H14" s="231">
        <v>1</v>
      </c>
      <c r="I14" s="232" t="s">
        <v>33</v>
      </c>
      <c r="J14" s="221">
        <v>1</v>
      </c>
      <c r="K14" s="231">
        <v>1</v>
      </c>
      <c r="L14" s="232" t="s">
        <v>33</v>
      </c>
      <c r="M14" s="221">
        <v>1</v>
      </c>
      <c r="N14" s="231">
        <v>1</v>
      </c>
      <c r="O14" s="232" t="s">
        <v>33</v>
      </c>
      <c r="P14" s="221">
        <v>1</v>
      </c>
      <c r="Q14" s="231">
        <v>1</v>
      </c>
      <c r="R14" s="232" t="s">
        <v>33</v>
      </c>
      <c r="S14" s="221"/>
      <c r="T14" s="15"/>
      <c r="U14" s="16"/>
      <c r="V14" s="14"/>
      <c r="W14" s="15"/>
      <c r="X14" s="16"/>
      <c r="Y14" s="14"/>
      <c r="Z14" s="15"/>
      <c r="AA14" s="16"/>
      <c r="AB14" s="14"/>
      <c r="AC14" s="15"/>
      <c r="AD14" s="16"/>
      <c r="AE14" s="57"/>
      <c r="AF14" s="58"/>
      <c r="AG14" s="59"/>
      <c r="AH14" s="52"/>
      <c r="AI14" s="53"/>
      <c r="AJ14" s="54"/>
      <c r="AK14" s="64">
        <f>SUM(G14,J14,M14,P14,S14,V14,Y14,AB14,AE14,AH14)*15</f>
        <v>60</v>
      </c>
      <c r="AL14" s="74">
        <f>SUM(H14,K14,N14,Q14,T14,W14,Z14,AC14,AF14,AI14)</f>
        <v>4</v>
      </c>
    </row>
    <row r="15" spans="1:40" s="1" customFormat="1" ht="12.95" customHeight="1" thickBot="1" x14ac:dyDescent="0.3">
      <c r="A15" s="295" t="s">
        <v>52</v>
      </c>
      <c r="B15" s="296" t="s">
        <v>584</v>
      </c>
      <c r="C15" s="31" t="s">
        <v>96</v>
      </c>
      <c r="D15" s="31" t="s">
        <v>84</v>
      </c>
      <c r="E15" s="31" t="s">
        <v>33</v>
      </c>
      <c r="F15" s="32">
        <v>60</v>
      </c>
      <c r="G15" s="221">
        <v>2</v>
      </c>
      <c r="H15" s="231">
        <v>1</v>
      </c>
      <c r="I15" s="232" t="s">
        <v>33</v>
      </c>
      <c r="J15" s="221">
        <v>2</v>
      </c>
      <c r="K15" s="231">
        <v>1</v>
      </c>
      <c r="L15" s="232" t="s">
        <v>33</v>
      </c>
      <c r="M15" s="221">
        <v>2</v>
      </c>
      <c r="N15" s="231">
        <v>1</v>
      </c>
      <c r="O15" s="232" t="s">
        <v>33</v>
      </c>
      <c r="P15" s="221">
        <v>2</v>
      </c>
      <c r="Q15" s="231">
        <v>1</v>
      </c>
      <c r="R15" s="232" t="s">
        <v>33</v>
      </c>
      <c r="S15" s="221"/>
      <c r="T15" s="15"/>
      <c r="U15" s="16"/>
      <c r="V15" s="14"/>
      <c r="W15" s="15"/>
      <c r="X15" s="16"/>
      <c r="Y15" s="14"/>
      <c r="Z15" s="15"/>
      <c r="AA15" s="16"/>
      <c r="AB15" s="14"/>
      <c r="AC15" s="15"/>
      <c r="AD15" s="16"/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120</v>
      </c>
      <c r="AL15" s="74">
        <f t="shared" ref="AL15" si="5">SUM(H15,K15,N15,Q15,T15,W15,Z15,AC15,AF15,AI15)</f>
        <v>4</v>
      </c>
    </row>
    <row r="16" spans="1:40" ht="12.95" customHeight="1" thickBot="1" x14ac:dyDescent="0.3">
      <c r="A16" s="276" t="s">
        <v>201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8"/>
      <c r="AK16" s="115">
        <f>SUM(AK8:AK15)</f>
        <v>810</v>
      </c>
      <c r="AL16" s="80">
        <f>SUM(AL8:AL15)</f>
        <v>58</v>
      </c>
    </row>
    <row r="17" spans="1:40" ht="12.95" customHeight="1" thickBot="1" x14ac:dyDescent="0.3">
      <c r="A17" s="265" t="s">
        <v>202</v>
      </c>
      <c r="B17" s="266"/>
      <c r="C17" s="266"/>
      <c r="D17" s="266"/>
      <c r="E17" s="266"/>
      <c r="F17" s="267"/>
      <c r="G17" s="268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70"/>
      <c r="AK17" s="271"/>
      <c r="AL17" s="272"/>
    </row>
    <row r="18" spans="1:40" s="1" customFormat="1" ht="12.95" customHeight="1" x14ac:dyDescent="0.25">
      <c r="A18" s="71" t="s">
        <v>48</v>
      </c>
      <c r="B18" s="187" t="s">
        <v>253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</row>
    <row r="19" spans="1:40" s="1" customFormat="1" ht="12.95" customHeight="1" x14ac:dyDescent="0.25">
      <c r="A19" s="73" t="s">
        <v>63</v>
      </c>
      <c r="B19" s="179" t="s">
        <v>254</v>
      </c>
      <c r="C19" s="38" t="s">
        <v>255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0" s="1" customFormat="1" ht="12.95" customHeight="1" x14ac:dyDescent="0.25">
      <c r="A20" s="295" t="s">
        <v>80</v>
      </c>
      <c r="B20" s="296" t="s">
        <v>581</v>
      </c>
      <c r="C20" s="38" t="s">
        <v>96</v>
      </c>
      <c r="D20" s="38" t="s">
        <v>83</v>
      </c>
      <c r="E20" s="38" t="s">
        <v>33</v>
      </c>
      <c r="F20" s="39">
        <v>60</v>
      </c>
      <c r="G20" s="221">
        <v>1</v>
      </c>
      <c r="H20" s="231">
        <v>2</v>
      </c>
      <c r="I20" s="232" t="s">
        <v>32</v>
      </c>
      <c r="J20" s="221">
        <v>1</v>
      </c>
      <c r="K20" s="231">
        <v>2</v>
      </c>
      <c r="L20" s="232" t="s">
        <v>32</v>
      </c>
      <c r="M20" s="221">
        <v>1</v>
      </c>
      <c r="N20" s="231">
        <v>2</v>
      </c>
      <c r="O20" s="232" t="s">
        <v>32</v>
      </c>
      <c r="P20" s="221">
        <v>1</v>
      </c>
      <c r="Q20" s="231">
        <v>2</v>
      </c>
      <c r="R20" s="232" t="s">
        <v>32</v>
      </c>
      <c r="S20" s="221">
        <v>1</v>
      </c>
      <c r="T20" s="231">
        <v>2</v>
      </c>
      <c r="U20" s="232" t="s">
        <v>32</v>
      </c>
      <c r="V20" s="221">
        <v>1</v>
      </c>
      <c r="W20" s="231">
        <v>2</v>
      </c>
      <c r="X20" s="232" t="s">
        <v>32</v>
      </c>
      <c r="Y20" s="221">
        <v>1</v>
      </c>
      <c r="Z20" s="231">
        <v>2</v>
      </c>
      <c r="AA20" s="232" t="s">
        <v>32</v>
      </c>
      <c r="AB20" s="221">
        <v>1</v>
      </c>
      <c r="AC20" s="231">
        <v>2</v>
      </c>
      <c r="AD20" s="232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0" s="1" customFormat="1" ht="12.95" customHeight="1" x14ac:dyDescent="0.25">
      <c r="A21" s="295" t="s">
        <v>56</v>
      </c>
      <c r="B21" s="296" t="s">
        <v>256</v>
      </c>
      <c r="C21" s="38" t="s">
        <v>96</v>
      </c>
      <c r="D21" s="38" t="s">
        <v>84</v>
      </c>
      <c r="E21" s="38" t="s">
        <v>88</v>
      </c>
      <c r="F21" s="39">
        <v>60</v>
      </c>
      <c r="G21" s="221">
        <v>1</v>
      </c>
      <c r="H21" s="231">
        <v>1</v>
      </c>
      <c r="I21" s="232" t="s">
        <v>33</v>
      </c>
      <c r="J21" s="221">
        <v>1</v>
      </c>
      <c r="K21" s="231">
        <v>1</v>
      </c>
      <c r="L21" s="232" t="s">
        <v>33</v>
      </c>
      <c r="M21" s="221">
        <v>1</v>
      </c>
      <c r="N21" s="231">
        <v>1</v>
      </c>
      <c r="O21" s="232" t="s">
        <v>33</v>
      </c>
      <c r="P21" s="221">
        <v>1</v>
      </c>
      <c r="Q21" s="231">
        <v>1</v>
      </c>
      <c r="R21" s="232" t="s">
        <v>33</v>
      </c>
      <c r="S21" s="221">
        <v>1</v>
      </c>
      <c r="T21" s="231">
        <v>1</v>
      </c>
      <c r="U21" s="232" t="s">
        <v>33</v>
      </c>
      <c r="V21" s="221">
        <v>1</v>
      </c>
      <c r="W21" s="231">
        <v>1</v>
      </c>
      <c r="X21" s="232" t="s">
        <v>33</v>
      </c>
      <c r="Y21" s="221"/>
      <c r="Z21" s="231"/>
      <c r="AA21" s="232"/>
      <c r="AB21" s="221"/>
      <c r="AC21" s="231"/>
      <c r="AD21" s="232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0" s="1" customFormat="1" ht="12.95" customHeight="1" x14ac:dyDescent="0.25">
      <c r="A22" s="295" t="s">
        <v>54</v>
      </c>
      <c r="B22" s="296" t="s">
        <v>257</v>
      </c>
      <c r="C22" s="38" t="s">
        <v>96</v>
      </c>
      <c r="D22" s="38" t="s">
        <v>84</v>
      </c>
      <c r="E22" s="38" t="s">
        <v>33</v>
      </c>
      <c r="F22" s="39">
        <v>60</v>
      </c>
      <c r="G22" s="221">
        <v>2</v>
      </c>
      <c r="H22" s="231">
        <v>1</v>
      </c>
      <c r="I22" s="232" t="s">
        <v>33</v>
      </c>
      <c r="J22" s="221">
        <v>2</v>
      </c>
      <c r="K22" s="231">
        <v>1</v>
      </c>
      <c r="L22" s="232" t="s">
        <v>33</v>
      </c>
      <c r="M22" s="221">
        <v>2</v>
      </c>
      <c r="N22" s="231">
        <v>1</v>
      </c>
      <c r="O22" s="232" t="s">
        <v>33</v>
      </c>
      <c r="P22" s="221">
        <v>2</v>
      </c>
      <c r="Q22" s="231">
        <v>1</v>
      </c>
      <c r="R22" s="232" t="s">
        <v>33</v>
      </c>
      <c r="S22" s="221"/>
      <c r="T22" s="231"/>
      <c r="U22" s="232"/>
      <c r="V22" s="221"/>
      <c r="W22" s="231"/>
      <c r="X22" s="232"/>
      <c r="Y22" s="221"/>
      <c r="Z22" s="231"/>
      <c r="AA22" s="232"/>
      <c r="AB22" s="221"/>
      <c r="AC22" s="231"/>
      <c r="AD22" s="232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0" s="1" customFormat="1" ht="12.95" customHeight="1" x14ac:dyDescent="0.25">
      <c r="A23" s="295" t="s">
        <v>36</v>
      </c>
      <c r="B23" s="296" t="s">
        <v>582</v>
      </c>
      <c r="C23" s="38" t="s">
        <v>96</v>
      </c>
      <c r="D23" s="38" t="s">
        <v>83</v>
      </c>
      <c r="E23" s="38" t="s">
        <v>33</v>
      </c>
      <c r="F23" s="39">
        <v>60</v>
      </c>
      <c r="G23" s="221">
        <v>1</v>
      </c>
      <c r="H23" s="231">
        <v>2</v>
      </c>
      <c r="I23" s="232" t="s">
        <v>33</v>
      </c>
      <c r="J23" s="221">
        <v>1</v>
      </c>
      <c r="K23" s="231">
        <v>2</v>
      </c>
      <c r="L23" s="232" t="s">
        <v>32</v>
      </c>
      <c r="M23" s="221"/>
      <c r="N23" s="231"/>
      <c r="O23" s="232"/>
      <c r="P23" s="221"/>
      <c r="Q23" s="231"/>
      <c r="R23" s="232"/>
      <c r="S23" s="221"/>
      <c r="T23" s="231"/>
      <c r="U23" s="232"/>
      <c r="V23" s="221"/>
      <c r="W23" s="231"/>
      <c r="X23" s="232"/>
      <c r="Y23" s="221"/>
      <c r="Z23" s="231"/>
      <c r="AA23" s="232"/>
      <c r="AB23" s="221"/>
      <c r="AC23" s="231"/>
      <c r="AD23" s="232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0" s="1" customFormat="1" ht="12.95" customHeight="1" x14ac:dyDescent="0.25">
      <c r="A24" s="73" t="s">
        <v>55</v>
      </c>
      <c r="B24" s="179" t="s">
        <v>258</v>
      </c>
      <c r="C24" s="38" t="s">
        <v>96</v>
      </c>
      <c r="D24" s="38" t="s">
        <v>84</v>
      </c>
      <c r="E24" s="38" t="s">
        <v>33</v>
      </c>
      <c r="F24" s="39">
        <v>60</v>
      </c>
      <c r="G24" s="221"/>
      <c r="H24" s="231"/>
      <c r="I24" s="232"/>
      <c r="J24" s="221"/>
      <c r="K24" s="231"/>
      <c r="L24" s="232"/>
      <c r="M24" s="221"/>
      <c r="N24" s="231"/>
      <c r="O24" s="232"/>
      <c r="P24" s="221"/>
      <c r="Q24" s="231"/>
      <c r="R24" s="232"/>
      <c r="S24" s="221">
        <v>2</v>
      </c>
      <c r="T24" s="231">
        <v>1</v>
      </c>
      <c r="U24" s="232" t="s">
        <v>33</v>
      </c>
      <c r="V24" s="221">
        <v>2</v>
      </c>
      <c r="W24" s="231">
        <v>1</v>
      </c>
      <c r="X24" s="232" t="s">
        <v>33</v>
      </c>
      <c r="Y24" s="221"/>
      <c r="Z24" s="231"/>
      <c r="AA24" s="232"/>
      <c r="AB24" s="221"/>
      <c r="AC24" s="231"/>
      <c r="AD24" s="232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0" s="1" customFormat="1" ht="12.95" customHeight="1" thickBot="1" x14ac:dyDescent="0.3">
      <c r="A25" s="98" t="s">
        <v>57</v>
      </c>
      <c r="B25" s="188" t="s">
        <v>259</v>
      </c>
      <c r="C25" s="40" t="s">
        <v>96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0" ht="12.95" customHeight="1" thickBot="1" x14ac:dyDescent="0.3">
      <c r="A26" s="276" t="s">
        <v>203</v>
      </c>
      <c r="B26" s="277"/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8"/>
      <c r="AK26" s="115">
        <f>SUM(AK18:AK25)</f>
        <v>720</v>
      </c>
      <c r="AL26" s="80">
        <f>SUM(AL18:AL25)</f>
        <v>68</v>
      </c>
    </row>
    <row r="27" spans="1:40" ht="12.95" customHeight="1" thickBot="1" x14ac:dyDescent="0.3">
      <c r="A27" s="265" t="s">
        <v>204</v>
      </c>
      <c r="B27" s="266"/>
      <c r="C27" s="266"/>
      <c r="D27" s="266"/>
      <c r="E27" s="266"/>
      <c r="F27" s="267"/>
      <c r="G27" s="268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70"/>
      <c r="AK27" s="271"/>
      <c r="AL27" s="272"/>
    </row>
    <row r="28" spans="1:40" s="1" customFormat="1" ht="12.95" customHeight="1" x14ac:dyDescent="0.25">
      <c r="A28" s="97" t="s">
        <v>58</v>
      </c>
      <c r="B28" s="187" t="s">
        <v>260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0" s="1" customFormat="1" ht="12.95" customHeight="1" x14ac:dyDescent="0.25">
      <c r="A29" s="95" t="s">
        <v>69</v>
      </c>
      <c r="B29" s="179" t="s">
        <v>261</v>
      </c>
      <c r="C29" s="38" t="s">
        <v>262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0" s="1" customFormat="1" ht="12.95" customHeight="1" x14ac:dyDescent="0.25">
      <c r="A30" s="95" t="s">
        <v>59</v>
      </c>
      <c r="B30" s="179" t="s">
        <v>263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0" s="1" customFormat="1" ht="12.95" customHeight="1" x14ac:dyDescent="0.25">
      <c r="A31" s="95" t="s">
        <v>64</v>
      </c>
      <c r="B31" s="179" t="s">
        <v>264</v>
      </c>
      <c r="C31" s="38" t="s">
        <v>265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0" s="1" customFormat="1" ht="12.95" customHeight="1" x14ac:dyDescent="0.25">
      <c r="A32" s="95" t="s">
        <v>35</v>
      </c>
      <c r="B32" s="179" t="s">
        <v>266</v>
      </c>
      <c r="C32" s="38" t="s">
        <v>267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5" customHeight="1" x14ac:dyDescent="0.25">
      <c r="A33" s="73" t="s">
        <v>65</v>
      </c>
      <c r="B33" s="179" t="s">
        <v>268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5" customHeight="1" x14ac:dyDescent="0.25">
      <c r="A34" s="73" t="s">
        <v>66</v>
      </c>
      <c r="B34" s="179" t="s">
        <v>269</v>
      </c>
      <c r="C34" s="38" t="s">
        <v>270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5" customHeight="1" x14ac:dyDescent="0.25">
      <c r="A35" s="73" t="s">
        <v>67</v>
      </c>
      <c r="B35" s="179" t="s">
        <v>271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5" customHeight="1" x14ac:dyDescent="0.25">
      <c r="A36" s="73" t="s">
        <v>68</v>
      </c>
      <c r="B36" s="179" t="s">
        <v>272</v>
      </c>
      <c r="C36" s="38" t="s">
        <v>273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5" customHeight="1" x14ac:dyDescent="0.25">
      <c r="A37" s="95" t="s">
        <v>20</v>
      </c>
      <c r="B37" s="179" t="s">
        <v>274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5" customHeight="1" x14ac:dyDescent="0.25">
      <c r="A38" s="95" t="s">
        <v>28</v>
      </c>
      <c r="B38" s="179" t="s">
        <v>275</v>
      </c>
      <c r="C38" s="38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5" customHeight="1" x14ac:dyDescent="0.25">
      <c r="A39" s="95" t="s">
        <v>29</v>
      </c>
      <c r="B39" s="179" t="s">
        <v>559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5" customHeight="1" x14ac:dyDescent="0.25">
      <c r="A40" s="95" t="s">
        <v>60</v>
      </c>
      <c r="B40" s="179" t="s">
        <v>277</v>
      </c>
      <c r="C40" s="38" t="s">
        <v>96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25">
      <c r="A41" s="95" t="s">
        <v>21</v>
      </c>
      <c r="B41" s="179" t="s">
        <v>599</v>
      </c>
      <c r="C41" s="38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5" customHeight="1" thickBot="1" x14ac:dyDescent="0.25">
      <c r="A42" s="99" t="s">
        <v>39</v>
      </c>
      <c r="B42" s="194" t="s">
        <v>278</v>
      </c>
      <c r="C42" s="62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5" customHeight="1" thickBot="1" x14ac:dyDescent="0.3">
      <c r="A43" s="276" t="s">
        <v>205</v>
      </c>
      <c r="B43" s="277"/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  <c r="AJ43" s="278"/>
      <c r="AK43" s="115">
        <f>SUM(AK28:AK42)</f>
        <v>900</v>
      </c>
      <c r="AL43" s="80">
        <f>SUM(AL28:AL42)</f>
        <v>65</v>
      </c>
    </row>
    <row r="44" spans="1:38" ht="12.95" customHeight="1" thickBot="1" x14ac:dyDescent="0.3">
      <c r="A44" s="276" t="s">
        <v>31</v>
      </c>
      <c r="B44" s="277"/>
      <c r="C44" s="277"/>
      <c r="D44" s="277"/>
      <c r="E44" s="277"/>
      <c r="F44" s="278"/>
      <c r="G44" s="279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80"/>
      <c r="AI44" s="280"/>
      <c r="AJ44" s="281"/>
      <c r="AK44" s="271"/>
      <c r="AL44" s="272"/>
    </row>
    <row r="45" spans="1:38" ht="12.95" customHeight="1" thickBot="1" x14ac:dyDescent="0.3">
      <c r="A45" s="116" t="s">
        <v>579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5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15</v>
      </c>
    </row>
    <row r="46" spans="1:38" ht="12.95" customHeight="1" thickBot="1" x14ac:dyDescent="0.3">
      <c r="A46" s="79" t="s">
        <v>19</v>
      </c>
      <c r="B46" s="184" t="s">
        <v>588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5" customHeight="1" thickBot="1" x14ac:dyDescent="0.3">
      <c r="A47" s="276" t="s">
        <v>110</v>
      </c>
      <c r="B47" s="277"/>
      <c r="C47" s="277"/>
      <c r="D47" s="277"/>
      <c r="E47" s="277"/>
      <c r="F47" s="278"/>
      <c r="G47" s="85">
        <f>SUM(G8:G42,G45,G46)</f>
        <v>25</v>
      </c>
      <c r="H47" s="118">
        <f>SUM(H8:H42,H45,H46)</f>
        <v>28</v>
      </c>
      <c r="I47" s="119"/>
      <c r="J47" s="85">
        <f>SUM(J8:J42,J45,J46)</f>
        <v>25</v>
      </c>
      <c r="K47" s="118">
        <f>SUM(K8:K42,K45,K46)</f>
        <v>28</v>
      </c>
      <c r="L47" s="119"/>
      <c r="M47" s="85">
        <f>SUM(M8:M42,M45,M46)</f>
        <v>25</v>
      </c>
      <c r="N47" s="118">
        <f>SUM(N8:N42,N45,N46)</f>
        <v>27</v>
      </c>
      <c r="O47" s="119"/>
      <c r="P47" s="85">
        <f>SUM(P8:P42,P45,P46)</f>
        <v>24</v>
      </c>
      <c r="Q47" s="118">
        <f>SUM(Q8:Q42,Q45,Q46)</f>
        <v>27</v>
      </c>
      <c r="R47" s="119"/>
      <c r="S47" s="85">
        <f>SUM(S8:S42,S45,S46)</f>
        <v>18</v>
      </c>
      <c r="T47" s="118">
        <f>SUM(T8:T42,T45,T46)</f>
        <v>23</v>
      </c>
      <c r="U47" s="119"/>
      <c r="V47" s="85">
        <f>SUM(V8:V42,V45,V46)</f>
        <v>19</v>
      </c>
      <c r="W47" s="118">
        <f>SUM(W8:W42,W45,W46)</f>
        <v>26</v>
      </c>
      <c r="X47" s="119"/>
      <c r="Y47" s="85">
        <f>SUM(Y8:Y42,Y45,Y46)</f>
        <v>13</v>
      </c>
      <c r="Z47" s="118">
        <f>SUM(Z8:Z42,Z45,Z46)</f>
        <v>20</v>
      </c>
      <c r="AA47" s="119"/>
      <c r="AB47" s="85">
        <f>SUM(AB8:AB42,AB45,AB46)</f>
        <v>13</v>
      </c>
      <c r="AC47" s="118">
        <f>SUM(AC8:AC42,AC45,AC46)</f>
        <v>19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2430</v>
      </c>
      <c r="AL47" s="121">
        <f>SUM(AL16,AL26,AL43,AL45,AL46)</f>
        <v>210</v>
      </c>
    </row>
    <row r="48" spans="1:38" ht="12.95" customHeight="1" thickBot="1" x14ac:dyDescent="0.3">
      <c r="A48" s="273" t="s">
        <v>206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5"/>
    </row>
    <row r="49" spans="1:38" ht="12.95" customHeight="1" thickBot="1" x14ac:dyDescent="0.3">
      <c r="A49" s="245" t="s">
        <v>86</v>
      </c>
      <c r="B49" s="248" t="s">
        <v>87</v>
      </c>
      <c r="C49" s="254" t="s">
        <v>85</v>
      </c>
      <c r="D49" s="254" t="s">
        <v>82</v>
      </c>
      <c r="E49" s="254" t="s">
        <v>37</v>
      </c>
      <c r="F49" s="257" t="s">
        <v>81</v>
      </c>
      <c r="G49" s="236" t="s">
        <v>0</v>
      </c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8"/>
      <c r="AK49" s="236"/>
      <c r="AL49" s="238"/>
    </row>
    <row r="50" spans="1:38" ht="12.95" customHeight="1" x14ac:dyDescent="0.25">
      <c r="A50" s="246"/>
      <c r="B50" s="249"/>
      <c r="C50" s="255"/>
      <c r="D50" s="255"/>
      <c r="E50" s="255"/>
      <c r="F50" s="258"/>
      <c r="G50" s="260" t="s">
        <v>2</v>
      </c>
      <c r="H50" s="261"/>
      <c r="I50" s="262"/>
      <c r="J50" s="260" t="s">
        <v>3</v>
      </c>
      <c r="K50" s="261"/>
      <c r="L50" s="262"/>
      <c r="M50" s="260" t="s">
        <v>4</v>
      </c>
      <c r="N50" s="261"/>
      <c r="O50" s="262"/>
      <c r="P50" s="260" t="s">
        <v>5</v>
      </c>
      <c r="Q50" s="261"/>
      <c r="R50" s="262"/>
      <c r="S50" s="260" t="s">
        <v>6</v>
      </c>
      <c r="T50" s="261"/>
      <c r="U50" s="262"/>
      <c r="V50" s="260" t="s">
        <v>7</v>
      </c>
      <c r="W50" s="261"/>
      <c r="X50" s="262"/>
      <c r="Y50" s="260" t="s">
        <v>8</v>
      </c>
      <c r="Z50" s="261"/>
      <c r="AA50" s="262"/>
      <c r="AB50" s="260" t="s">
        <v>9</v>
      </c>
      <c r="AC50" s="261"/>
      <c r="AD50" s="262"/>
      <c r="AE50" s="260" t="s">
        <v>10</v>
      </c>
      <c r="AF50" s="261"/>
      <c r="AG50" s="262"/>
      <c r="AH50" s="260" t="s">
        <v>11</v>
      </c>
      <c r="AI50" s="261"/>
      <c r="AJ50" s="262"/>
      <c r="AK50" s="263" t="s">
        <v>91</v>
      </c>
      <c r="AL50" s="263" t="s">
        <v>38</v>
      </c>
    </row>
    <row r="51" spans="1:38" ht="12.95" customHeight="1" thickBot="1" x14ac:dyDescent="0.3">
      <c r="A51" s="247"/>
      <c r="B51" s="249"/>
      <c r="C51" s="255"/>
      <c r="D51" s="255"/>
      <c r="E51" s="255"/>
      <c r="F51" s="258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282"/>
      <c r="AL51" s="282"/>
    </row>
    <row r="52" spans="1:38" ht="12.95" customHeight="1" thickBot="1" x14ac:dyDescent="0.3">
      <c r="A52" s="283" t="s">
        <v>111</v>
      </c>
      <c r="B52" s="284"/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84"/>
      <c r="AI52" s="284"/>
      <c r="AJ52" s="284"/>
      <c r="AK52" s="284"/>
      <c r="AL52" s="285"/>
    </row>
    <row r="53" spans="1:38" ht="12.95" customHeight="1" x14ac:dyDescent="0.25">
      <c r="A53" s="97" t="s">
        <v>14</v>
      </c>
      <c r="B53" s="185" t="s">
        <v>112</v>
      </c>
      <c r="C53" s="108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5" customHeight="1" x14ac:dyDescent="0.25">
      <c r="A54" s="95" t="s">
        <v>15</v>
      </c>
      <c r="B54" s="179" t="s">
        <v>113</v>
      </c>
      <c r="C54" s="31"/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5" customHeight="1" x14ac:dyDescent="0.25">
      <c r="A55" s="95" t="s">
        <v>13</v>
      </c>
      <c r="B55" s="179" t="s">
        <v>557</v>
      </c>
      <c r="C55" s="31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5" customHeight="1" x14ac:dyDescent="0.25">
      <c r="A56" s="95" t="s">
        <v>114</v>
      </c>
      <c r="B56" s="179" t="s">
        <v>115</v>
      </c>
      <c r="C56" s="38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5" customHeight="1" x14ac:dyDescent="0.25">
      <c r="A57" s="95" t="s">
        <v>16</v>
      </c>
      <c r="B57" s="179" t="s">
        <v>589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5" customHeight="1" x14ac:dyDescent="0.25">
      <c r="A58" s="95" t="s">
        <v>116</v>
      </c>
      <c r="B58" s="179" t="s">
        <v>117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5" customHeight="1" x14ac:dyDescent="0.25">
      <c r="A59" s="95" t="s">
        <v>118</v>
      </c>
      <c r="B59" s="179" t="s">
        <v>119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5" customHeight="1" x14ac:dyDescent="0.25">
      <c r="A60" s="95" t="s">
        <v>62</v>
      </c>
      <c r="B60" s="179" t="s">
        <v>120</v>
      </c>
      <c r="C60" s="38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5" customHeight="1" x14ac:dyDescent="0.25">
      <c r="A61" s="186" t="s">
        <v>121</v>
      </c>
      <c r="B61" s="179" t="s">
        <v>122</v>
      </c>
      <c r="C61" s="38"/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5" customHeight="1" x14ac:dyDescent="0.25">
      <c r="A62" s="145" t="s">
        <v>123</v>
      </c>
      <c r="B62" s="179" t="s">
        <v>124</v>
      </c>
      <c r="C62" s="38"/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5" customHeight="1" thickBot="1" x14ac:dyDescent="0.3">
      <c r="A63" s="98" t="s">
        <v>26</v>
      </c>
      <c r="B63" s="179" t="s">
        <v>590</v>
      </c>
      <c r="C63" s="38"/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5" customHeight="1" thickBot="1" x14ac:dyDescent="0.3">
      <c r="A64" s="265" t="s">
        <v>139</v>
      </c>
      <c r="B64" s="266"/>
      <c r="C64" s="266"/>
      <c r="D64" s="266"/>
      <c r="E64" s="266"/>
      <c r="F64" s="267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5" customHeight="1" thickBot="1" x14ac:dyDescent="0.3">
      <c r="A65" s="283" t="s">
        <v>125</v>
      </c>
      <c r="B65" s="284"/>
      <c r="C65" s="284"/>
      <c r="D65" s="284"/>
      <c r="E65" s="284"/>
      <c r="F65" s="284"/>
      <c r="G65" s="284"/>
      <c r="H65" s="284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5"/>
    </row>
    <row r="66" spans="1:38" ht="12.95" customHeight="1" x14ac:dyDescent="0.25">
      <c r="A66" s="97" t="s">
        <v>207</v>
      </c>
      <c r="B66" s="178" t="s">
        <v>470</v>
      </c>
      <c r="C66" s="69"/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76"/>
      <c r="AD66" s="87"/>
      <c r="AE66" s="86"/>
      <c r="AF66" s="76"/>
      <c r="AG66" s="10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5" customHeight="1" x14ac:dyDescent="0.25">
      <c r="A67" s="95" t="s">
        <v>160</v>
      </c>
      <c r="B67" s="179" t="s">
        <v>327</v>
      </c>
      <c r="C67" s="38" t="s">
        <v>470</v>
      </c>
      <c r="D67" s="38" t="s">
        <v>84</v>
      </c>
      <c r="E67" s="38" t="s">
        <v>88</v>
      </c>
      <c r="F67" s="43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43"/>
      <c r="Y67" s="42">
        <v>1</v>
      </c>
      <c r="Z67" s="44">
        <v>2</v>
      </c>
      <c r="AA67" s="43" t="s">
        <v>33</v>
      </c>
      <c r="AB67" s="42">
        <v>1</v>
      </c>
      <c r="AC67" s="44">
        <v>2</v>
      </c>
      <c r="AD67" s="43" t="s">
        <v>33</v>
      </c>
      <c r="AE67" s="42"/>
      <c r="AF67" s="44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5" customHeight="1" x14ac:dyDescent="0.25">
      <c r="A68" s="95" t="s">
        <v>161</v>
      </c>
      <c r="B68" s="197" t="s">
        <v>362</v>
      </c>
      <c r="C68" s="38" t="s">
        <v>403</v>
      </c>
      <c r="D68" s="38"/>
      <c r="E68" s="38"/>
      <c r="F68" s="39"/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/>
      <c r="Z68" s="44"/>
      <c r="AA68" s="43"/>
      <c r="AB68" s="42">
        <v>0</v>
      </c>
      <c r="AC68" s="44">
        <v>2</v>
      </c>
      <c r="AD68" s="43" t="s">
        <v>34</v>
      </c>
      <c r="AE68" s="42"/>
      <c r="AF68" s="44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5" customHeight="1" x14ac:dyDescent="0.25">
      <c r="A69" s="95" t="s">
        <v>162</v>
      </c>
      <c r="B69" s="197" t="s">
        <v>328</v>
      </c>
      <c r="C69" s="38"/>
      <c r="D69" s="38" t="s">
        <v>84</v>
      </c>
      <c r="E69" s="38" t="s">
        <v>88</v>
      </c>
      <c r="F69" s="39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/>
      <c r="Z69" s="44"/>
      <c r="AA69" s="43"/>
      <c r="AB69" s="42"/>
      <c r="AC69" s="44"/>
      <c r="AD69" s="43"/>
      <c r="AE69" s="42"/>
      <c r="AF69" s="44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5" customHeight="1" x14ac:dyDescent="0.25">
      <c r="A70" s="95" t="s">
        <v>387</v>
      </c>
      <c r="B70" s="197" t="s">
        <v>393</v>
      </c>
      <c r="C70" s="38"/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42"/>
      <c r="AF70" s="44"/>
      <c r="AG70" s="16"/>
      <c r="AH70" s="17"/>
      <c r="AI70" s="18"/>
      <c r="AJ70" s="19"/>
      <c r="AK70" s="64">
        <v>105</v>
      </c>
      <c r="AL70" s="74">
        <f t="shared" si="16"/>
        <v>2</v>
      </c>
    </row>
    <row r="71" spans="1:38" ht="12.95" customHeight="1" x14ac:dyDescent="0.25">
      <c r="A71" s="95" t="s">
        <v>195</v>
      </c>
      <c r="B71" s="197" t="s">
        <v>282</v>
      </c>
      <c r="C71" s="38" t="s">
        <v>470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6"/>
        <v>2</v>
      </c>
    </row>
    <row r="72" spans="1:38" ht="33.75" x14ac:dyDescent="0.25">
      <c r="A72" s="210" t="s">
        <v>389</v>
      </c>
      <c r="B72" s="197" t="s">
        <v>283</v>
      </c>
      <c r="C72" s="38" t="s">
        <v>410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42"/>
      <c r="AF72" s="44"/>
      <c r="AG72" s="43"/>
      <c r="AH72" s="17"/>
      <c r="AI72" s="18"/>
      <c r="AJ72" s="19"/>
      <c r="AK72" s="64">
        <v>195</v>
      </c>
      <c r="AL72" s="74">
        <f t="shared" si="16"/>
        <v>2</v>
      </c>
    </row>
    <row r="73" spans="1:38" ht="12.95" customHeight="1" x14ac:dyDescent="0.25">
      <c r="A73" s="95" t="s">
        <v>388</v>
      </c>
      <c r="B73" s="197" t="s">
        <v>409</v>
      </c>
      <c r="C73" s="38"/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5" customHeight="1" x14ac:dyDescent="0.25">
      <c r="A74" s="95" t="s">
        <v>196</v>
      </c>
      <c r="B74" s="179" t="s">
        <v>284</v>
      </c>
      <c r="C74" s="38"/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x14ac:dyDescent="0.25">
      <c r="A75" s="95" t="s">
        <v>371</v>
      </c>
      <c r="B75" s="197" t="s">
        <v>370</v>
      </c>
      <c r="C75" s="38"/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5" customHeight="1" thickBot="1" x14ac:dyDescent="0.3">
      <c r="A76" s="98" t="s">
        <v>127</v>
      </c>
      <c r="B76" s="188" t="s">
        <v>128</v>
      </c>
      <c r="C76" s="40"/>
      <c r="D76" s="40" t="s">
        <v>84</v>
      </c>
      <c r="E76" s="40" t="s">
        <v>88</v>
      </c>
      <c r="F76" s="41">
        <v>45</v>
      </c>
      <c r="G76" s="45"/>
      <c r="H76" s="46"/>
      <c r="I76" s="47"/>
      <c r="J76" s="45"/>
      <c r="K76" s="46"/>
      <c r="L76" s="47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46"/>
      <c r="AD76" s="47"/>
      <c r="AE76" s="45"/>
      <c r="AF76" s="46"/>
      <c r="AG76" s="47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5" customHeight="1" thickBot="1" x14ac:dyDescent="0.3">
      <c r="A77" s="289" t="s">
        <v>140</v>
      </c>
      <c r="B77" s="290"/>
      <c r="C77" s="290"/>
      <c r="D77" s="290"/>
      <c r="E77" s="290"/>
      <c r="F77" s="291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5" customHeight="1" thickBot="1" x14ac:dyDescent="0.3">
      <c r="A78" s="283" t="s">
        <v>129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5"/>
    </row>
    <row r="79" spans="1:38" ht="12.95" customHeight="1" x14ac:dyDescent="0.25">
      <c r="A79" s="71" t="s">
        <v>208</v>
      </c>
      <c r="B79" s="187" t="s">
        <v>130</v>
      </c>
      <c r="C79" s="30"/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5" customHeight="1" x14ac:dyDescent="0.25">
      <c r="A80" s="73" t="s">
        <v>23</v>
      </c>
      <c r="B80" s="179" t="s">
        <v>131</v>
      </c>
      <c r="C80" s="31"/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5" customHeight="1" x14ac:dyDescent="0.25">
      <c r="A81" s="73" t="s">
        <v>17</v>
      </c>
      <c r="B81" s="179" t="s">
        <v>132</v>
      </c>
      <c r="C81" s="31"/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5" customHeight="1" x14ac:dyDescent="0.25">
      <c r="A82" s="95" t="s">
        <v>25</v>
      </c>
      <c r="B82" s="179" t="s">
        <v>133</v>
      </c>
      <c r="C82" s="38"/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12.95" customHeight="1" x14ac:dyDescent="0.25">
      <c r="A83" s="95" t="s">
        <v>134</v>
      </c>
      <c r="B83" s="179" t="s">
        <v>135</v>
      </c>
      <c r="C83" s="38"/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5" customHeight="1" x14ac:dyDescent="0.25">
      <c r="A84" s="95" t="s">
        <v>163</v>
      </c>
      <c r="B84" s="179" t="s">
        <v>329</v>
      </c>
      <c r="C84" s="38"/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5" customHeight="1" x14ac:dyDescent="0.25">
      <c r="A85" s="95" t="s">
        <v>164</v>
      </c>
      <c r="B85" s="179" t="s">
        <v>330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5" customHeight="1" x14ac:dyDescent="0.25">
      <c r="A86" s="95" t="s">
        <v>395</v>
      </c>
      <c r="B86" s="180" t="s">
        <v>399</v>
      </c>
      <c r="C86" s="143"/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5" customHeight="1" x14ac:dyDescent="0.25">
      <c r="A87" s="95" t="s">
        <v>197</v>
      </c>
      <c r="B87" s="179" t="s">
        <v>313</v>
      </c>
      <c r="C87" s="38"/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ht="12.95" customHeight="1" x14ac:dyDescent="0.25">
      <c r="A88" s="145" t="s">
        <v>396</v>
      </c>
      <c r="B88" s="180" t="s">
        <v>397</v>
      </c>
      <c r="C88" s="143"/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2.95" customHeight="1" thickBot="1" x14ac:dyDescent="0.3">
      <c r="A89" s="98" t="s">
        <v>198</v>
      </c>
      <c r="B89" s="188" t="s">
        <v>314</v>
      </c>
      <c r="C89" s="40"/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5" customHeight="1" thickBot="1" x14ac:dyDescent="0.3">
      <c r="A90" s="283" t="s">
        <v>136</v>
      </c>
      <c r="B90" s="284"/>
      <c r="C90" s="284"/>
      <c r="D90" s="284"/>
      <c r="E90" s="284"/>
      <c r="F90" s="284"/>
      <c r="G90" s="284"/>
      <c r="H90" s="284"/>
      <c r="I90" s="284"/>
      <c r="J90" s="284"/>
      <c r="K90" s="284"/>
      <c r="L90" s="284"/>
      <c r="M90" s="284"/>
      <c r="N90" s="284"/>
      <c r="O90" s="284"/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5"/>
    </row>
    <row r="91" spans="1:38" ht="12.95" customHeight="1" x14ac:dyDescent="0.25">
      <c r="A91" s="71" t="s">
        <v>159</v>
      </c>
      <c r="B91" s="185" t="s">
        <v>331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5" customHeight="1" x14ac:dyDescent="0.25">
      <c r="A92" s="95" t="s">
        <v>199</v>
      </c>
      <c r="B92" s="179" t="s">
        <v>246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5" customHeight="1" x14ac:dyDescent="0.25">
      <c r="A93" s="95" t="s">
        <v>390</v>
      </c>
      <c r="B93" s="179" t="s">
        <v>398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5" customHeight="1" x14ac:dyDescent="0.25">
      <c r="A94" s="95" t="s">
        <v>391</v>
      </c>
      <c r="B94" s="179" t="s">
        <v>400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5" customHeight="1" x14ac:dyDescent="0.25">
      <c r="A95" s="95" t="s">
        <v>24</v>
      </c>
      <c r="B95" s="179" t="s">
        <v>209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5" customHeight="1" thickBot="1" x14ac:dyDescent="0.3">
      <c r="A96" s="98" t="s">
        <v>18</v>
      </c>
      <c r="B96" s="179" t="s">
        <v>210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0" ht="12.95" customHeight="1" thickBot="1" x14ac:dyDescent="0.3">
      <c r="A97" s="265" t="s">
        <v>137</v>
      </c>
      <c r="B97" s="266"/>
      <c r="C97" s="266"/>
      <c r="D97" s="266"/>
      <c r="E97" s="266"/>
      <c r="F97" s="267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5">
        <f>SUM(AE79:AE96)</f>
        <v>4</v>
      </c>
      <c r="AF97" s="88">
        <f>SUM(AF79:AF96)</f>
        <v>2</v>
      </c>
      <c r="AG97" s="126"/>
      <c r="AH97" s="127">
        <f>SUM(AH79:AH96)</f>
        <v>10</v>
      </c>
      <c r="AI97" s="128">
        <f>SUM(AI79:AI96)</f>
        <v>20</v>
      </c>
      <c r="AJ97" s="129"/>
      <c r="AK97" s="89">
        <f>SUM(AK79:AK96)</f>
        <v>853</v>
      </c>
      <c r="AL97" s="90">
        <f>SUM(AL79:AL96)</f>
        <v>38</v>
      </c>
    </row>
    <row r="98" spans="1:40" ht="12.95" customHeight="1" thickBot="1" x14ac:dyDescent="0.3">
      <c r="A98" s="292" t="s">
        <v>138</v>
      </c>
      <c r="B98" s="293"/>
      <c r="C98" s="293"/>
      <c r="D98" s="293"/>
      <c r="E98" s="293"/>
      <c r="F98" s="294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0" s="1" customFormat="1" ht="12.95" customHeight="1" thickBot="1" x14ac:dyDescent="0.3">
      <c r="A99" s="286" t="s">
        <v>30</v>
      </c>
      <c r="B99" s="287"/>
      <c r="C99" s="287"/>
      <c r="D99" s="287"/>
      <c r="E99" s="287"/>
      <c r="F99" s="288"/>
      <c r="G99" s="85">
        <f>SUM(G47,G98)</f>
        <v>25</v>
      </c>
      <c r="H99" s="81">
        <f>SUM(H47,H98)</f>
        <v>28</v>
      </c>
      <c r="I99" s="82"/>
      <c r="J99" s="85">
        <f>SUM(J47,J98)</f>
        <v>32</v>
      </c>
      <c r="K99" s="81">
        <f>SUM(K47,K98)</f>
        <v>36</v>
      </c>
      <c r="L99" s="82"/>
      <c r="M99" s="85">
        <f>SUM(M47,M98)</f>
        <v>32</v>
      </c>
      <c r="N99" s="81">
        <f>SUM(N47,N98)</f>
        <v>33</v>
      </c>
      <c r="O99" s="82"/>
      <c r="P99" s="85">
        <f>SUM(P47,P98)</f>
        <v>31</v>
      </c>
      <c r="Q99" s="81">
        <f>SUM(Q47,Q98)</f>
        <v>34</v>
      </c>
      <c r="R99" s="82"/>
      <c r="S99" s="85">
        <f>SUM(S47,S98)</f>
        <v>27</v>
      </c>
      <c r="T99" s="81">
        <f>SUM(T47,T98)</f>
        <v>30</v>
      </c>
      <c r="U99" s="82"/>
      <c r="V99" s="85">
        <f>SUM(V47,V98)</f>
        <v>26</v>
      </c>
      <c r="W99" s="81">
        <f>SUM(W47,W98)</f>
        <v>32</v>
      </c>
      <c r="X99" s="82"/>
      <c r="Y99" s="85">
        <f>SUM(Y47,Y98)</f>
        <v>21</v>
      </c>
      <c r="Z99" s="81">
        <f>SUM(Z47,Z98)</f>
        <v>28</v>
      </c>
      <c r="AA99" s="82"/>
      <c r="AB99" s="85">
        <f>SUM(AB47,AB98)</f>
        <v>22</v>
      </c>
      <c r="AC99" s="81">
        <f>SUM(AC47,AC98)</f>
        <v>32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4813</v>
      </c>
      <c r="AL99" s="167">
        <f>SUM(AL47,AL98)</f>
        <v>300</v>
      </c>
    </row>
    <row r="100" spans="1:40" s="1" customFormat="1" ht="12.6" customHeight="1" x14ac:dyDescent="0.25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0" x14ac:dyDescent="0.25">
      <c r="A101" s="133" t="s">
        <v>211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0" x14ac:dyDescent="0.25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0" x14ac:dyDescent="0.25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0" x14ac:dyDescent="0.25">
      <c r="A104" s="135" t="s">
        <v>212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0" s="124" customFormat="1" x14ac:dyDescent="0.25">
      <c r="A105" s="135" t="s">
        <v>213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</row>
    <row r="106" spans="1:40" s="124" customFormat="1" x14ac:dyDescent="0.25">
      <c r="A106" s="135" t="s">
        <v>214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</row>
    <row r="107" spans="1:40" s="124" customFormat="1" x14ac:dyDescent="0.25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</row>
    <row r="108" spans="1:40" s="124" customFormat="1" x14ac:dyDescent="0.25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</row>
    <row r="109" spans="1:40" s="124" customFormat="1" x14ac:dyDescent="0.25">
      <c r="A109" s="135" t="s">
        <v>215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</row>
    <row r="110" spans="1:40" s="124" customFormat="1" x14ac:dyDescent="0.25">
      <c r="A110" s="133" t="s">
        <v>216</v>
      </c>
      <c r="B110" s="135"/>
      <c r="C110" s="139"/>
      <c r="D110" s="134"/>
      <c r="E110" s="134"/>
      <c r="F110" s="134"/>
      <c r="G110" s="133" t="s">
        <v>217</v>
      </c>
      <c r="H110" s="135"/>
      <c r="I110" s="135"/>
      <c r="J110" s="134"/>
      <c r="K110" s="134"/>
      <c r="L110" s="134"/>
      <c r="M110" s="133" t="s">
        <v>218</v>
      </c>
      <c r="N110" s="135"/>
      <c r="O110" s="135"/>
      <c r="P110" s="135"/>
      <c r="Q110" s="135"/>
      <c r="R110" s="135"/>
      <c r="S110" s="134"/>
      <c r="T110" s="133" t="s">
        <v>219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</row>
    <row r="111" spans="1:40" s="124" customFormat="1" x14ac:dyDescent="0.25">
      <c r="A111" s="133" t="s">
        <v>220</v>
      </c>
      <c r="B111" s="135"/>
      <c r="C111" s="139"/>
      <c r="D111" s="134"/>
      <c r="E111" s="134"/>
      <c r="F111" s="134"/>
      <c r="G111" s="133" t="s">
        <v>221</v>
      </c>
      <c r="H111" s="135"/>
      <c r="I111" s="135"/>
      <c r="J111" s="134"/>
      <c r="K111" s="134"/>
      <c r="L111" s="134"/>
      <c r="M111" s="133" t="s">
        <v>222</v>
      </c>
      <c r="N111" s="135"/>
      <c r="O111" s="135"/>
      <c r="P111" s="135"/>
      <c r="Q111" s="135"/>
      <c r="R111" s="135"/>
      <c r="S111" s="134"/>
      <c r="T111" s="133" t="s">
        <v>223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</row>
    <row r="112" spans="1:40" s="124" customFormat="1" x14ac:dyDescent="0.25">
      <c r="A112" s="133" t="s">
        <v>224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225</v>
      </c>
      <c r="N112" s="135"/>
      <c r="O112" s="135"/>
      <c r="P112" s="135"/>
      <c r="Q112" s="135"/>
      <c r="R112" s="135"/>
      <c r="S112" s="134"/>
      <c r="T112" s="133" t="s">
        <v>226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</row>
    <row r="113" spans="1:40" s="124" customFormat="1" x14ac:dyDescent="0.25">
      <c r="A113" s="133" t="s">
        <v>227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228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</row>
    <row r="114" spans="1:40" s="124" customFormat="1" x14ac:dyDescent="0.25">
      <c r="A114" s="133" t="s">
        <v>229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</row>
    <row r="115" spans="1:40" s="124" customFormat="1" x14ac:dyDescent="0.25">
      <c r="A115" s="133" t="s">
        <v>230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</row>
    <row r="116" spans="1:40" s="124" customFormat="1" x14ac:dyDescent="0.25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</row>
    <row r="117" spans="1:40" s="124" customFormat="1" x14ac:dyDescent="0.25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</row>
    <row r="118" spans="1:40" s="124" customFormat="1" x14ac:dyDescent="0.25">
      <c r="A118" s="133" t="s">
        <v>231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</row>
    <row r="119" spans="1:40" s="124" customFormat="1" x14ac:dyDescent="0.25">
      <c r="A119" s="133" t="s">
        <v>232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</row>
    <row r="120" spans="1:40" s="124" customFormat="1" x14ac:dyDescent="0.25">
      <c r="A120" s="133" t="s">
        <v>233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</row>
    <row r="121" spans="1:40" s="124" customFormat="1" x14ac:dyDescent="0.25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</row>
    <row r="122" spans="1:40" s="124" customFormat="1" x14ac:dyDescent="0.25">
      <c r="A122" s="133" t="s">
        <v>235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</row>
    <row r="123" spans="1:40" s="124" customFormat="1" x14ac:dyDescent="0.25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</row>
    <row r="124" spans="1:40" s="124" customFormat="1" x14ac:dyDescent="0.25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</row>
    <row r="125" spans="1:40" s="124" customFormat="1" x14ac:dyDescent="0.25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</row>
    <row r="126" spans="1:40" s="124" customFormat="1" x14ac:dyDescent="0.25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</row>
    <row r="127" spans="1:40" s="124" customFormat="1" x14ac:dyDescent="0.25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</row>
    <row r="128" spans="1:40" s="124" customFormat="1" x14ac:dyDescent="0.25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</row>
    <row r="129" spans="1:40" s="124" customFormat="1" x14ac:dyDescent="0.25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</row>
    <row r="130" spans="1:40" s="124" customFormat="1" x14ac:dyDescent="0.25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</row>
    <row r="131" spans="1:40" s="124" customFormat="1" x14ac:dyDescent="0.25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</row>
    <row r="132" spans="1:40" s="124" customFormat="1" x14ac:dyDescent="0.25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</row>
    <row r="133" spans="1:40" s="124" customFormat="1" x14ac:dyDescent="0.25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</row>
    <row r="134" spans="1:40" s="124" customFormat="1" x14ac:dyDescent="0.25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</row>
    <row r="135" spans="1:40" s="124" customFormat="1" x14ac:dyDescent="0.25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</row>
    <row r="136" spans="1:40" s="124" customFormat="1" x14ac:dyDescent="0.25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</row>
    <row r="137" spans="1:40" s="124" customFormat="1" x14ac:dyDescent="0.25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</row>
    <row r="138" spans="1:40" s="124" customFormat="1" x14ac:dyDescent="0.25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</row>
    <row r="139" spans="1:40" s="124" customFormat="1" x14ac:dyDescent="0.25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</row>
    <row r="140" spans="1:40" s="124" customFormat="1" x14ac:dyDescent="0.25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</row>
    <row r="141" spans="1:40" s="124" customFormat="1" x14ac:dyDescent="0.25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</row>
    <row r="142" spans="1:40" s="124" customFormat="1" x14ac:dyDescent="0.25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</row>
    <row r="143" spans="1:40" s="124" customFormat="1" x14ac:dyDescent="0.25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</row>
    <row r="144" spans="1:40" s="124" customFormat="1" x14ac:dyDescent="0.25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</row>
    <row r="145" spans="1:40" s="124" customFormat="1" x14ac:dyDescent="0.25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</row>
    <row r="146" spans="1:40" s="124" customFormat="1" x14ac:dyDescent="0.25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</row>
    <row r="147" spans="1:40" s="124" customFormat="1" x14ac:dyDescent="0.25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</row>
    <row r="148" spans="1:40" s="124" customFormat="1" x14ac:dyDescent="0.25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</row>
    <row r="149" spans="1:40" s="124" customFormat="1" x14ac:dyDescent="0.25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</row>
    <row r="150" spans="1:40" s="124" customFormat="1" x14ac:dyDescent="0.25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</row>
    <row r="151" spans="1:40" s="124" customFormat="1" x14ac:dyDescent="0.25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</row>
    <row r="152" spans="1:40" s="124" customFormat="1" x14ac:dyDescent="0.25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</row>
    <row r="153" spans="1:40" s="124" customFormat="1" x14ac:dyDescent="0.25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</row>
    <row r="154" spans="1:40" s="124" customFormat="1" x14ac:dyDescent="0.25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</row>
    <row r="155" spans="1:40" s="124" customFormat="1" x14ac:dyDescent="0.25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</row>
    <row r="156" spans="1:40" s="124" customFormat="1" x14ac:dyDescent="0.25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</row>
    <row r="157" spans="1:40" s="124" customFormat="1" x14ac:dyDescent="0.25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</row>
    <row r="158" spans="1:40" s="124" customFormat="1" x14ac:dyDescent="0.25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</row>
    <row r="159" spans="1:40" s="124" customFormat="1" x14ac:dyDescent="0.25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</row>
    <row r="160" spans="1:40" s="124" customFormat="1" x14ac:dyDescent="0.25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</row>
    <row r="161" spans="1:40" s="124" customFormat="1" x14ac:dyDescent="0.25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</row>
    <row r="162" spans="1:40" s="124" customFormat="1" x14ac:dyDescent="0.25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</row>
    <row r="163" spans="1:40" s="124" customFormat="1" x14ac:dyDescent="0.25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</row>
    <row r="164" spans="1:40" s="124" customFormat="1" x14ac:dyDescent="0.25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</row>
    <row r="165" spans="1:40" s="124" customFormat="1" x14ac:dyDescent="0.25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</row>
    <row r="166" spans="1:40" s="124" customFormat="1" x14ac:dyDescent="0.25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</row>
    <row r="167" spans="1:40" s="124" customFormat="1" x14ac:dyDescent="0.25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</row>
    <row r="168" spans="1:40" s="124" customFormat="1" x14ac:dyDescent="0.25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</row>
    <row r="169" spans="1:40" s="124" customFormat="1" x14ac:dyDescent="0.25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</row>
    <row r="170" spans="1:40" s="124" customFormat="1" x14ac:dyDescent="0.25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</row>
    <row r="171" spans="1:40" s="124" customFormat="1" x14ac:dyDescent="0.25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</row>
    <row r="172" spans="1:40" s="124" customFormat="1" x14ac:dyDescent="0.25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</row>
    <row r="173" spans="1:40" s="124" customFormat="1" x14ac:dyDescent="0.25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</row>
    <row r="174" spans="1:40" s="124" customFormat="1" x14ac:dyDescent="0.25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</row>
    <row r="175" spans="1:40" s="124" customFormat="1" x14ac:dyDescent="0.25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</row>
    <row r="176" spans="1:40" s="124" customFormat="1" x14ac:dyDescent="0.25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</row>
    <row r="177" spans="1:40" s="124" customFormat="1" x14ac:dyDescent="0.25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</row>
    <row r="178" spans="1:40" s="124" customFormat="1" x14ac:dyDescent="0.25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</row>
    <row r="179" spans="1:40" s="124" customFormat="1" x14ac:dyDescent="0.25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</row>
    <row r="180" spans="1:40" s="124" customFormat="1" x14ac:dyDescent="0.25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</row>
    <row r="181" spans="1:40" s="124" customFormat="1" x14ac:dyDescent="0.25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</row>
    <row r="182" spans="1:40" s="124" customFormat="1" x14ac:dyDescent="0.25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</row>
    <row r="183" spans="1:40" s="124" customFormat="1" x14ac:dyDescent="0.25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</row>
    <row r="184" spans="1:40" s="124" customFormat="1" x14ac:dyDescent="0.25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</row>
    <row r="185" spans="1:40" s="124" customFormat="1" x14ac:dyDescent="0.25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</row>
    <row r="186" spans="1:40" s="124" customFormat="1" x14ac:dyDescent="0.25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</row>
    <row r="187" spans="1:40" s="124" customFormat="1" x14ac:dyDescent="0.25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</row>
    <row r="188" spans="1:40" s="124" customFormat="1" x14ac:dyDescent="0.25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</row>
    <row r="189" spans="1:40" s="124" customFormat="1" x14ac:dyDescent="0.25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</row>
    <row r="190" spans="1:40" s="124" customFormat="1" x14ac:dyDescent="0.25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</row>
    <row r="191" spans="1:40" s="124" customFormat="1" x14ac:dyDescent="0.25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</row>
    <row r="192" spans="1:40" s="124" customFormat="1" x14ac:dyDescent="0.25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</row>
    <row r="193" spans="1:40" s="124" customFormat="1" x14ac:dyDescent="0.25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</row>
    <row r="194" spans="1:40" s="124" customFormat="1" x14ac:dyDescent="0.25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</row>
    <row r="195" spans="1:40" s="124" customFormat="1" x14ac:dyDescent="0.25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</row>
    <row r="196" spans="1:40" s="124" customFormat="1" x14ac:dyDescent="0.25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</row>
    <row r="197" spans="1:40" s="124" customFormat="1" x14ac:dyDescent="0.25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</row>
    <row r="198" spans="1:40" s="124" customFormat="1" x14ac:dyDescent="0.25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</row>
    <row r="199" spans="1:40" s="124" customFormat="1" x14ac:dyDescent="0.25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</row>
    <row r="200" spans="1:40" s="124" customFormat="1" x14ac:dyDescent="0.25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</row>
    <row r="201" spans="1:40" s="124" customFormat="1" x14ac:dyDescent="0.25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</row>
    <row r="202" spans="1:40" s="124" customFormat="1" x14ac:dyDescent="0.25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</row>
    <row r="203" spans="1:40" s="124" customFormat="1" x14ac:dyDescent="0.25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</row>
    <row r="204" spans="1:40" s="124" customFormat="1" x14ac:dyDescent="0.25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</row>
    <row r="205" spans="1:40" s="124" customFormat="1" x14ac:dyDescent="0.25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</row>
    <row r="206" spans="1:40" s="124" customFormat="1" x14ac:dyDescent="0.25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</row>
    <row r="207" spans="1:40" s="124" customFormat="1" x14ac:dyDescent="0.25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</row>
    <row r="208" spans="1:40" s="124" customFormat="1" x14ac:dyDescent="0.25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</row>
    <row r="209" spans="1:40" s="124" customFormat="1" x14ac:dyDescent="0.25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</row>
    <row r="210" spans="1:40" s="124" customFormat="1" x14ac:dyDescent="0.25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</row>
    <row r="211" spans="1:40" s="124" customFormat="1" x14ac:dyDescent="0.25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</row>
    <row r="212" spans="1:40" s="124" customFormat="1" x14ac:dyDescent="0.25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</row>
    <row r="213" spans="1:40" s="124" customFormat="1" x14ac:dyDescent="0.25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</row>
    <row r="214" spans="1:40" s="124" customFormat="1" x14ac:dyDescent="0.25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</row>
    <row r="215" spans="1:40" s="124" customFormat="1" x14ac:dyDescent="0.25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</row>
    <row r="216" spans="1:40" s="124" customFormat="1" x14ac:dyDescent="0.25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</row>
    <row r="217" spans="1:40" s="124" customFormat="1" x14ac:dyDescent="0.25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</row>
    <row r="218" spans="1:40" s="124" customFormat="1" x14ac:dyDescent="0.25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</row>
    <row r="219" spans="1:40" s="124" customFormat="1" x14ac:dyDescent="0.25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</row>
    <row r="220" spans="1:40" s="124" customFormat="1" x14ac:dyDescent="0.25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</row>
    <row r="221" spans="1:40" s="124" customFormat="1" x14ac:dyDescent="0.25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</row>
    <row r="222" spans="1:40" s="124" customFormat="1" x14ac:dyDescent="0.25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</row>
    <row r="223" spans="1:40" s="124" customFormat="1" x14ac:dyDescent="0.25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</row>
    <row r="224" spans="1:40" s="124" customFormat="1" x14ac:dyDescent="0.25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</row>
    <row r="225" spans="1:40" s="124" customFormat="1" x14ac:dyDescent="0.25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</row>
    <row r="226" spans="1:40" s="124" customFormat="1" x14ac:dyDescent="0.25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</row>
    <row r="227" spans="1:40" s="124" customFormat="1" x14ac:dyDescent="0.25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</row>
    <row r="228" spans="1:40" s="124" customFormat="1" x14ac:dyDescent="0.25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</row>
    <row r="229" spans="1:40" s="124" customFormat="1" x14ac:dyDescent="0.25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</row>
    <row r="230" spans="1:40" s="124" customFormat="1" x14ac:dyDescent="0.25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</row>
    <row r="231" spans="1:40" s="124" customFormat="1" x14ac:dyDescent="0.25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</row>
    <row r="232" spans="1:40" s="124" customFormat="1" x14ac:dyDescent="0.25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</row>
    <row r="233" spans="1:40" s="124" customFormat="1" x14ac:dyDescent="0.25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</row>
    <row r="234" spans="1:40" s="124" customFormat="1" x14ac:dyDescent="0.25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</row>
    <row r="235" spans="1:40" s="124" customFormat="1" x14ac:dyDescent="0.25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</row>
    <row r="236" spans="1:40" s="124" customFormat="1" x14ac:dyDescent="0.25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</row>
    <row r="237" spans="1:40" s="124" customFormat="1" x14ac:dyDescent="0.25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</row>
    <row r="238" spans="1:40" s="124" customFormat="1" x14ac:dyDescent="0.25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</row>
    <row r="239" spans="1:40" s="124" customFormat="1" x14ac:dyDescent="0.25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</row>
    <row r="240" spans="1:40" s="124" customFormat="1" x14ac:dyDescent="0.25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</row>
    <row r="241" spans="1:40" s="124" customFormat="1" x14ac:dyDescent="0.25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</row>
    <row r="242" spans="1:40" s="124" customFormat="1" x14ac:dyDescent="0.25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</row>
    <row r="243" spans="1:40" s="124" customFormat="1" x14ac:dyDescent="0.25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</row>
    <row r="244" spans="1:40" s="124" customFormat="1" x14ac:dyDescent="0.25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</row>
    <row r="245" spans="1:40" s="124" customFormat="1" x14ac:dyDescent="0.25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</row>
    <row r="246" spans="1:40" s="124" customFormat="1" x14ac:dyDescent="0.25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</row>
    <row r="247" spans="1:40" s="124" customFormat="1" x14ac:dyDescent="0.25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</row>
    <row r="248" spans="1:40" s="124" customFormat="1" x14ac:dyDescent="0.25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</row>
    <row r="249" spans="1:40" s="124" customFormat="1" x14ac:dyDescent="0.25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</row>
    <row r="250" spans="1:40" s="124" customFormat="1" x14ac:dyDescent="0.25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</row>
    <row r="251" spans="1:40" s="124" customFormat="1" x14ac:dyDescent="0.25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</row>
    <row r="252" spans="1:40" s="124" customFormat="1" x14ac:dyDescent="0.25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</row>
    <row r="253" spans="1:40" s="124" customFormat="1" x14ac:dyDescent="0.25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</row>
    <row r="254" spans="1:40" s="124" customFormat="1" x14ac:dyDescent="0.25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</row>
    <row r="255" spans="1:40" s="124" customFormat="1" x14ac:dyDescent="0.25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</row>
    <row r="256" spans="1:40" s="124" customFormat="1" x14ac:dyDescent="0.25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</row>
    <row r="257" spans="1:40" s="124" customFormat="1" x14ac:dyDescent="0.25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</row>
    <row r="258" spans="1:40" s="124" customFormat="1" x14ac:dyDescent="0.25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</row>
    <row r="259" spans="1:40" s="124" customFormat="1" x14ac:dyDescent="0.25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</row>
    <row r="260" spans="1:40" s="124" customFormat="1" x14ac:dyDescent="0.25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</row>
    <row r="261" spans="1:40" s="124" customFormat="1" x14ac:dyDescent="0.25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</row>
    <row r="262" spans="1:40" s="124" customFormat="1" x14ac:dyDescent="0.25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</row>
    <row r="263" spans="1:40" s="124" customFormat="1" x14ac:dyDescent="0.25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</row>
    <row r="264" spans="1:40" s="124" customFormat="1" x14ac:dyDescent="0.25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</row>
    <row r="265" spans="1:40" s="124" customFormat="1" x14ac:dyDescent="0.25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</row>
    <row r="266" spans="1:40" s="124" customFormat="1" x14ac:dyDescent="0.25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</row>
    <row r="267" spans="1:40" s="124" customFormat="1" x14ac:dyDescent="0.25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</row>
    <row r="268" spans="1:40" s="124" customFormat="1" x14ac:dyDescent="0.25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</row>
    <row r="269" spans="1:40" s="124" customFormat="1" x14ac:dyDescent="0.25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</row>
    <row r="270" spans="1:40" s="124" customFormat="1" x14ac:dyDescent="0.25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</row>
    <row r="271" spans="1:40" s="124" customFormat="1" x14ac:dyDescent="0.25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</row>
    <row r="272" spans="1:40" s="124" customFormat="1" x14ac:dyDescent="0.25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</row>
    <row r="273" spans="1:40" s="124" customFormat="1" x14ac:dyDescent="0.25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</row>
    <row r="274" spans="1:40" s="124" customFormat="1" x14ac:dyDescent="0.25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</row>
    <row r="275" spans="1:40" s="124" customFormat="1" x14ac:dyDescent="0.25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</row>
    <row r="276" spans="1:40" s="124" customFormat="1" x14ac:dyDescent="0.25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</row>
    <row r="277" spans="1:40" s="124" customFormat="1" x14ac:dyDescent="0.25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</row>
    <row r="278" spans="1:40" s="124" customFormat="1" x14ac:dyDescent="0.25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</row>
    <row r="279" spans="1:40" s="124" customFormat="1" x14ac:dyDescent="0.25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</row>
    <row r="280" spans="1:40" s="124" customFormat="1" x14ac:dyDescent="0.25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</row>
    <row r="281" spans="1:40" s="124" customFormat="1" x14ac:dyDescent="0.25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</row>
    <row r="282" spans="1:40" s="124" customFormat="1" x14ac:dyDescent="0.25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</row>
    <row r="283" spans="1:40" s="124" customFormat="1" x14ac:dyDescent="0.25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</row>
    <row r="284" spans="1:40" s="124" customFormat="1" x14ac:dyDescent="0.25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</row>
    <row r="285" spans="1:40" s="124" customFormat="1" x14ac:dyDescent="0.25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</row>
    <row r="286" spans="1:40" s="124" customFormat="1" x14ac:dyDescent="0.25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</row>
    <row r="287" spans="1:40" s="124" customFormat="1" x14ac:dyDescent="0.25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</row>
    <row r="288" spans="1:40" s="124" customFormat="1" x14ac:dyDescent="0.25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</row>
    <row r="289" spans="1:40" s="124" customFormat="1" x14ac:dyDescent="0.25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</row>
    <row r="290" spans="1:40" s="124" customFormat="1" x14ac:dyDescent="0.25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</row>
    <row r="291" spans="1:40" s="124" customFormat="1" x14ac:dyDescent="0.25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</row>
    <row r="292" spans="1:40" s="124" customFormat="1" x14ac:dyDescent="0.25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</row>
    <row r="293" spans="1:40" s="124" customFormat="1" x14ac:dyDescent="0.25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</row>
    <row r="294" spans="1:40" s="124" customFormat="1" x14ac:dyDescent="0.25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</row>
    <row r="295" spans="1:40" s="124" customFormat="1" x14ac:dyDescent="0.25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</row>
    <row r="296" spans="1:40" s="124" customFormat="1" x14ac:dyDescent="0.25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</row>
    <row r="297" spans="1:40" s="124" customFormat="1" x14ac:dyDescent="0.25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</row>
    <row r="298" spans="1:40" s="124" customFormat="1" x14ac:dyDescent="0.25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</row>
    <row r="299" spans="1:40" s="124" customFormat="1" x14ac:dyDescent="0.25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</row>
    <row r="300" spans="1:40" s="124" customFormat="1" x14ac:dyDescent="0.25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</row>
    <row r="301" spans="1:40" s="124" customFormat="1" x14ac:dyDescent="0.25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</row>
    <row r="302" spans="1:40" s="124" customFormat="1" x14ac:dyDescent="0.25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</row>
    <row r="303" spans="1:40" s="124" customFormat="1" x14ac:dyDescent="0.25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</row>
    <row r="304" spans="1:40" s="124" customFormat="1" x14ac:dyDescent="0.25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</row>
    <row r="305" spans="1:40" s="124" customFormat="1" x14ac:dyDescent="0.25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</row>
    <row r="306" spans="1:40" s="124" customFormat="1" x14ac:dyDescent="0.25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</row>
    <row r="307" spans="1:40" s="124" customFormat="1" x14ac:dyDescent="0.25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</row>
    <row r="308" spans="1:40" s="124" customFormat="1" x14ac:dyDescent="0.25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</row>
    <row r="309" spans="1:40" s="124" customFormat="1" x14ac:dyDescent="0.25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</row>
    <row r="310" spans="1:40" s="124" customFormat="1" x14ac:dyDescent="0.25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</row>
    <row r="311" spans="1:40" s="124" customFormat="1" x14ac:dyDescent="0.25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</row>
    <row r="312" spans="1:40" s="124" customFormat="1" x14ac:dyDescent="0.25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</row>
    <row r="313" spans="1:40" s="124" customFormat="1" x14ac:dyDescent="0.25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</row>
    <row r="314" spans="1:40" s="124" customFormat="1" x14ac:dyDescent="0.25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</row>
    <row r="315" spans="1:40" s="124" customFormat="1" x14ac:dyDescent="0.25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</row>
    <row r="316" spans="1:40" s="124" customFormat="1" x14ac:dyDescent="0.25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</row>
    <row r="317" spans="1:40" s="124" customFormat="1" x14ac:dyDescent="0.25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</row>
    <row r="318" spans="1:40" s="124" customFormat="1" x14ac:dyDescent="0.25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</row>
    <row r="319" spans="1:40" s="124" customFormat="1" x14ac:dyDescent="0.25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</row>
    <row r="320" spans="1:40" s="124" customFormat="1" x14ac:dyDescent="0.25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</row>
    <row r="321" spans="1:40" s="124" customFormat="1" x14ac:dyDescent="0.25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</row>
    <row r="322" spans="1:40" s="124" customFormat="1" x14ac:dyDescent="0.25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</row>
    <row r="323" spans="1:40" s="124" customFormat="1" x14ac:dyDescent="0.25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</row>
    <row r="324" spans="1:40" s="124" customFormat="1" x14ac:dyDescent="0.25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</row>
    <row r="325" spans="1:40" s="124" customFormat="1" x14ac:dyDescent="0.25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</row>
    <row r="326" spans="1:40" s="124" customFormat="1" x14ac:dyDescent="0.25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</row>
    <row r="327" spans="1:40" s="124" customFormat="1" x14ac:dyDescent="0.25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</row>
    <row r="328" spans="1:40" s="124" customFormat="1" x14ac:dyDescent="0.25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</row>
    <row r="329" spans="1:40" s="124" customFormat="1" x14ac:dyDescent="0.25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</row>
    <row r="330" spans="1:40" s="124" customFormat="1" x14ac:dyDescent="0.25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</row>
    <row r="331" spans="1:40" s="124" customFormat="1" x14ac:dyDescent="0.25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</row>
    <row r="332" spans="1:40" s="124" customFormat="1" x14ac:dyDescent="0.25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</row>
    <row r="333" spans="1:40" s="124" customFormat="1" x14ac:dyDescent="0.25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</row>
    <row r="334" spans="1:40" s="124" customFormat="1" x14ac:dyDescent="0.25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</row>
    <row r="335" spans="1:40" s="124" customFormat="1" x14ac:dyDescent="0.25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</row>
    <row r="336" spans="1:40" s="124" customFormat="1" x14ac:dyDescent="0.25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</row>
    <row r="337" spans="1:40" s="124" customFormat="1" x14ac:dyDescent="0.25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</row>
    <row r="338" spans="1:40" s="124" customFormat="1" x14ac:dyDescent="0.25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</row>
    <row r="339" spans="1:40" s="124" customFormat="1" x14ac:dyDescent="0.25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</row>
    <row r="340" spans="1:40" s="124" customFormat="1" x14ac:dyDescent="0.25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</row>
    <row r="341" spans="1:40" s="124" customFormat="1" x14ac:dyDescent="0.25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</row>
    <row r="342" spans="1:40" s="124" customFormat="1" x14ac:dyDescent="0.25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</row>
    <row r="343" spans="1:40" s="124" customFormat="1" x14ac:dyDescent="0.25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</row>
    <row r="344" spans="1:40" s="124" customFormat="1" x14ac:dyDescent="0.25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</row>
    <row r="345" spans="1:40" s="124" customFormat="1" x14ac:dyDescent="0.25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</row>
    <row r="346" spans="1:40" s="124" customFormat="1" x14ac:dyDescent="0.25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</row>
    <row r="347" spans="1:40" s="124" customFormat="1" x14ac:dyDescent="0.25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</row>
    <row r="348" spans="1:40" s="124" customFormat="1" x14ac:dyDescent="0.25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</row>
    <row r="349" spans="1:40" s="124" customFormat="1" x14ac:dyDescent="0.25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</row>
    <row r="350" spans="1:40" s="124" customFormat="1" x14ac:dyDescent="0.25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</row>
    <row r="351" spans="1:40" s="124" customFormat="1" x14ac:dyDescent="0.25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</row>
    <row r="352" spans="1:40" s="124" customFormat="1" x14ac:dyDescent="0.25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</row>
    <row r="353" spans="1:40" s="124" customFormat="1" x14ac:dyDescent="0.25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</row>
    <row r="354" spans="1:40" s="124" customFormat="1" x14ac:dyDescent="0.25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</row>
    <row r="355" spans="1:40" s="124" customFormat="1" x14ac:dyDescent="0.25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</row>
    <row r="356" spans="1:40" s="124" customFormat="1" x14ac:dyDescent="0.25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</row>
    <row r="357" spans="1:40" s="124" customFormat="1" x14ac:dyDescent="0.25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</row>
    <row r="358" spans="1:40" s="124" customFormat="1" x14ac:dyDescent="0.25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</row>
    <row r="359" spans="1:40" s="124" customFormat="1" x14ac:dyDescent="0.25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</row>
    <row r="360" spans="1:40" s="124" customFormat="1" x14ac:dyDescent="0.25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</row>
    <row r="361" spans="1:40" s="124" customFormat="1" x14ac:dyDescent="0.25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</row>
    <row r="362" spans="1:40" s="124" customFormat="1" x14ac:dyDescent="0.25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</row>
    <row r="363" spans="1:40" s="124" customFormat="1" x14ac:dyDescent="0.25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</row>
    <row r="364" spans="1:40" s="124" customFormat="1" x14ac:dyDescent="0.25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</row>
    <row r="365" spans="1:40" s="124" customFormat="1" x14ac:dyDescent="0.25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</row>
    <row r="366" spans="1:40" s="124" customFormat="1" x14ac:dyDescent="0.25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</row>
    <row r="367" spans="1:40" s="124" customFormat="1" x14ac:dyDescent="0.25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</row>
    <row r="368" spans="1:40" s="124" customFormat="1" x14ac:dyDescent="0.25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</row>
    <row r="369" spans="1:40" s="124" customFormat="1" x14ac:dyDescent="0.25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</row>
    <row r="370" spans="1:40" s="124" customFormat="1" x14ac:dyDescent="0.25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</row>
    <row r="371" spans="1:40" s="124" customFormat="1" x14ac:dyDescent="0.25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</row>
    <row r="372" spans="1:40" s="124" customFormat="1" x14ac:dyDescent="0.25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</row>
    <row r="373" spans="1:40" s="124" customFormat="1" x14ac:dyDescent="0.25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</row>
    <row r="374" spans="1:40" s="124" customFormat="1" x14ac:dyDescent="0.25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</row>
    <row r="375" spans="1:40" s="124" customFormat="1" x14ac:dyDescent="0.25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</row>
    <row r="376" spans="1:40" s="124" customFormat="1" x14ac:dyDescent="0.25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</row>
    <row r="377" spans="1:40" s="124" customFormat="1" x14ac:dyDescent="0.25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</row>
    <row r="378" spans="1:40" s="124" customFormat="1" x14ac:dyDescent="0.25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</row>
    <row r="379" spans="1:40" s="124" customFormat="1" x14ac:dyDescent="0.25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</row>
    <row r="380" spans="1:40" s="124" customFormat="1" x14ac:dyDescent="0.25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</row>
    <row r="381" spans="1:40" s="124" customFormat="1" x14ac:dyDescent="0.25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</row>
    <row r="382" spans="1:40" s="124" customFormat="1" x14ac:dyDescent="0.25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</row>
    <row r="383" spans="1:40" s="124" customFormat="1" x14ac:dyDescent="0.25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</row>
    <row r="384" spans="1:40" s="124" customFormat="1" x14ac:dyDescent="0.25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</row>
    <row r="385" spans="1:40" s="124" customFormat="1" x14ac:dyDescent="0.25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</row>
    <row r="386" spans="1:40" s="124" customFormat="1" x14ac:dyDescent="0.25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</row>
    <row r="387" spans="1:40" s="124" customFormat="1" x14ac:dyDescent="0.25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</row>
    <row r="388" spans="1:40" s="124" customFormat="1" x14ac:dyDescent="0.25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</row>
    <row r="389" spans="1:40" s="124" customFormat="1" x14ac:dyDescent="0.25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</row>
    <row r="390" spans="1:40" s="124" customFormat="1" x14ac:dyDescent="0.25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</row>
    <row r="391" spans="1:40" s="124" customFormat="1" x14ac:dyDescent="0.25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</row>
    <row r="392" spans="1:40" s="124" customFormat="1" x14ac:dyDescent="0.25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</row>
    <row r="393" spans="1:40" s="124" customFormat="1" x14ac:dyDescent="0.25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</row>
    <row r="394" spans="1:40" s="124" customFormat="1" x14ac:dyDescent="0.25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</row>
    <row r="395" spans="1:40" s="124" customFormat="1" x14ac:dyDescent="0.25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</row>
    <row r="396" spans="1:40" s="124" customFormat="1" x14ac:dyDescent="0.25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</row>
    <row r="397" spans="1:40" s="124" customFormat="1" x14ac:dyDescent="0.25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</row>
    <row r="398" spans="1:40" s="124" customFormat="1" x14ac:dyDescent="0.25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</row>
    <row r="399" spans="1:40" s="124" customFormat="1" x14ac:dyDescent="0.25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</row>
    <row r="400" spans="1:40" s="124" customFormat="1" x14ac:dyDescent="0.25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</row>
    <row r="401" spans="1:40" s="124" customFormat="1" x14ac:dyDescent="0.25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</row>
    <row r="402" spans="1:40" s="124" customFormat="1" x14ac:dyDescent="0.25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</row>
    <row r="403" spans="1:40" s="124" customFormat="1" x14ac:dyDescent="0.25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</row>
    <row r="404" spans="1:40" s="124" customFormat="1" x14ac:dyDescent="0.25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</row>
    <row r="405" spans="1:40" s="124" customFormat="1" x14ac:dyDescent="0.25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</row>
    <row r="406" spans="1:40" s="124" customFormat="1" x14ac:dyDescent="0.25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</row>
    <row r="407" spans="1:40" s="124" customFormat="1" x14ac:dyDescent="0.25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</row>
    <row r="408" spans="1:40" s="124" customFormat="1" x14ac:dyDescent="0.25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</row>
    <row r="409" spans="1:40" s="124" customFormat="1" x14ac:dyDescent="0.25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</row>
    <row r="410" spans="1:40" s="124" customFormat="1" x14ac:dyDescent="0.25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</row>
    <row r="411" spans="1:40" s="124" customFormat="1" x14ac:dyDescent="0.25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</row>
    <row r="412" spans="1:40" s="124" customFormat="1" x14ac:dyDescent="0.25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</row>
    <row r="413" spans="1:40" s="124" customFormat="1" x14ac:dyDescent="0.25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</row>
    <row r="414" spans="1:40" s="124" customFormat="1" x14ac:dyDescent="0.25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</row>
    <row r="415" spans="1:40" s="124" customFormat="1" x14ac:dyDescent="0.25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</row>
    <row r="416" spans="1:40" s="124" customFormat="1" x14ac:dyDescent="0.25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</row>
    <row r="417" spans="1:40" s="124" customFormat="1" x14ac:dyDescent="0.25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</row>
    <row r="418" spans="1:40" s="124" customFormat="1" x14ac:dyDescent="0.25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</row>
    <row r="419" spans="1:40" s="124" customFormat="1" x14ac:dyDescent="0.25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</row>
    <row r="420" spans="1:40" s="124" customFormat="1" x14ac:dyDescent="0.25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</row>
    <row r="421" spans="1:40" s="124" customFormat="1" x14ac:dyDescent="0.25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</row>
    <row r="422" spans="1:40" s="124" customFormat="1" x14ac:dyDescent="0.25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</row>
    <row r="423" spans="1:40" s="124" customFormat="1" x14ac:dyDescent="0.25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</row>
    <row r="424" spans="1:40" s="124" customFormat="1" x14ac:dyDescent="0.25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</row>
    <row r="425" spans="1:40" s="124" customFormat="1" x14ac:dyDescent="0.25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</row>
    <row r="426" spans="1:40" s="124" customFormat="1" x14ac:dyDescent="0.25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</row>
    <row r="427" spans="1:40" s="124" customFormat="1" x14ac:dyDescent="0.25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</row>
    <row r="428" spans="1:40" s="124" customFormat="1" x14ac:dyDescent="0.25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</row>
    <row r="429" spans="1:40" s="124" customFormat="1" x14ac:dyDescent="0.25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</row>
    <row r="430" spans="1:40" s="124" customFormat="1" x14ac:dyDescent="0.25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</row>
    <row r="431" spans="1:40" s="124" customFormat="1" x14ac:dyDescent="0.25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</row>
    <row r="432" spans="1:40" s="124" customFormat="1" x14ac:dyDescent="0.25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</row>
    <row r="433" spans="1:40" s="124" customFormat="1" x14ac:dyDescent="0.25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</row>
    <row r="434" spans="1:40" s="124" customFormat="1" x14ac:dyDescent="0.25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</row>
    <row r="435" spans="1:40" s="124" customFormat="1" x14ac:dyDescent="0.25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</row>
    <row r="436" spans="1:40" s="124" customFormat="1" x14ac:dyDescent="0.25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</row>
    <row r="437" spans="1:40" s="124" customFormat="1" x14ac:dyDescent="0.25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</row>
    <row r="438" spans="1:40" s="124" customFormat="1" x14ac:dyDescent="0.25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</row>
    <row r="439" spans="1:40" s="124" customFormat="1" x14ac:dyDescent="0.25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</row>
    <row r="440" spans="1:40" s="124" customFormat="1" x14ac:dyDescent="0.25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</row>
    <row r="441" spans="1:40" s="124" customFormat="1" x14ac:dyDescent="0.25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</row>
    <row r="442" spans="1:40" s="124" customFormat="1" x14ac:dyDescent="0.25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</row>
    <row r="443" spans="1:40" s="124" customFormat="1" x14ac:dyDescent="0.25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</row>
    <row r="444" spans="1:40" s="124" customFormat="1" x14ac:dyDescent="0.25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</row>
    <row r="445" spans="1:40" s="124" customFormat="1" x14ac:dyDescent="0.25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</row>
    <row r="446" spans="1:40" s="124" customFormat="1" x14ac:dyDescent="0.25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</row>
    <row r="447" spans="1:40" s="124" customFormat="1" x14ac:dyDescent="0.25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</row>
    <row r="448" spans="1:40" s="124" customFormat="1" x14ac:dyDescent="0.25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</row>
    <row r="449" spans="1:40" s="124" customFormat="1" x14ac:dyDescent="0.25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</row>
    <row r="450" spans="1:40" s="124" customFormat="1" x14ac:dyDescent="0.25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</row>
    <row r="451" spans="1:40" s="124" customFormat="1" x14ac:dyDescent="0.25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</row>
    <row r="452" spans="1:40" s="124" customFormat="1" x14ac:dyDescent="0.25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</row>
    <row r="453" spans="1:40" s="124" customFormat="1" x14ac:dyDescent="0.25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</row>
    <row r="454" spans="1:40" s="124" customFormat="1" x14ac:dyDescent="0.25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</row>
    <row r="455" spans="1:40" s="124" customFormat="1" x14ac:dyDescent="0.25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</row>
    <row r="456" spans="1:40" s="124" customFormat="1" x14ac:dyDescent="0.25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</row>
    <row r="457" spans="1:40" s="124" customFormat="1" x14ac:dyDescent="0.25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</row>
    <row r="458" spans="1:40" s="124" customFormat="1" x14ac:dyDescent="0.25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</row>
    <row r="459" spans="1:40" s="124" customFormat="1" x14ac:dyDescent="0.25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</row>
    <row r="460" spans="1:40" s="124" customFormat="1" x14ac:dyDescent="0.25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</row>
    <row r="461" spans="1:40" s="124" customFormat="1" x14ac:dyDescent="0.25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</row>
    <row r="462" spans="1:40" s="124" customFormat="1" x14ac:dyDescent="0.25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</row>
    <row r="463" spans="1:40" s="124" customFormat="1" x14ac:dyDescent="0.25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</row>
    <row r="464" spans="1:40" s="124" customFormat="1" x14ac:dyDescent="0.25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</row>
    <row r="465" spans="1:40" s="124" customFormat="1" x14ac:dyDescent="0.25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</row>
    <row r="466" spans="1:40" s="124" customFormat="1" x14ac:dyDescent="0.25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</row>
    <row r="467" spans="1:40" s="124" customFormat="1" x14ac:dyDescent="0.25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</row>
    <row r="468" spans="1:40" s="124" customFormat="1" x14ac:dyDescent="0.25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</row>
    <row r="469" spans="1:40" s="124" customFormat="1" x14ac:dyDescent="0.25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</row>
    <row r="470" spans="1:40" s="124" customFormat="1" x14ac:dyDescent="0.25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</row>
    <row r="471" spans="1:40" s="124" customFormat="1" x14ac:dyDescent="0.25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</row>
    <row r="472" spans="1:40" s="124" customFormat="1" x14ac:dyDescent="0.25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</row>
    <row r="473" spans="1:40" s="124" customFormat="1" x14ac:dyDescent="0.25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</row>
    <row r="474" spans="1:40" s="124" customFormat="1" x14ac:dyDescent="0.25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</row>
    <row r="475" spans="1:40" s="124" customFormat="1" x14ac:dyDescent="0.25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</row>
    <row r="476" spans="1:40" s="124" customFormat="1" x14ac:dyDescent="0.25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</row>
    <row r="477" spans="1:40" s="124" customFormat="1" x14ac:dyDescent="0.25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</row>
    <row r="478" spans="1:40" s="124" customFormat="1" x14ac:dyDescent="0.25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</row>
    <row r="479" spans="1:40" s="124" customFormat="1" x14ac:dyDescent="0.25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</row>
    <row r="480" spans="1:40" s="124" customFormat="1" x14ac:dyDescent="0.25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</row>
    <row r="481" spans="1:40" s="124" customFormat="1" x14ac:dyDescent="0.25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</row>
    <row r="482" spans="1:40" s="124" customFormat="1" x14ac:dyDescent="0.25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</row>
    <row r="483" spans="1:40" s="124" customFormat="1" x14ac:dyDescent="0.25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</row>
    <row r="484" spans="1:40" s="124" customFormat="1" x14ac:dyDescent="0.25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</row>
    <row r="485" spans="1:40" s="124" customFormat="1" x14ac:dyDescent="0.25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</row>
    <row r="486" spans="1:40" s="124" customFormat="1" x14ac:dyDescent="0.25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</row>
    <row r="487" spans="1:40" s="124" customFormat="1" x14ac:dyDescent="0.25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</row>
    <row r="488" spans="1:40" s="124" customFormat="1" x14ac:dyDescent="0.25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</row>
    <row r="489" spans="1:40" s="124" customFormat="1" x14ac:dyDescent="0.25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</row>
    <row r="490" spans="1:40" s="124" customFormat="1" x14ac:dyDescent="0.25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</row>
    <row r="491" spans="1:40" s="124" customFormat="1" x14ac:dyDescent="0.25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</row>
    <row r="492" spans="1:40" s="124" customFormat="1" x14ac:dyDescent="0.25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</row>
    <row r="493" spans="1:40" s="124" customFormat="1" x14ac:dyDescent="0.25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</row>
    <row r="494" spans="1:40" s="124" customFormat="1" x14ac:dyDescent="0.25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</row>
    <row r="495" spans="1:40" s="124" customFormat="1" x14ac:dyDescent="0.25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</row>
    <row r="496" spans="1:40" s="124" customFormat="1" x14ac:dyDescent="0.25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</row>
    <row r="497" spans="1:40" s="124" customFormat="1" x14ac:dyDescent="0.25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</row>
    <row r="498" spans="1:40" s="124" customFormat="1" x14ac:dyDescent="0.25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</row>
    <row r="499" spans="1:40" s="124" customFormat="1" x14ac:dyDescent="0.25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</row>
    <row r="500" spans="1:40" s="124" customFormat="1" x14ac:dyDescent="0.25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</row>
    <row r="501" spans="1:40" s="124" customFormat="1" x14ac:dyDescent="0.25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</row>
    <row r="502" spans="1:40" s="124" customFormat="1" x14ac:dyDescent="0.25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</row>
    <row r="503" spans="1:40" s="124" customFormat="1" x14ac:dyDescent="0.25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</row>
    <row r="504" spans="1:40" s="124" customFormat="1" x14ac:dyDescent="0.25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</row>
    <row r="505" spans="1:40" s="124" customFormat="1" x14ac:dyDescent="0.25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</row>
    <row r="506" spans="1:40" s="124" customFormat="1" x14ac:dyDescent="0.25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</row>
    <row r="507" spans="1:40" s="124" customFormat="1" x14ac:dyDescent="0.25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</row>
    <row r="508" spans="1:40" s="124" customFormat="1" x14ac:dyDescent="0.25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</row>
    <row r="509" spans="1:40" s="124" customFormat="1" x14ac:dyDescent="0.25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</row>
    <row r="510" spans="1:40" s="124" customFormat="1" x14ac:dyDescent="0.25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</row>
    <row r="511" spans="1:40" s="124" customFormat="1" x14ac:dyDescent="0.25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</row>
    <row r="512" spans="1:40" s="124" customFormat="1" x14ac:dyDescent="0.25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</row>
    <row r="513" spans="1:40" s="124" customFormat="1" x14ac:dyDescent="0.25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</row>
    <row r="514" spans="1:40" s="124" customFormat="1" x14ac:dyDescent="0.25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</row>
    <row r="515" spans="1:40" s="124" customFormat="1" x14ac:dyDescent="0.25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</row>
    <row r="516" spans="1:40" s="124" customFormat="1" x14ac:dyDescent="0.25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</row>
    <row r="517" spans="1:40" s="124" customFormat="1" x14ac:dyDescent="0.25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</row>
    <row r="518" spans="1:40" s="124" customFormat="1" x14ac:dyDescent="0.25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</row>
    <row r="519" spans="1:40" s="124" customFormat="1" x14ac:dyDescent="0.25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</row>
    <row r="520" spans="1:40" s="124" customFormat="1" x14ac:dyDescent="0.25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</row>
    <row r="521" spans="1:40" s="124" customFormat="1" x14ac:dyDescent="0.25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</row>
    <row r="522" spans="1:40" s="124" customFormat="1" x14ac:dyDescent="0.25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</row>
    <row r="523" spans="1:40" s="124" customFormat="1" x14ac:dyDescent="0.25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</row>
    <row r="524" spans="1:40" s="124" customFormat="1" x14ac:dyDescent="0.25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</row>
    <row r="525" spans="1:40" s="124" customFormat="1" x14ac:dyDescent="0.25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</row>
    <row r="526" spans="1:40" s="124" customFormat="1" x14ac:dyDescent="0.25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</row>
    <row r="527" spans="1:40" s="124" customFormat="1" x14ac:dyDescent="0.25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</row>
    <row r="528" spans="1:40" s="124" customFormat="1" x14ac:dyDescent="0.25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</row>
    <row r="529" spans="1:40" s="124" customFormat="1" x14ac:dyDescent="0.25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</row>
    <row r="530" spans="1:40" s="124" customFormat="1" x14ac:dyDescent="0.25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</row>
    <row r="531" spans="1:40" s="124" customFormat="1" x14ac:dyDescent="0.25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</row>
    <row r="532" spans="1:40" s="124" customFormat="1" x14ac:dyDescent="0.25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</row>
    <row r="533" spans="1:40" s="124" customFormat="1" x14ac:dyDescent="0.25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</row>
    <row r="534" spans="1:40" s="124" customFormat="1" x14ac:dyDescent="0.25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</row>
    <row r="535" spans="1:40" s="124" customFormat="1" x14ac:dyDescent="0.25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</row>
    <row r="536" spans="1:40" s="124" customFormat="1" x14ac:dyDescent="0.25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</row>
    <row r="537" spans="1:40" s="124" customFormat="1" x14ac:dyDescent="0.25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</row>
    <row r="538" spans="1:40" s="124" customFormat="1" x14ac:dyDescent="0.25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</row>
    <row r="539" spans="1:40" s="124" customFormat="1" x14ac:dyDescent="0.25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</row>
    <row r="540" spans="1:40" s="124" customFormat="1" x14ac:dyDescent="0.25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</row>
    <row r="541" spans="1:40" s="124" customFormat="1" x14ac:dyDescent="0.25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</row>
    <row r="542" spans="1:40" s="124" customFormat="1" x14ac:dyDescent="0.25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</row>
    <row r="543" spans="1:40" s="124" customFormat="1" x14ac:dyDescent="0.25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</row>
    <row r="544" spans="1:40" s="124" customFormat="1" x14ac:dyDescent="0.25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</row>
    <row r="545" spans="1:40" s="124" customFormat="1" x14ac:dyDescent="0.25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</row>
    <row r="546" spans="1:40" s="124" customFormat="1" x14ac:dyDescent="0.25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</row>
    <row r="547" spans="1:40" s="124" customFormat="1" x14ac:dyDescent="0.25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</row>
    <row r="548" spans="1:40" s="124" customFormat="1" x14ac:dyDescent="0.25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</row>
    <row r="549" spans="1:40" s="124" customFormat="1" x14ac:dyDescent="0.25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</row>
    <row r="550" spans="1:40" s="124" customFormat="1" x14ac:dyDescent="0.25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</row>
    <row r="551" spans="1:40" s="124" customFormat="1" x14ac:dyDescent="0.25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</row>
    <row r="552" spans="1:40" s="124" customFormat="1" x14ac:dyDescent="0.25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</row>
    <row r="553" spans="1:40" s="124" customFormat="1" x14ac:dyDescent="0.25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</row>
    <row r="554" spans="1:40" s="124" customFormat="1" x14ac:dyDescent="0.25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</row>
    <row r="555" spans="1:40" s="124" customFormat="1" x14ac:dyDescent="0.25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</row>
    <row r="556" spans="1:40" s="124" customFormat="1" x14ac:dyDescent="0.25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</row>
    <row r="557" spans="1:40" s="124" customFormat="1" x14ac:dyDescent="0.25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</row>
    <row r="558" spans="1:40" s="124" customFormat="1" x14ac:dyDescent="0.25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</row>
    <row r="559" spans="1:40" s="124" customFormat="1" x14ac:dyDescent="0.25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</row>
    <row r="560" spans="1:40" s="124" customFormat="1" x14ac:dyDescent="0.25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</row>
    <row r="561" spans="1:40" s="124" customFormat="1" x14ac:dyDescent="0.25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</row>
    <row r="562" spans="1:40" s="124" customFormat="1" x14ac:dyDescent="0.25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</row>
    <row r="563" spans="1:40" s="124" customFormat="1" x14ac:dyDescent="0.25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</row>
    <row r="564" spans="1:40" s="124" customFormat="1" x14ac:dyDescent="0.25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</row>
    <row r="565" spans="1:40" s="124" customFormat="1" x14ac:dyDescent="0.25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</row>
    <row r="566" spans="1:40" s="124" customFormat="1" x14ac:dyDescent="0.25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</row>
    <row r="567" spans="1:40" s="124" customFormat="1" x14ac:dyDescent="0.25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</row>
    <row r="568" spans="1:40" s="124" customFormat="1" x14ac:dyDescent="0.25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</row>
    <row r="569" spans="1:40" s="124" customFormat="1" x14ac:dyDescent="0.25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</row>
    <row r="570" spans="1:40" s="124" customFormat="1" x14ac:dyDescent="0.25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</row>
    <row r="571" spans="1:40" s="124" customFormat="1" x14ac:dyDescent="0.25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</row>
    <row r="572" spans="1:40" s="124" customFormat="1" x14ac:dyDescent="0.25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</row>
    <row r="573" spans="1:40" s="124" customFormat="1" x14ac:dyDescent="0.25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</row>
    <row r="574" spans="1:40" s="124" customFormat="1" x14ac:dyDescent="0.25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</row>
    <row r="575" spans="1:40" s="124" customFormat="1" x14ac:dyDescent="0.25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</row>
    <row r="576" spans="1:40" s="124" customFormat="1" x14ac:dyDescent="0.25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</row>
    <row r="577" spans="1:40" s="124" customFormat="1" x14ac:dyDescent="0.25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</row>
    <row r="578" spans="1:40" s="124" customFormat="1" x14ac:dyDescent="0.25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</row>
    <row r="579" spans="1:40" s="124" customFormat="1" x14ac:dyDescent="0.25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</row>
    <row r="580" spans="1:40" s="124" customFormat="1" x14ac:dyDescent="0.25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</row>
    <row r="581" spans="1:40" s="124" customFormat="1" x14ac:dyDescent="0.25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</row>
    <row r="582" spans="1:40" s="124" customFormat="1" x14ac:dyDescent="0.25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</row>
    <row r="583" spans="1:40" s="124" customFormat="1" x14ac:dyDescent="0.25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</row>
    <row r="584" spans="1:40" s="124" customFormat="1" x14ac:dyDescent="0.25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</row>
    <row r="585" spans="1:40" s="124" customFormat="1" x14ac:dyDescent="0.25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</row>
    <row r="586" spans="1:40" s="124" customFormat="1" x14ac:dyDescent="0.25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</row>
    <row r="587" spans="1:40" s="124" customFormat="1" x14ac:dyDescent="0.25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</row>
    <row r="588" spans="1:40" s="124" customFormat="1" x14ac:dyDescent="0.25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</row>
    <row r="589" spans="1:40" s="124" customFormat="1" x14ac:dyDescent="0.25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</row>
    <row r="590" spans="1:40" s="124" customFormat="1" x14ac:dyDescent="0.25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</row>
    <row r="591" spans="1:40" s="124" customFormat="1" x14ac:dyDescent="0.25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</row>
    <row r="592" spans="1:40" s="124" customFormat="1" x14ac:dyDescent="0.25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</row>
    <row r="593" spans="1:40" s="124" customFormat="1" x14ac:dyDescent="0.25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</row>
    <row r="594" spans="1:40" s="124" customFormat="1" x14ac:dyDescent="0.25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</row>
    <row r="595" spans="1:40" s="124" customFormat="1" x14ac:dyDescent="0.25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</row>
    <row r="596" spans="1:40" s="124" customFormat="1" x14ac:dyDescent="0.25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</row>
    <row r="597" spans="1:40" s="124" customFormat="1" x14ac:dyDescent="0.25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</row>
    <row r="598" spans="1:40" s="124" customFormat="1" x14ac:dyDescent="0.25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</row>
    <row r="599" spans="1:40" s="124" customFormat="1" x14ac:dyDescent="0.25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</row>
    <row r="600" spans="1:40" s="124" customFormat="1" x14ac:dyDescent="0.25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</row>
    <row r="601" spans="1:40" s="124" customFormat="1" x14ac:dyDescent="0.25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</row>
    <row r="602" spans="1:40" s="124" customFormat="1" x14ac:dyDescent="0.25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</row>
    <row r="603" spans="1:40" s="124" customFormat="1" x14ac:dyDescent="0.25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</row>
    <row r="604" spans="1:40" s="124" customFormat="1" x14ac:dyDescent="0.25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</row>
    <row r="605" spans="1:40" s="124" customFormat="1" x14ac:dyDescent="0.25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</row>
    <row r="606" spans="1:40" s="124" customFormat="1" x14ac:dyDescent="0.25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</row>
    <row r="607" spans="1:40" s="124" customFormat="1" x14ac:dyDescent="0.25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</row>
    <row r="608" spans="1:40" s="124" customFormat="1" x14ac:dyDescent="0.25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</row>
    <row r="609" spans="1:40" s="124" customFormat="1" x14ac:dyDescent="0.25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</row>
    <row r="610" spans="1:40" s="124" customFormat="1" x14ac:dyDescent="0.25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</row>
    <row r="611" spans="1:40" s="124" customFormat="1" x14ac:dyDescent="0.25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</row>
    <row r="612" spans="1:40" s="124" customFormat="1" x14ac:dyDescent="0.25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</row>
    <row r="613" spans="1:40" s="124" customFormat="1" x14ac:dyDescent="0.25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</row>
    <row r="614" spans="1:40" s="124" customFormat="1" x14ac:dyDescent="0.25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</row>
    <row r="615" spans="1:40" s="124" customFormat="1" x14ac:dyDescent="0.25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</row>
    <row r="616" spans="1:40" s="124" customFormat="1" x14ac:dyDescent="0.25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</row>
    <row r="617" spans="1:40" s="124" customFormat="1" x14ac:dyDescent="0.25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</row>
    <row r="618" spans="1:40" s="124" customFormat="1" x14ac:dyDescent="0.25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</row>
    <row r="619" spans="1:40" s="124" customFormat="1" x14ac:dyDescent="0.25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</row>
    <row r="620" spans="1:40" s="124" customFormat="1" x14ac:dyDescent="0.25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</row>
    <row r="621" spans="1:40" s="124" customFormat="1" x14ac:dyDescent="0.25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</row>
    <row r="622" spans="1:40" s="124" customFormat="1" x14ac:dyDescent="0.25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</row>
    <row r="623" spans="1:40" s="124" customFormat="1" x14ac:dyDescent="0.25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</row>
    <row r="624" spans="1:40" s="124" customFormat="1" x14ac:dyDescent="0.25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</row>
    <row r="625" spans="1:40" s="124" customFormat="1" x14ac:dyDescent="0.25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</row>
    <row r="626" spans="1:40" s="124" customFormat="1" x14ac:dyDescent="0.25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</row>
    <row r="627" spans="1:40" s="124" customFormat="1" x14ac:dyDescent="0.25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</row>
    <row r="628" spans="1:40" s="124" customFormat="1" x14ac:dyDescent="0.25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</row>
    <row r="629" spans="1:40" s="124" customFormat="1" x14ac:dyDescent="0.25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</row>
    <row r="630" spans="1:40" s="124" customFormat="1" x14ac:dyDescent="0.25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</row>
    <row r="631" spans="1:40" s="124" customFormat="1" x14ac:dyDescent="0.25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</row>
    <row r="632" spans="1:40" s="124" customFormat="1" x14ac:dyDescent="0.25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</row>
    <row r="633" spans="1:40" s="124" customFormat="1" x14ac:dyDescent="0.25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</row>
    <row r="634" spans="1:40" s="124" customFormat="1" x14ac:dyDescent="0.25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</row>
    <row r="635" spans="1:40" s="124" customFormat="1" x14ac:dyDescent="0.25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</row>
    <row r="636" spans="1:40" s="124" customFormat="1" x14ac:dyDescent="0.25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</row>
    <row r="637" spans="1:40" s="124" customFormat="1" x14ac:dyDescent="0.25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</row>
    <row r="638" spans="1:40" s="124" customFormat="1" x14ac:dyDescent="0.25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</row>
    <row r="639" spans="1:40" s="124" customFormat="1" x14ac:dyDescent="0.25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</row>
    <row r="640" spans="1:40" s="124" customFormat="1" x14ac:dyDescent="0.25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</row>
    <row r="641" spans="1:40" s="124" customFormat="1" x14ac:dyDescent="0.25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</row>
    <row r="642" spans="1:40" s="124" customFormat="1" x14ac:dyDescent="0.25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</row>
    <row r="643" spans="1:40" s="124" customFormat="1" x14ac:dyDescent="0.25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</row>
    <row r="644" spans="1:40" s="124" customFormat="1" x14ac:dyDescent="0.25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</row>
    <row r="645" spans="1:40" s="124" customFormat="1" x14ac:dyDescent="0.25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</row>
    <row r="646" spans="1:40" s="124" customFormat="1" x14ac:dyDescent="0.25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</row>
    <row r="647" spans="1:40" s="124" customFormat="1" x14ac:dyDescent="0.25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</row>
    <row r="648" spans="1:40" s="124" customFormat="1" x14ac:dyDescent="0.25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</row>
    <row r="649" spans="1:40" s="124" customFormat="1" x14ac:dyDescent="0.25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</row>
    <row r="650" spans="1:40" s="124" customFormat="1" x14ac:dyDescent="0.25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</row>
    <row r="651" spans="1:40" s="124" customFormat="1" x14ac:dyDescent="0.25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</row>
    <row r="652" spans="1:40" s="124" customFormat="1" x14ac:dyDescent="0.25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</row>
    <row r="653" spans="1:40" s="124" customFormat="1" x14ac:dyDescent="0.25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</row>
    <row r="654" spans="1:40" s="124" customFormat="1" x14ac:dyDescent="0.25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</row>
    <row r="655" spans="1:40" s="124" customFormat="1" x14ac:dyDescent="0.25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</row>
    <row r="656" spans="1:40" s="124" customFormat="1" x14ac:dyDescent="0.25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</row>
    <row r="657" spans="1:40" s="124" customFormat="1" x14ac:dyDescent="0.25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</row>
    <row r="658" spans="1:40" s="124" customFormat="1" x14ac:dyDescent="0.25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</row>
    <row r="659" spans="1:40" s="124" customFormat="1" x14ac:dyDescent="0.25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</row>
    <row r="660" spans="1:40" s="124" customFormat="1" x14ac:dyDescent="0.25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</row>
    <row r="661" spans="1:40" s="124" customFormat="1" x14ac:dyDescent="0.25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</row>
    <row r="662" spans="1:40" s="124" customFormat="1" x14ac:dyDescent="0.25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</row>
    <row r="663" spans="1:40" s="124" customFormat="1" x14ac:dyDescent="0.25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</row>
    <row r="664" spans="1:40" s="124" customFormat="1" x14ac:dyDescent="0.25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</row>
    <row r="665" spans="1:40" s="124" customFormat="1" x14ac:dyDescent="0.25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</row>
    <row r="666" spans="1:40" s="124" customFormat="1" x14ac:dyDescent="0.25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</row>
    <row r="667" spans="1:40" s="124" customFormat="1" x14ac:dyDescent="0.25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</row>
    <row r="668" spans="1:40" s="124" customFormat="1" x14ac:dyDescent="0.25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</row>
    <row r="669" spans="1:40" s="124" customFormat="1" x14ac:dyDescent="0.25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</row>
    <row r="670" spans="1:40" s="124" customFormat="1" x14ac:dyDescent="0.25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</row>
    <row r="671" spans="1:40" s="124" customFormat="1" x14ac:dyDescent="0.25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</row>
    <row r="672" spans="1:40" s="124" customFormat="1" x14ac:dyDescent="0.25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</row>
    <row r="673" spans="1:40" s="124" customFormat="1" x14ac:dyDescent="0.25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</row>
    <row r="674" spans="1:40" s="124" customFormat="1" x14ac:dyDescent="0.25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</row>
    <row r="675" spans="1:40" s="124" customFormat="1" x14ac:dyDescent="0.25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</row>
    <row r="676" spans="1:40" s="124" customFormat="1" x14ac:dyDescent="0.25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</row>
    <row r="677" spans="1:40" s="124" customFormat="1" x14ac:dyDescent="0.25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</row>
    <row r="678" spans="1:40" s="124" customFormat="1" x14ac:dyDescent="0.25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</row>
    <row r="679" spans="1:40" s="124" customFormat="1" x14ac:dyDescent="0.25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</row>
    <row r="680" spans="1:40" s="124" customFormat="1" x14ac:dyDescent="0.25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</row>
    <row r="681" spans="1:40" s="124" customFormat="1" x14ac:dyDescent="0.25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</row>
    <row r="682" spans="1:40" s="124" customFormat="1" x14ac:dyDescent="0.25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</row>
    <row r="683" spans="1:40" s="124" customFormat="1" x14ac:dyDescent="0.25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</row>
    <row r="684" spans="1:40" s="124" customFormat="1" x14ac:dyDescent="0.25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</row>
    <row r="685" spans="1:40" s="124" customFormat="1" x14ac:dyDescent="0.25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</row>
    <row r="686" spans="1:40" s="124" customFormat="1" x14ac:dyDescent="0.25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</row>
    <row r="687" spans="1:40" s="124" customFormat="1" x14ac:dyDescent="0.25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</row>
    <row r="688" spans="1:40" s="124" customFormat="1" x14ac:dyDescent="0.25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</row>
    <row r="689" spans="1:40" s="124" customFormat="1" x14ac:dyDescent="0.25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</row>
    <row r="690" spans="1:40" s="124" customFormat="1" x14ac:dyDescent="0.25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</row>
    <row r="691" spans="1:40" s="124" customFormat="1" x14ac:dyDescent="0.25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</row>
    <row r="692" spans="1:40" s="124" customFormat="1" x14ac:dyDescent="0.25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</row>
    <row r="693" spans="1:40" s="124" customFormat="1" x14ac:dyDescent="0.25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</row>
    <row r="694" spans="1:40" s="124" customFormat="1" x14ac:dyDescent="0.25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</row>
    <row r="695" spans="1:40" s="124" customFormat="1" x14ac:dyDescent="0.25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</row>
    <row r="696" spans="1:40" s="124" customFormat="1" x14ac:dyDescent="0.25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</row>
    <row r="697" spans="1:40" s="124" customFormat="1" x14ac:dyDescent="0.25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</row>
    <row r="698" spans="1:40" s="124" customFormat="1" x14ac:dyDescent="0.25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</row>
    <row r="699" spans="1:40" s="124" customFormat="1" x14ac:dyDescent="0.25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</row>
    <row r="700" spans="1:40" s="124" customFormat="1" x14ac:dyDescent="0.25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</row>
    <row r="701" spans="1:40" s="124" customFormat="1" x14ac:dyDescent="0.25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</row>
    <row r="702" spans="1:40" s="124" customFormat="1" x14ac:dyDescent="0.25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</row>
    <row r="703" spans="1:40" s="124" customFormat="1" x14ac:dyDescent="0.25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</row>
    <row r="704" spans="1:40" s="124" customFormat="1" x14ac:dyDescent="0.25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</row>
    <row r="705" spans="1:40" s="124" customFormat="1" x14ac:dyDescent="0.25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</row>
    <row r="706" spans="1:40" s="124" customFormat="1" x14ac:dyDescent="0.25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</row>
    <row r="707" spans="1:40" s="124" customFormat="1" x14ac:dyDescent="0.25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</row>
    <row r="708" spans="1:40" s="124" customFormat="1" x14ac:dyDescent="0.25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</row>
    <row r="709" spans="1:40" s="124" customFormat="1" x14ac:dyDescent="0.25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</row>
    <row r="710" spans="1:40" s="124" customFormat="1" x14ac:dyDescent="0.25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</row>
    <row r="711" spans="1:40" s="124" customFormat="1" x14ac:dyDescent="0.25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</row>
    <row r="712" spans="1:40" s="124" customFormat="1" x14ac:dyDescent="0.25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</row>
    <row r="713" spans="1:40" s="124" customFormat="1" x14ac:dyDescent="0.25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</row>
    <row r="714" spans="1:40" s="124" customFormat="1" x14ac:dyDescent="0.25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</row>
    <row r="715" spans="1:40" s="124" customFormat="1" x14ac:dyDescent="0.25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</row>
    <row r="716" spans="1:40" s="124" customFormat="1" x14ac:dyDescent="0.25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</row>
    <row r="717" spans="1:40" s="124" customFormat="1" x14ac:dyDescent="0.25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</row>
    <row r="718" spans="1:40" s="124" customFormat="1" x14ac:dyDescent="0.25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</row>
    <row r="719" spans="1:40" s="124" customFormat="1" x14ac:dyDescent="0.25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</row>
    <row r="720" spans="1:40" s="124" customFormat="1" x14ac:dyDescent="0.25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</row>
    <row r="721" spans="1:40" s="124" customFormat="1" x14ac:dyDescent="0.25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</row>
    <row r="722" spans="1:40" s="124" customFormat="1" x14ac:dyDescent="0.25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</row>
    <row r="723" spans="1:40" s="124" customFormat="1" x14ac:dyDescent="0.25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</row>
    <row r="724" spans="1:40" s="124" customFormat="1" x14ac:dyDescent="0.25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</row>
    <row r="725" spans="1:40" s="124" customFormat="1" x14ac:dyDescent="0.25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</row>
    <row r="726" spans="1:40" s="124" customFormat="1" x14ac:dyDescent="0.25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</row>
    <row r="727" spans="1:40" s="124" customFormat="1" x14ac:dyDescent="0.25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</row>
    <row r="728" spans="1:40" s="124" customFormat="1" x14ac:dyDescent="0.25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</row>
    <row r="729" spans="1:40" s="124" customFormat="1" x14ac:dyDescent="0.25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</row>
    <row r="730" spans="1:40" s="124" customFormat="1" x14ac:dyDescent="0.25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</row>
    <row r="731" spans="1:40" s="124" customFormat="1" x14ac:dyDescent="0.25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</row>
    <row r="732" spans="1:40" s="124" customFormat="1" x14ac:dyDescent="0.25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</row>
    <row r="733" spans="1:40" s="124" customFormat="1" x14ac:dyDescent="0.25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</row>
    <row r="734" spans="1:40" s="124" customFormat="1" x14ac:dyDescent="0.25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</row>
    <row r="735" spans="1:40" s="124" customFormat="1" x14ac:dyDescent="0.25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</row>
    <row r="736" spans="1:40" s="124" customFormat="1" x14ac:dyDescent="0.25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</row>
    <row r="737" spans="1:40" s="124" customFormat="1" x14ac:dyDescent="0.25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</row>
    <row r="738" spans="1:40" s="124" customFormat="1" x14ac:dyDescent="0.25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</row>
    <row r="739" spans="1:40" s="124" customFormat="1" x14ac:dyDescent="0.25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</row>
    <row r="740" spans="1:40" s="124" customFormat="1" x14ac:dyDescent="0.25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</row>
    <row r="741" spans="1:40" s="124" customFormat="1" x14ac:dyDescent="0.25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</row>
    <row r="742" spans="1:40" s="124" customFormat="1" x14ac:dyDescent="0.25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</row>
    <row r="743" spans="1:40" s="124" customFormat="1" x14ac:dyDescent="0.25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</row>
    <row r="744" spans="1:40" s="124" customFormat="1" x14ac:dyDescent="0.25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</row>
    <row r="745" spans="1:40" s="124" customFormat="1" x14ac:dyDescent="0.25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</row>
    <row r="746" spans="1:40" s="124" customFormat="1" x14ac:dyDescent="0.25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</row>
    <row r="747" spans="1:40" s="124" customFormat="1" x14ac:dyDescent="0.25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</row>
    <row r="748" spans="1:40" s="124" customFormat="1" x14ac:dyDescent="0.25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</row>
    <row r="749" spans="1:40" s="124" customFormat="1" x14ac:dyDescent="0.25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</row>
    <row r="750" spans="1:40" s="124" customFormat="1" x14ac:dyDescent="0.25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</row>
    <row r="751" spans="1:40" s="124" customFormat="1" x14ac:dyDescent="0.25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</row>
    <row r="752" spans="1:40" s="124" customFormat="1" x14ac:dyDescent="0.25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</row>
    <row r="753" spans="1:40" s="124" customFormat="1" x14ac:dyDescent="0.25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</row>
    <row r="754" spans="1:40" s="124" customFormat="1" x14ac:dyDescent="0.25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</row>
    <row r="755" spans="1:40" s="124" customFormat="1" x14ac:dyDescent="0.25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</row>
    <row r="756" spans="1:40" s="124" customFormat="1" x14ac:dyDescent="0.25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</row>
    <row r="757" spans="1:40" s="124" customFormat="1" x14ac:dyDescent="0.25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</row>
    <row r="758" spans="1:40" s="124" customFormat="1" x14ac:dyDescent="0.25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</row>
    <row r="759" spans="1:40" s="124" customFormat="1" x14ac:dyDescent="0.25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</row>
    <row r="760" spans="1:40" s="124" customFormat="1" x14ac:dyDescent="0.25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</row>
    <row r="761" spans="1:40" s="124" customFormat="1" x14ac:dyDescent="0.25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</row>
    <row r="762" spans="1:40" s="124" customFormat="1" x14ac:dyDescent="0.25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</row>
    <row r="763" spans="1:40" s="124" customFormat="1" x14ac:dyDescent="0.25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</row>
    <row r="764" spans="1:40" s="124" customFormat="1" x14ac:dyDescent="0.25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</row>
    <row r="765" spans="1:40" s="124" customFormat="1" x14ac:dyDescent="0.25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</row>
    <row r="766" spans="1:40" s="124" customFormat="1" x14ac:dyDescent="0.25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</row>
    <row r="767" spans="1:40" s="124" customFormat="1" x14ac:dyDescent="0.25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</row>
    <row r="768" spans="1:40" s="124" customFormat="1" x14ac:dyDescent="0.25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</row>
    <row r="769" spans="1:40" s="124" customFormat="1" x14ac:dyDescent="0.25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</row>
    <row r="770" spans="1:40" s="124" customFormat="1" x14ac:dyDescent="0.25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</row>
    <row r="771" spans="1:40" s="124" customFormat="1" x14ac:dyDescent="0.25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</row>
    <row r="772" spans="1:40" s="124" customFormat="1" x14ac:dyDescent="0.25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</row>
    <row r="773" spans="1:40" s="124" customFormat="1" x14ac:dyDescent="0.25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</row>
    <row r="774" spans="1:40" s="124" customFormat="1" x14ac:dyDescent="0.25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</row>
    <row r="775" spans="1:40" s="124" customFormat="1" x14ac:dyDescent="0.25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</row>
    <row r="776" spans="1:40" s="124" customFormat="1" x14ac:dyDescent="0.25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</row>
    <row r="777" spans="1:40" s="124" customFormat="1" x14ac:dyDescent="0.25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</row>
    <row r="778" spans="1:40" s="124" customFormat="1" x14ac:dyDescent="0.25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</row>
    <row r="779" spans="1:40" s="124" customFormat="1" x14ac:dyDescent="0.25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</row>
    <row r="780" spans="1:40" s="124" customFormat="1" x14ac:dyDescent="0.25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</row>
    <row r="781" spans="1:40" s="124" customFormat="1" x14ac:dyDescent="0.25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</row>
    <row r="782" spans="1:40" s="124" customFormat="1" x14ac:dyDescent="0.25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</row>
    <row r="783" spans="1:40" s="124" customFormat="1" x14ac:dyDescent="0.25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</row>
    <row r="784" spans="1:40" s="124" customFormat="1" x14ac:dyDescent="0.25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</row>
    <row r="785" spans="1:40" s="124" customFormat="1" x14ac:dyDescent="0.25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</row>
    <row r="786" spans="1:40" s="124" customFormat="1" x14ac:dyDescent="0.25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</row>
    <row r="787" spans="1:40" s="124" customFormat="1" x14ac:dyDescent="0.25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</row>
    <row r="788" spans="1:40" s="124" customFormat="1" x14ac:dyDescent="0.25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</row>
    <row r="789" spans="1:40" s="124" customFormat="1" x14ac:dyDescent="0.25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</row>
    <row r="790" spans="1:40" s="124" customFormat="1" x14ac:dyDescent="0.25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</row>
    <row r="791" spans="1:40" s="124" customFormat="1" x14ac:dyDescent="0.25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</row>
    <row r="792" spans="1:40" s="124" customFormat="1" x14ac:dyDescent="0.25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</row>
    <row r="793" spans="1:40" s="124" customFormat="1" x14ac:dyDescent="0.25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</row>
    <row r="794" spans="1:40" s="124" customFormat="1" x14ac:dyDescent="0.25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</row>
    <row r="795" spans="1:40" s="124" customFormat="1" x14ac:dyDescent="0.25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</row>
    <row r="796" spans="1:40" s="124" customFormat="1" x14ac:dyDescent="0.25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</row>
    <row r="797" spans="1:40" s="124" customFormat="1" x14ac:dyDescent="0.25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</row>
    <row r="798" spans="1:40" s="124" customFormat="1" x14ac:dyDescent="0.25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</row>
    <row r="799" spans="1:40" s="124" customFormat="1" x14ac:dyDescent="0.25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</row>
    <row r="800" spans="1:40" s="124" customFormat="1" x14ac:dyDescent="0.25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</row>
    <row r="801" spans="1:40" s="124" customFormat="1" x14ac:dyDescent="0.25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</row>
    <row r="802" spans="1:40" s="124" customFormat="1" x14ac:dyDescent="0.25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</row>
    <row r="803" spans="1:40" s="124" customFormat="1" x14ac:dyDescent="0.25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</row>
    <row r="804" spans="1:40" s="124" customFormat="1" x14ac:dyDescent="0.25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</row>
    <row r="805" spans="1:40" s="124" customFormat="1" x14ac:dyDescent="0.25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</row>
    <row r="806" spans="1:40" s="124" customFormat="1" x14ac:dyDescent="0.25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</row>
    <row r="807" spans="1:40" s="124" customFormat="1" x14ac:dyDescent="0.25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</row>
    <row r="808" spans="1:40" s="124" customFormat="1" x14ac:dyDescent="0.25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</row>
    <row r="809" spans="1:40" s="124" customFormat="1" x14ac:dyDescent="0.25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</row>
    <row r="810" spans="1:40" s="124" customFormat="1" x14ac:dyDescent="0.25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</row>
    <row r="811" spans="1:40" s="124" customFormat="1" x14ac:dyDescent="0.25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</row>
    <row r="812" spans="1:40" s="124" customFormat="1" x14ac:dyDescent="0.25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</row>
    <row r="813" spans="1:40" s="124" customFormat="1" x14ac:dyDescent="0.25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</row>
    <row r="814" spans="1:40" s="124" customFormat="1" x14ac:dyDescent="0.25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</row>
    <row r="815" spans="1:40" s="124" customFormat="1" x14ac:dyDescent="0.25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</row>
    <row r="816" spans="1:40" s="124" customFormat="1" x14ac:dyDescent="0.25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</row>
    <row r="817" spans="1:40" s="124" customFormat="1" x14ac:dyDescent="0.25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</row>
    <row r="818" spans="1:40" s="124" customFormat="1" x14ac:dyDescent="0.25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</row>
    <row r="819" spans="1:40" s="124" customFormat="1" x14ac:dyDescent="0.25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</row>
    <row r="820" spans="1:40" s="124" customFormat="1" x14ac:dyDescent="0.25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</row>
    <row r="821" spans="1:40" s="124" customFormat="1" x14ac:dyDescent="0.25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</row>
    <row r="822" spans="1:40" s="124" customFormat="1" x14ac:dyDescent="0.25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</row>
    <row r="823" spans="1:40" s="124" customFormat="1" x14ac:dyDescent="0.25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</row>
    <row r="824" spans="1:40" s="124" customFormat="1" x14ac:dyDescent="0.25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</row>
    <row r="825" spans="1:40" s="124" customFormat="1" x14ac:dyDescent="0.25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</row>
    <row r="826" spans="1:40" s="124" customFormat="1" x14ac:dyDescent="0.25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</row>
    <row r="827" spans="1:40" s="124" customFormat="1" x14ac:dyDescent="0.25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</row>
    <row r="828" spans="1:40" s="124" customFormat="1" x14ac:dyDescent="0.25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</row>
    <row r="829" spans="1:40" s="124" customFormat="1" x14ac:dyDescent="0.25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</row>
    <row r="830" spans="1:40" s="124" customFormat="1" x14ac:dyDescent="0.25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</row>
    <row r="831" spans="1:40" s="124" customFormat="1" x14ac:dyDescent="0.25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</row>
    <row r="832" spans="1:40" s="124" customFormat="1" x14ac:dyDescent="0.25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</row>
    <row r="833" spans="1:40" s="124" customFormat="1" x14ac:dyDescent="0.25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</row>
    <row r="834" spans="1:40" s="124" customFormat="1" x14ac:dyDescent="0.25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</row>
    <row r="835" spans="1:40" s="124" customFormat="1" x14ac:dyDescent="0.25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</row>
    <row r="836" spans="1:40" s="124" customFormat="1" x14ac:dyDescent="0.25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</row>
    <row r="837" spans="1:40" s="124" customFormat="1" x14ac:dyDescent="0.25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</row>
    <row r="838" spans="1:40" s="124" customFormat="1" x14ac:dyDescent="0.25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</row>
    <row r="839" spans="1:40" s="124" customFormat="1" x14ac:dyDescent="0.25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</row>
    <row r="840" spans="1:40" s="124" customFormat="1" x14ac:dyDescent="0.25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</row>
    <row r="841" spans="1:40" s="124" customFormat="1" x14ac:dyDescent="0.25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</row>
    <row r="842" spans="1:40" s="124" customFormat="1" x14ac:dyDescent="0.25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</row>
    <row r="843" spans="1:40" s="124" customFormat="1" x14ac:dyDescent="0.25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</row>
    <row r="844" spans="1:40" s="124" customFormat="1" x14ac:dyDescent="0.25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</row>
    <row r="845" spans="1:40" s="124" customFormat="1" x14ac:dyDescent="0.25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</row>
    <row r="846" spans="1:40" s="124" customFormat="1" x14ac:dyDescent="0.25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</row>
    <row r="847" spans="1:40" s="124" customFormat="1" x14ac:dyDescent="0.25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</row>
    <row r="848" spans="1:40" s="124" customFormat="1" x14ac:dyDescent="0.25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</row>
    <row r="849" spans="1:40" s="124" customFormat="1" x14ac:dyDescent="0.25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</row>
    <row r="850" spans="1:40" s="124" customFormat="1" x14ac:dyDescent="0.25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</row>
    <row r="851" spans="1:40" s="124" customFormat="1" x14ac:dyDescent="0.25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</row>
    <row r="852" spans="1:40" s="124" customFormat="1" x14ac:dyDescent="0.25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</row>
    <row r="853" spans="1:40" s="124" customFormat="1" x14ac:dyDescent="0.25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</row>
    <row r="854" spans="1:40" s="124" customFormat="1" x14ac:dyDescent="0.25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</row>
    <row r="855" spans="1:40" s="124" customFormat="1" x14ac:dyDescent="0.25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</row>
    <row r="856" spans="1:40" s="124" customFormat="1" x14ac:dyDescent="0.25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</row>
    <row r="857" spans="1:40" s="124" customFormat="1" x14ac:dyDescent="0.25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</row>
    <row r="858" spans="1:40" s="124" customFormat="1" x14ac:dyDescent="0.25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</row>
    <row r="859" spans="1:40" s="124" customFormat="1" x14ac:dyDescent="0.25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</row>
    <row r="860" spans="1:40" s="124" customFormat="1" x14ac:dyDescent="0.25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</row>
    <row r="861" spans="1:40" s="124" customFormat="1" x14ac:dyDescent="0.25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</row>
    <row r="862" spans="1:40" s="124" customFormat="1" x14ac:dyDescent="0.25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</row>
    <row r="863" spans="1:40" s="124" customFormat="1" x14ac:dyDescent="0.25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</row>
    <row r="864" spans="1:40" s="124" customFormat="1" x14ac:dyDescent="0.25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</row>
    <row r="865" spans="1:40" s="124" customFormat="1" x14ac:dyDescent="0.25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</row>
    <row r="866" spans="1:40" s="124" customFormat="1" x14ac:dyDescent="0.25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</row>
    <row r="867" spans="1:40" s="124" customFormat="1" x14ac:dyDescent="0.25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</row>
    <row r="868" spans="1:40" s="124" customFormat="1" x14ac:dyDescent="0.25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</row>
    <row r="869" spans="1:40" s="124" customFormat="1" x14ac:dyDescent="0.25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</row>
    <row r="870" spans="1:40" s="124" customFormat="1" x14ac:dyDescent="0.25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</row>
    <row r="871" spans="1:40" s="124" customFormat="1" x14ac:dyDescent="0.25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</row>
    <row r="872" spans="1:40" s="124" customFormat="1" x14ac:dyDescent="0.25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</row>
    <row r="873" spans="1:40" s="124" customFormat="1" x14ac:dyDescent="0.25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</row>
    <row r="874" spans="1:40" s="124" customFormat="1" x14ac:dyDescent="0.25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</row>
    <row r="875" spans="1:40" s="124" customFormat="1" x14ac:dyDescent="0.25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</row>
    <row r="876" spans="1:40" s="124" customFormat="1" x14ac:dyDescent="0.25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</row>
    <row r="877" spans="1:40" s="124" customFormat="1" x14ac:dyDescent="0.25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</row>
    <row r="878" spans="1:40" s="124" customFormat="1" x14ac:dyDescent="0.25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</row>
    <row r="879" spans="1:40" s="124" customFormat="1" x14ac:dyDescent="0.25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</row>
    <row r="880" spans="1:40" s="124" customFormat="1" x14ac:dyDescent="0.25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</row>
    <row r="881" spans="1:40" s="124" customFormat="1" x14ac:dyDescent="0.25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</row>
    <row r="882" spans="1:40" s="124" customFormat="1" x14ac:dyDescent="0.25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</row>
    <row r="883" spans="1:40" s="124" customFormat="1" x14ac:dyDescent="0.25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</row>
    <row r="884" spans="1:40" s="124" customFormat="1" x14ac:dyDescent="0.25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</row>
    <row r="885" spans="1:40" s="124" customFormat="1" x14ac:dyDescent="0.25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</row>
    <row r="886" spans="1:40" s="124" customFormat="1" x14ac:dyDescent="0.25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</row>
    <row r="887" spans="1:40" s="124" customFormat="1" x14ac:dyDescent="0.25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</row>
    <row r="888" spans="1:40" s="124" customFormat="1" x14ac:dyDescent="0.25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</row>
    <row r="889" spans="1:40" s="124" customFormat="1" x14ac:dyDescent="0.25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</row>
    <row r="890" spans="1:40" s="124" customFormat="1" x14ac:dyDescent="0.25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</row>
    <row r="891" spans="1:40" s="124" customFormat="1" x14ac:dyDescent="0.25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</row>
    <row r="892" spans="1:40" s="124" customFormat="1" x14ac:dyDescent="0.25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</row>
    <row r="893" spans="1:40" s="124" customFormat="1" x14ac:dyDescent="0.25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</row>
    <row r="894" spans="1:40" s="124" customFormat="1" x14ac:dyDescent="0.25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</row>
    <row r="895" spans="1:40" s="124" customFormat="1" x14ac:dyDescent="0.25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</row>
    <row r="896" spans="1:40" s="124" customFormat="1" x14ac:dyDescent="0.25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</row>
    <row r="897" spans="1:40" s="124" customFormat="1" x14ac:dyDescent="0.25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</row>
    <row r="898" spans="1:40" s="124" customFormat="1" x14ac:dyDescent="0.25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</row>
    <row r="899" spans="1:40" s="124" customFormat="1" x14ac:dyDescent="0.25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</row>
    <row r="900" spans="1:40" s="124" customFormat="1" x14ac:dyDescent="0.25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</row>
    <row r="901" spans="1:40" s="124" customFormat="1" x14ac:dyDescent="0.25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</row>
    <row r="902" spans="1:40" s="124" customFormat="1" x14ac:dyDescent="0.25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</row>
    <row r="903" spans="1:40" s="124" customFormat="1" x14ac:dyDescent="0.25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</row>
    <row r="904" spans="1:40" s="124" customFormat="1" x14ac:dyDescent="0.25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</row>
    <row r="905" spans="1:40" s="124" customFormat="1" x14ac:dyDescent="0.25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</row>
    <row r="906" spans="1:40" s="124" customFormat="1" x14ac:dyDescent="0.25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</row>
    <row r="907" spans="1:40" s="124" customFormat="1" x14ac:dyDescent="0.25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</row>
    <row r="908" spans="1:40" s="124" customFormat="1" x14ac:dyDescent="0.25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</row>
    <row r="909" spans="1:40" s="124" customFormat="1" x14ac:dyDescent="0.25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</row>
    <row r="910" spans="1:40" s="124" customFormat="1" x14ac:dyDescent="0.25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</row>
    <row r="911" spans="1:40" s="124" customFormat="1" x14ac:dyDescent="0.25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</row>
    <row r="912" spans="1:40" s="124" customFormat="1" x14ac:dyDescent="0.25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</row>
    <row r="913" spans="1:40" s="124" customFormat="1" x14ac:dyDescent="0.25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</row>
    <row r="914" spans="1:40" s="124" customFormat="1" x14ac:dyDescent="0.25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</row>
    <row r="915" spans="1:40" s="124" customFormat="1" x14ac:dyDescent="0.25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</row>
    <row r="916" spans="1:40" s="124" customFormat="1" x14ac:dyDescent="0.25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</row>
    <row r="917" spans="1:40" s="124" customFormat="1" x14ac:dyDescent="0.25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</row>
    <row r="918" spans="1:40" s="124" customFormat="1" x14ac:dyDescent="0.25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</row>
    <row r="919" spans="1:40" s="124" customFormat="1" x14ac:dyDescent="0.25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</row>
    <row r="920" spans="1:40" s="124" customFormat="1" x14ac:dyDescent="0.25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</row>
    <row r="921" spans="1:40" s="124" customFormat="1" x14ac:dyDescent="0.25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</row>
    <row r="922" spans="1:40" s="124" customFormat="1" x14ac:dyDescent="0.25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</row>
    <row r="923" spans="1:40" s="124" customFormat="1" x14ac:dyDescent="0.25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</row>
    <row r="924" spans="1:40" s="124" customFormat="1" x14ac:dyDescent="0.25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</row>
    <row r="925" spans="1:40" s="124" customFormat="1" x14ac:dyDescent="0.25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</row>
    <row r="926" spans="1:40" s="124" customFormat="1" x14ac:dyDescent="0.25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</row>
    <row r="927" spans="1:40" s="124" customFormat="1" x14ac:dyDescent="0.25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</row>
    <row r="928" spans="1:40" s="124" customFormat="1" x14ac:dyDescent="0.25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</row>
    <row r="929" spans="1:40" s="124" customFormat="1" x14ac:dyDescent="0.25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</row>
    <row r="930" spans="1:40" s="124" customFormat="1" x14ac:dyDescent="0.25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</row>
    <row r="931" spans="1:40" s="124" customFormat="1" x14ac:dyDescent="0.25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</row>
    <row r="932" spans="1:40" s="124" customFormat="1" x14ac:dyDescent="0.25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</row>
    <row r="933" spans="1:40" s="124" customFormat="1" x14ac:dyDescent="0.25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</row>
    <row r="934" spans="1:40" s="124" customFormat="1" x14ac:dyDescent="0.25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</row>
    <row r="935" spans="1:40" s="124" customFormat="1" x14ac:dyDescent="0.25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</row>
    <row r="936" spans="1:40" s="124" customFormat="1" x14ac:dyDescent="0.25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</row>
    <row r="937" spans="1:40" s="124" customFormat="1" x14ac:dyDescent="0.25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</row>
    <row r="938" spans="1:40" s="124" customFormat="1" x14ac:dyDescent="0.25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</row>
    <row r="939" spans="1:40" s="124" customFormat="1" x14ac:dyDescent="0.25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</row>
    <row r="940" spans="1:40" s="124" customFormat="1" x14ac:dyDescent="0.25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</row>
    <row r="941" spans="1:40" s="124" customFormat="1" x14ac:dyDescent="0.25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</row>
    <row r="942" spans="1:40" s="124" customFormat="1" x14ac:dyDescent="0.25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</row>
    <row r="943" spans="1:40" s="124" customFormat="1" x14ac:dyDescent="0.25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</row>
    <row r="944" spans="1:40" s="124" customFormat="1" x14ac:dyDescent="0.25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</row>
    <row r="945" spans="1:40" s="124" customFormat="1" x14ac:dyDescent="0.25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</row>
    <row r="946" spans="1:40" s="124" customFormat="1" x14ac:dyDescent="0.25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</row>
    <row r="947" spans="1:40" s="124" customFormat="1" x14ac:dyDescent="0.25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</row>
    <row r="948" spans="1:40" s="124" customFormat="1" x14ac:dyDescent="0.25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</row>
    <row r="949" spans="1:40" s="124" customFormat="1" x14ac:dyDescent="0.25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</row>
    <row r="950" spans="1:40" s="124" customFormat="1" x14ac:dyDescent="0.25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</row>
    <row r="951" spans="1:40" s="124" customFormat="1" x14ac:dyDescent="0.25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</row>
    <row r="952" spans="1:40" s="124" customFormat="1" x14ac:dyDescent="0.25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</row>
    <row r="953" spans="1:40" s="124" customFormat="1" x14ac:dyDescent="0.25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</row>
    <row r="954" spans="1:40" s="124" customFormat="1" x14ac:dyDescent="0.25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</row>
    <row r="955" spans="1:40" s="124" customFormat="1" x14ac:dyDescent="0.25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</row>
    <row r="956" spans="1:40" s="124" customFormat="1" x14ac:dyDescent="0.25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</row>
    <row r="957" spans="1:40" s="124" customFormat="1" x14ac:dyDescent="0.25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</row>
    <row r="958" spans="1:40" s="124" customFormat="1" x14ac:dyDescent="0.25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</row>
    <row r="959" spans="1:40" s="124" customFormat="1" x14ac:dyDescent="0.25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</row>
    <row r="960" spans="1:40" s="124" customFormat="1" x14ac:dyDescent="0.25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</row>
    <row r="961" spans="1:40" s="124" customFormat="1" x14ac:dyDescent="0.25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</row>
    <row r="962" spans="1:40" s="124" customFormat="1" x14ac:dyDescent="0.25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</row>
    <row r="963" spans="1:40" s="124" customFormat="1" x14ac:dyDescent="0.25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</row>
    <row r="964" spans="1:40" s="124" customFormat="1" x14ac:dyDescent="0.25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</row>
    <row r="965" spans="1:40" s="124" customFormat="1" x14ac:dyDescent="0.25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</row>
    <row r="966" spans="1:40" s="124" customFormat="1" x14ac:dyDescent="0.25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</row>
    <row r="967" spans="1:40" s="124" customFormat="1" x14ac:dyDescent="0.25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</row>
    <row r="968" spans="1:40" s="124" customFormat="1" x14ac:dyDescent="0.25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</row>
    <row r="969" spans="1:40" s="124" customFormat="1" x14ac:dyDescent="0.25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</row>
    <row r="970" spans="1:40" s="124" customFormat="1" x14ac:dyDescent="0.25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</row>
    <row r="971" spans="1:40" s="124" customFormat="1" x14ac:dyDescent="0.25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</row>
    <row r="972" spans="1:40" s="124" customFormat="1" x14ac:dyDescent="0.25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</row>
    <row r="973" spans="1:40" s="124" customFormat="1" x14ac:dyDescent="0.25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</row>
    <row r="974" spans="1:40" s="124" customFormat="1" x14ac:dyDescent="0.25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</row>
    <row r="975" spans="1:40" s="124" customFormat="1" x14ac:dyDescent="0.25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</row>
    <row r="976" spans="1:40" s="124" customFormat="1" x14ac:dyDescent="0.25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</row>
    <row r="977" spans="1:40" s="124" customFormat="1" x14ac:dyDescent="0.25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</row>
    <row r="978" spans="1:40" s="124" customFormat="1" x14ac:dyDescent="0.25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</row>
    <row r="979" spans="1:40" s="124" customFormat="1" x14ac:dyDescent="0.25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</row>
    <row r="980" spans="1:40" s="124" customFormat="1" x14ac:dyDescent="0.25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</row>
    <row r="981" spans="1:40" s="124" customFormat="1" x14ac:dyDescent="0.25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</row>
    <row r="982" spans="1:40" s="124" customFormat="1" x14ac:dyDescent="0.25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</row>
    <row r="983" spans="1:40" s="124" customFormat="1" x14ac:dyDescent="0.25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</row>
    <row r="984" spans="1:40" s="124" customFormat="1" x14ac:dyDescent="0.25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</row>
    <row r="985" spans="1:40" s="124" customFormat="1" x14ac:dyDescent="0.25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</row>
    <row r="986" spans="1:40" s="124" customFormat="1" x14ac:dyDescent="0.25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</row>
    <row r="987" spans="1:40" s="124" customFormat="1" x14ac:dyDescent="0.25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</row>
    <row r="988" spans="1:40" s="124" customFormat="1" x14ac:dyDescent="0.25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</row>
    <row r="989" spans="1:40" s="124" customFormat="1" x14ac:dyDescent="0.25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</row>
    <row r="990" spans="1:40" s="124" customFormat="1" x14ac:dyDescent="0.25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</row>
    <row r="991" spans="1:40" s="124" customFormat="1" x14ac:dyDescent="0.25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</row>
    <row r="992" spans="1:40" s="124" customFormat="1" x14ac:dyDescent="0.25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</row>
    <row r="993" spans="1:40" s="124" customFormat="1" x14ac:dyDescent="0.25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</row>
    <row r="994" spans="1:40" s="124" customFormat="1" x14ac:dyDescent="0.25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</row>
    <row r="995" spans="1:40" s="124" customFormat="1" x14ac:dyDescent="0.25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</row>
    <row r="996" spans="1:40" s="124" customFormat="1" x14ac:dyDescent="0.25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</row>
    <row r="997" spans="1:40" s="124" customFormat="1" x14ac:dyDescent="0.25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</row>
    <row r="998" spans="1:40" s="124" customFormat="1" x14ac:dyDescent="0.25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</row>
    <row r="999" spans="1:40" s="124" customFormat="1" x14ac:dyDescent="0.25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</row>
    <row r="1000" spans="1:40" s="124" customFormat="1" x14ac:dyDescent="0.25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</row>
    <row r="1001" spans="1:40" s="124" customFormat="1" x14ac:dyDescent="0.25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</row>
    <row r="1002" spans="1:40" s="124" customFormat="1" x14ac:dyDescent="0.25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</row>
    <row r="1003" spans="1:40" s="124" customFormat="1" x14ac:dyDescent="0.25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</row>
    <row r="1004" spans="1:40" s="124" customFormat="1" x14ac:dyDescent="0.25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</row>
    <row r="1005" spans="1:40" s="124" customFormat="1" x14ac:dyDescent="0.25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</row>
    <row r="1006" spans="1:40" s="124" customFormat="1" x14ac:dyDescent="0.25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</row>
    <row r="1007" spans="1:40" s="124" customFormat="1" x14ac:dyDescent="0.25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</row>
    <row r="1008" spans="1:40" s="124" customFormat="1" x14ac:dyDescent="0.25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</row>
    <row r="1009" spans="1:40" s="124" customFormat="1" x14ac:dyDescent="0.25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</row>
    <row r="1010" spans="1:40" s="124" customFormat="1" x14ac:dyDescent="0.25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</row>
    <row r="1011" spans="1:40" s="124" customFormat="1" x14ac:dyDescent="0.25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</row>
    <row r="1012" spans="1:40" s="124" customFormat="1" x14ac:dyDescent="0.25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</row>
    <row r="1013" spans="1:40" s="124" customFormat="1" x14ac:dyDescent="0.25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</row>
    <row r="1014" spans="1:40" s="124" customFormat="1" x14ac:dyDescent="0.25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</row>
    <row r="1015" spans="1:40" s="124" customFormat="1" x14ac:dyDescent="0.25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</row>
    <row r="1016" spans="1:40" s="124" customFormat="1" x14ac:dyDescent="0.25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</row>
    <row r="1017" spans="1:40" s="124" customFormat="1" x14ac:dyDescent="0.25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</row>
    <row r="1018" spans="1:40" s="124" customFormat="1" x14ac:dyDescent="0.25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</row>
    <row r="1019" spans="1:40" s="124" customFormat="1" x14ac:dyDescent="0.25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</row>
    <row r="1020" spans="1:40" s="124" customFormat="1" x14ac:dyDescent="0.25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</row>
    <row r="1021" spans="1:40" s="124" customFormat="1" x14ac:dyDescent="0.25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</row>
    <row r="1022" spans="1:40" s="124" customFormat="1" x14ac:dyDescent="0.25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</row>
    <row r="1023" spans="1:40" s="124" customFormat="1" x14ac:dyDescent="0.25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</row>
    <row r="1024" spans="1:40" s="124" customFormat="1" x14ac:dyDescent="0.25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</row>
    <row r="1025" spans="1:40" s="124" customFormat="1" x14ac:dyDescent="0.25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</row>
    <row r="1026" spans="1:40" s="124" customFormat="1" x14ac:dyDescent="0.25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</row>
    <row r="1027" spans="1:40" s="124" customFormat="1" x14ac:dyDescent="0.25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</row>
    <row r="1028" spans="1:40" s="124" customFormat="1" x14ac:dyDescent="0.25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</row>
    <row r="1029" spans="1:40" s="124" customFormat="1" x14ac:dyDescent="0.25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</row>
    <row r="1030" spans="1:40" s="124" customFormat="1" x14ac:dyDescent="0.25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</row>
    <row r="1031" spans="1:40" s="124" customFormat="1" x14ac:dyDescent="0.25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</row>
    <row r="1032" spans="1:40" s="124" customFormat="1" x14ac:dyDescent="0.25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</row>
    <row r="1033" spans="1:40" s="124" customFormat="1" x14ac:dyDescent="0.25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</row>
    <row r="1034" spans="1:40" s="124" customFormat="1" x14ac:dyDescent="0.25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</row>
    <row r="1035" spans="1:40" s="124" customFormat="1" x14ac:dyDescent="0.25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</row>
    <row r="1036" spans="1:40" s="124" customFormat="1" x14ac:dyDescent="0.25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</row>
    <row r="1037" spans="1:40" s="124" customFormat="1" x14ac:dyDescent="0.25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</row>
    <row r="1038" spans="1:40" s="124" customFormat="1" x14ac:dyDescent="0.25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</row>
    <row r="1039" spans="1:40" s="124" customFormat="1" x14ac:dyDescent="0.25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</row>
    <row r="1040" spans="1:40" s="124" customFormat="1" x14ac:dyDescent="0.25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</row>
    <row r="1041" spans="1:40" s="124" customFormat="1" x14ac:dyDescent="0.25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</row>
    <row r="1042" spans="1:40" s="124" customFormat="1" x14ac:dyDescent="0.25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</row>
    <row r="1043" spans="1:40" s="124" customFormat="1" x14ac:dyDescent="0.25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</row>
    <row r="1044" spans="1:40" s="124" customFormat="1" x14ac:dyDescent="0.25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</row>
    <row r="1045" spans="1:40" s="124" customFormat="1" x14ac:dyDescent="0.25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</row>
    <row r="1046" spans="1:40" s="124" customFormat="1" x14ac:dyDescent="0.25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</row>
    <row r="1047" spans="1:40" s="124" customFormat="1" x14ac:dyDescent="0.25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</row>
    <row r="1048" spans="1:40" s="124" customFormat="1" x14ac:dyDescent="0.25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</row>
    <row r="1049" spans="1:40" s="124" customFormat="1" x14ac:dyDescent="0.25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</row>
    <row r="1050" spans="1:40" s="124" customFormat="1" x14ac:dyDescent="0.25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</row>
    <row r="1051" spans="1:40" s="124" customFormat="1" x14ac:dyDescent="0.25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</row>
    <row r="1052" spans="1:40" s="124" customFormat="1" x14ac:dyDescent="0.25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</row>
    <row r="1053" spans="1:40" s="124" customFormat="1" x14ac:dyDescent="0.25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</row>
    <row r="1054" spans="1:40" s="124" customFormat="1" x14ac:dyDescent="0.25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</row>
    <row r="1055" spans="1:40" s="124" customFormat="1" x14ac:dyDescent="0.25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</row>
    <row r="1056" spans="1:40" s="124" customFormat="1" x14ac:dyDescent="0.25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</row>
    <row r="1057" spans="1:40" s="124" customFormat="1" x14ac:dyDescent="0.25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</row>
    <row r="1058" spans="1:40" s="124" customFormat="1" x14ac:dyDescent="0.25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</row>
    <row r="1059" spans="1:40" s="124" customFormat="1" x14ac:dyDescent="0.25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</row>
    <row r="1060" spans="1:40" s="124" customFormat="1" x14ac:dyDescent="0.25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</row>
    <row r="1061" spans="1:40" s="124" customFormat="1" x14ac:dyDescent="0.25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</row>
  </sheetData>
  <sheetProtection algorithmName="SHA-512" hashValue="Hfqhf30HRyAj6zqDnzupUa9dYoqlzCYmZo5+9fZSOduHYpBVneLSrX1t79Wq+Q0V1HXGoRNjhVjghttI3IsaMw==" saltValue="MJhCxduVI462qz1/aoUPiw==" spinCount="100000" sheet="1" objects="1" scenarios="1"/>
  <mergeCells count="69">
    <mergeCell ref="A99:F99"/>
    <mergeCell ref="A65:AL65"/>
    <mergeCell ref="A77:F77"/>
    <mergeCell ref="A78:AL78"/>
    <mergeCell ref="A90:AL90"/>
    <mergeCell ref="A97:F97"/>
    <mergeCell ref="A98:F98"/>
    <mergeCell ref="AE50:AG50"/>
    <mergeCell ref="AH50:AJ50"/>
    <mergeCell ref="AK50:AK51"/>
    <mergeCell ref="AL50:AL51"/>
    <mergeCell ref="A52:AL52"/>
    <mergeCell ref="F49:F51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AO1061"/>
  <sheetViews>
    <sheetView zoomScaleNormal="100" workbookViewId="0">
      <selection sqref="A1:AL1"/>
    </sheetView>
  </sheetViews>
  <sheetFormatPr defaultColWidth="9.140625" defaultRowHeight="15" x14ac:dyDescent="0.25"/>
  <cols>
    <col min="1" max="1" width="43.42578125" customWidth="1"/>
    <col min="2" max="2" width="13.28515625" customWidth="1"/>
    <col min="3" max="3" width="15.7109375" style="139" bestFit="1" customWidth="1"/>
    <col min="4" max="4" width="5.28515625" customWidth="1"/>
    <col min="5" max="5" width="4.42578125" customWidth="1"/>
    <col min="6" max="6" width="4.5703125" customWidth="1"/>
    <col min="7" max="36" width="4" customWidth="1"/>
    <col min="37" max="37" width="7.5703125" bestFit="1" customWidth="1"/>
    <col min="38" max="38" width="7" bestFit="1" customWidth="1"/>
  </cols>
  <sheetData>
    <row r="1" spans="1:41" ht="12.95" customHeight="1" thickBot="1" x14ac:dyDescent="0.3">
      <c r="A1" s="236" t="s">
        <v>240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8"/>
    </row>
    <row r="2" spans="1:41" ht="12.95" customHeight="1" thickBot="1" x14ac:dyDescent="0.3">
      <c r="A2" s="239" t="s">
        <v>583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1"/>
    </row>
    <row r="3" spans="1:41" ht="12.95" customHeight="1" thickBot="1" x14ac:dyDescent="0.3">
      <c r="A3" s="242" t="s">
        <v>27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4"/>
    </row>
    <row r="4" spans="1:41" ht="12.95" customHeight="1" thickBot="1" x14ac:dyDescent="0.3">
      <c r="A4" s="245" t="s">
        <v>86</v>
      </c>
      <c r="B4" s="248" t="s">
        <v>87</v>
      </c>
      <c r="C4" s="254" t="s">
        <v>85</v>
      </c>
      <c r="D4" s="254" t="s">
        <v>82</v>
      </c>
      <c r="E4" s="254" t="s">
        <v>37</v>
      </c>
      <c r="F4" s="257" t="s">
        <v>105</v>
      </c>
      <c r="G4" s="236" t="s">
        <v>0</v>
      </c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8"/>
      <c r="AK4" s="236"/>
      <c r="AL4" s="238"/>
    </row>
    <row r="5" spans="1:41" ht="12.95" customHeight="1" x14ac:dyDescent="0.25">
      <c r="A5" s="246"/>
      <c r="B5" s="249"/>
      <c r="C5" s="255"/>
      <c r="D5" s="255"/>
      <c r="E5" s="255"/>
      <c r="F5" s="258"/>
      <c r="G5" s="260" t="s">
        <v>2</v>
      </c>
      <c r="H5" s="261"/>
      <c r="I5" s="262"/>
      <c r="J5" s="260" t="s">
        <v>3</v>
      </c>
      <c r="K5" s="261"/>
      <c r="L5" s="262"/>
      <c r="M5" s="260" t="s">
        <v>4</v>
      </c>
      <c r="N5" s="261"/>
      <c r="O5" s="262"/>
      <c r="P5" s="260" t="s">
        <v>5</v>
      </c>
      <c r="Q5" s="261"/>
      <c r="R5" s="262"/>
      <c r="S5" s="260" t="s">
        <v>6</v>
      </c>
      <c r="T5" s="261"/>
      <c r="U5" s="262"/>
      <c r="V5" s="260" t="s">
        <v>7</v>
      </c>
      <c r="W5" s="261"/>
      <c r="X5" s="262"/>
      <c r="Y5" s="260" t="s">
        <v>8</v>
      </c>
      <c r="Z5" s="261"/>
      <c r="AA5" s="262"/>
      <c r="AB5" s="260" t="s">
        <v>9</v>
      </c>
      <c r="AC5" s="261"/>
      <c r="AD5" s="262"/>
      <c r="AE5" s="260" t="s">
        <v>10</v>
      </c>
      <c r="AF5" s="261"/>
      <c r="AG5" s="262"/>
      <c r="AH5" s="260" t="s">
        <v>11</v>
      </c>
      <c r="AI5" s="261"/>
      <c r="AJ5" s="262"/>
      <c r="AK5" s="263" t="s">
        <v>91</v>
      </c>
      <c r="AL5" s="263" t="s">
        <v>38</v>
      </c>
    </row>
    <row r="6" spans="1:41" ht="12.95" customHeight="1" thickBot="1" x14ac:dyDescent="0.3">
      <c r="A6" s="247"/>
      <c r="B6" s="250"/>
      <c r="C6" s="256"/>
      <c r="D6" s="256"/>
      <c r="E6" s="256"/>
      <c r="F6" s="259"/>
      <c r="G6" s="165" t="s">
        <v>1</v>
      </c>
      <c r="H6" s="166" t="s">
        <v>12</v>
      </c>
      <c r="I6" s="51" t="s">
        <v>22</v>
      </c>
      <c r="J6" s="165" t="s">
        <v>1</v>
      </c>
      <c r="K6" s="166" t="s">
        <v>12</v>
      </c>
      <c r="L6" s="51" t="s">
        <v>22</v>
      </c>
      <c r="M6" s="165" t="s">
        <v>1</v>
      </c>
      <c r="N6" s="166" t="s">
        <v>12</v>
      </c>
      <c r="O6" s="51" t="s">
        <v>22</v>
      </c>
      <c r="P6" s="165" t="s">
        <v>1</v>
      </c>
      <c r="Q6" s="166" t="s">
        <v>12</v>
      </c>
      <c r="R6" s="51" t="s">
        <v>22</v>
      </c>
      <c r="S6" s="165" t="s">
        <v>1</v>
      </c>
      <c r="T6" s="166" t="s">
        <v>12</v>
      </c>
      <c r="U6" s="51" t="s">
        <v>22</v>
      </c>
      <c r="V6" s="165" t="s">
        <v>1</v>
      </c>
      <c r="W6" s="166" t="s">
        <v>12</v>
      </c>
      <c r="X6" s="51" t="s">
        <v>22</v>
      </c>
      <c r="Y6" s="165" t="s">
        <v>1</v>
      </c>
      <c r="Z6" s="166" t="s">
        <v>12</v>
      </c>
      <c r="AA6" s="51" t="s">
        <v>22</v>
      </c>
      <c r="AB6" s="165" t="s">
        <v>1</v>
      </c>
      <c r="AC6" s="166" t="s">
        <v>12</v>
      </c>
      <c r="AD6" s="51" t="s">
        <v>22</v>
      </c>
      <c r="AE6" s="165" t="s">
        <v>1</v>
      </c>
      <c r="AF6" s="166" t="s">
        <v>12</v>
      </c>
      <c r="AG6" s="51" t="s">
        <v>22</v>
      </c>
      <c r="AH6" s="165" t="s">
        <v>1</v>
      </c>
      <c r="AI6" s="166" t="s">
        <v>12</v>
      </c>
      <c r="AJ6" s="51" t="s">
        <v>22</v>
      </c>
      <c r="AK6" s="264"/>
      <c r="AL6" s="264"/>
    </row>
    <row r="7" spans="1:41" ht="12.95" customHeight="1" thickBot="1" x14ac:dyDescent="0.3">
      <c r="A7" s="265" t="s">
        <v>200</v>
      </c>
      <c r="B7" s="266"/>
      <c r="C7" s="266"/>
      <c r="D7" s="266"/>
      <c r="E7" s="266"/>
      <c r="F7" s="267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50</v>
      </c>
      <c r="B8" s="187" t="s">
        <v>295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93</v>
      </c>
      <c r="B9" s="179" t="s">
        <v>296</v>
      </c>
      <c r="C9" s="38" t="s">
        <v>297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25">
      <c r="A10" s="95" t="s">
        <v>381</v>
      </c>
      <c r="B10" s="179" t="s">
        <v>376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170">
        <v>1</v>
      </c>
      <c r="I10" s="43" t="s">
        <v>32</v>
      </c>
      <c r="J10" s="42">
        <v>1</v>
      </c>
      <c r="K10" s="170">
        <v>1</v>
      </c>
      <c r="L10" s="43" t="s">
        <v>32</v>
      </c>
      <c r="M10" s="42">
        <v>1</v>
      </c>
      <c r="N10" s="170">
        <v>1</v>
      </c>
      <c r="O10" s="43" t="s">
        <v>32</v>
      </c>
      <c r="P10" s="42">
        <v>1</v>
      </c>
      <c r="Q10" s="170">
        <v>1</v>
      </c>
      <c r="R10" s="43" t="s">
        <v>32</v>
      </c>
      <c r="S10" s="42">
        <v>1</v>
      </c>
      <c r="T10" s="170">
        <v>1</v>
      </c>
      <c r="U10" s="43" t="s">
        <v>32</v>
      </c>
      <c r="V10" s="42">
        <v>1</v>
      </c>
      <c r="W10" s="170">
        <v>1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6</v>
      </c>
    </row>
    <row r="11" spans="1:41" s="1" customFormat="1" ht="12.6" customHeight="1" x14ac:dyDescent="0.25">
      <c r="A11" s="95" t="s">
        <v>377</v>
      </c>
      <c r="B11" s="179" t="s">
        <v>587</v>
      </c>
      <c r="C11" s="38" t="s">
        <v>96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5" customHeight="1" x14ac:dyDescent="0.25">
      <c r="A12" s="203" t="s">
        <v>555</v>
      </c>
      <c r="B12" s="185" t="s">
        <v>577</v>
      </c>
      <c r="C12" s="201"/>
      <c r="D12" s="201" t="s">
        <v>84</v>
      </c>
      <c r="E12" s="201" t="s">
        <v>33</v>
      </c>
      <c r="F12" s="202">
        <v>60</v>
      </c>
      <c r="G12" s="169"/>
      <c r="H12" s="170"/>
      <c r="I12" s="171"/>
      <c r="J12" s="169"/>
      <c r="K12" s="170"/>
      <c r="L12" s="171"/>
      <c r="M12" s="169"/>
      <c r="N12" s="170"/>
      <c r="O12" s="171"/>
      <c r="P12" s="169"/>
      <c r="Q12" s="170"/>
      <c r="R12" s="171"/>
      <c r="S12" s="169"/>
      <c r="T12" s="170"/>
      <c r="U12" s="171"/>
      <c r="V12" s="169"/>
      <c r="W12" s="170"/>
      <c r="X12" s="171"/>
      <c r="Y12" s="169">
        <v>1</v>
      </c>
      <c r="Z12" s="170">
        <v>1</v>
      </c>
      <c r="AA12" s="171" t="s">
        <v>33</v>
      </c>
      <c r="AB12" s="169">
        <v>1</v>
      </c>
      <c r="AC12" s="170">
        <v>1</v>
      </c>
      <c r="AD12" s="171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5" customHeight="1" x14ac:dyDescent="0.25">
      <c r="A13" s="114" t="s">
        <v>51</v>
      </c>
      <c r="B13" s="185" t="s">
        <v>252</v>
      </c>
      <c r="C13" s="201" t="s">
        <v>96</v>
      </c>
      <c r="D13" s="201" t="s">
        <v>84</v>
      </c>
      <c r="E13" s="201" t="s">
        <v>33</v>
      </c>
      <c r="F13" s="202">
        <v>60</v>
      </c>
      <c r="G13" s="169">
        <v>2</v>
      </c>
      <c r="H13" s="170">
        <v>1</v>
      </c>
      <c r="I13" s="171" t="s">
        <v>33</v>
      </c>
      <c r="J13" s="169">
        <v>2</v>
      </c>
      <c r="K13" s="170">
        <v>1</v>
      </c>
      <c r="L13" s="171" t="s">
        <v>33</v>
      </c>
      <c r="M13" s="169">
        <v>2</v>
      </c>
      <c r="N13" s="170">
        <v>1</v>
      </c>
      <c r="O13" s="171" t="s">
        <v>33</v>
      </c>
      <c r="P13" s="169">
        <v>2</v>
      </c>
      <c r="Q13" s="170">
        <v>1</v>
      </c>
      <c r="R13" s="171" t="s">
        <v>33</v>
      </c>
      <c r="S13" s="169">
        <v>2</v>
      </c>
      <c r="T13" s="170">
        <v>1</v>
      </c>
      <c r="U13" s="171" t="s">
        <v>33</v>
      </c>
      <c r="V13" s="169">
        <v>2</v>
      </c>
      <c r="W13" s="170">
        <v>1</v>
      </c>
      <c r="X13" s="171" t="s">
        <v>33</v>
      </c>
      <c r="Y13" s="169">
        <v>2</v>
      </c>
      <c r="Z13" s="170">
        <v>1</v>
      </c>
      <c r="AA13" s="171" t="s">
        <v>33</v>
      </c>
      <c r="AB13" s="169">
        <v>2</v>
      </c>
      <c r="AC13" s="170">
        <v>1</v>
      </c>
      <c r="AD13" s="171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5" customHeight="1" x14ac:dyDescent="0.25">
      <c r="A14" s="295" t="s">
        <v>53</v>
      </c>
      <c r="B14" s="296" t="s">
        <v>251</v>
      </c>
      <c r="C14" s="31" t="s">
        <v>96</v>
      </c>
      <c r="D14" s="31" t="s">
        <v>84</v>
      </c>
      <c r="E14" s="31" t="s">
        <v>33</v>
      </c>
      <c r="F14" s="32">
        <v>60</v>
      </c>
      <c r="G14" s="14">
        <v>1</v>
      </c>
      <c r="H14" s="15">
        <v>1</v>
      </c>
      <c r="I14" s="16" t="s">
        <v>33</v>
      </c>
      <c r="J14" s="14">
        <v>1</v>
      </c>
      <c r="K14" s="15">
        <v>1</v>
      </c>
      <c r="L14" s="16" t="s">
        <v>33</v>
      </c>
      <c r="M14" s="14">
        <v>1</v>
      </c>
      <c r="N14" s="15">
        <v>1</v>
      </c>
      <c r="O14" s="16" t="s">
        <v>33</v>
      </c>
      <c r="P14" s="14">
        <v>1</v>
      </c>
      <c r="Q14" s="15">
        <v>1</v>
      </c>
      <c r="R14" s="16" t="s">
        <v>33</v>
      </c>
      <c r="S14" s="14">
        <v>1</v>
      </c>
      <c r="T14" s="15">
        <v>1</v>
      </c>
      <c r="U14" s="16" t="s">
        <v>33</v>
      </c>
      <c r="V14" s="14">
        <v>1</v>
      </c>
      <c r="W14" s="15">
        <v>1</v>
      </c>
      <c r="X14" s="16" t="s">
        <v>33</v>
      </c>
      <c r="Y14" s="14">
        <v>1</v>
      </c>
      <c r="Z14" s="15">
        <v>1</v>
      </c>
      <c r="AA14" s="16" t="s">
        <v>33</v>
      </c>
      <c r="AB14" s="14">
        <v>1</v>
      </c>
      <c r="AC14" s="15">
        <v>1</v>
      </c>
      <c r="AD14" s="16" t="s">
        <v>33</v>
      </c>
      <c r="AE14" s="57"/>
      <c r="AF14" s="58"/>
      <c r="AG14" s="59"/>
      <c r="AH14" s="52"/>
      <c r="AI14" s="53"/>
      <c r="AJ14" s="54"/>
      <c r="AK14" s="64">
        <f>SUM(G14,J14,M14,P14,S14,V14,Y14,AB14,AE14,AH14)*15</f>
        <v>120</v>
      </c>
      <c r="AL14" s="74">
        <f>SUM(H14,K14,N14,Q14,T14,W14,Z14,AC14,AF14,AI14)</f>
        <v>8</v>
      </c>
    </row>
    <row r="15" spans="1:41" s="1" customFormat="1" ht="12.95" customHeight="1" thickBot="1" x14ac:dyDescent="0.3">
      <c r="A15" s="295" t="s">
        <v>52</v>
      </c>
      <c r="B15" s="296" t="s">
        <v>584</v>
      </c>
      <c r="C15" s="31" t="s">
        <v>96</v>
      </c>
      <c r="D15" s="31" t="s">
        <v>84</v>
      </c>
      <c r="E15" s="31" t="s">
        <v>33</v>
      </c>
      <c r="F15" s="32">
        <v>60</v>
      </c>
      <c r="G15" s="221">
        <v>2</v>
      </c>
      <c r="H15" s="231">
        <v>1</v>
      </c>
      <c r="I15" s="232" t="s">
        <v>33</v>
      </c>
      <c r="J15" s="221">
        <v>2</v>
      </c>
      <c r="K15" s="231">
        <v>1</v>
      </c>
      <c r="L15" s="232" t="s">
        <v>33</v>
      </c>
      <c r="M15" s="221">
        <v>2</v>
      </c>
      <c r="N15" s="231">
        <v>1</v>
      </c>
      <c r="O15" s="232" t="s">
        <v>33</v>
      </c>
      <c r="P15" s="221">
        <v>2</v>
      </c>
      <c r="Q15" s="231">
        <v>1</v>
      </c>
      <c r="R15" s="232" t="s">
        <v>33</v>
      </c>
      <c r="S15" s="221">
        <v>2</v>
      </c>
      <c r="T15" s="231">
        <v>1</v>
      </c>
      <c r="U15" s="232" t="s">
        <v>33</v>
      </c>
      <c r="V15" s="221">
        <v>2</v>
      </c>
      <c r="W15" s="231">
        <v>1</v>
      </c>
      <c r="X15" s="232" t="s">
        <v>33</v>
      </c>
      <c r="Y15" s="221">
        <v>2</v>
      </c>
      <c r="Z15" s="231">
        <v>1</v>
      </c>
      <c r="AA15" s="232" t="s">
        <v>33</v>
      </c>
      <c r="AB15" s="221">
        <v>2</v>
      </c>
      <c r="AC15" s="231">
        <v>1</v>
      </c>
      <c r="AD15" s="232" t="s">
        <v>33</v>
      </c>
      <c r="AE15" s="14"/>
      <c r="AF15" s="15"/>
      <c r="AG15" s="16"/>
      <c r="AH15" s="17"/>
      <c r="AI15" s="18"/>
      <c r="AJ15" s="19"/>
      <c r="AK15" s="64">
        <f t="shared" ref="AK15" si="4">SUM(G15,J15,M15,P15,S15,V15,Y15,AB15,AE15,AH15)*15</f>
        <v>240</v>
      </c>
      <c r="AL15" s="74">
        <f t="shared" ref="AL15" si="5">SUM(H15,K15,N15,Q15,T15,W15,Z15,AC15,AF15,AI15)</f>
        <v>8</v>
      </c>
    </row>
    <row r="16" spans="1:41" ht="12.95" customHeight="1" thickBot="1" x14ac:dyDescent="0.3">
      <c r="A16" s="276" t="s">
        <v>201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8"/>
      <c r="AK16" s="115">
        <f>SUM(AK8:AK15)</f>
        <v>990</v>
      </c>
      <c r="AL16" s="80">
        <f>SUM(AL8:AL15)</f>
        <v>60</v>
      </c>
    </row>
    <row r="17" spans="1:41" ht="12.95" customHeight="1" thickBot="1" x14ac:dyDescent="0.3">
      <c r="A17" s="265" t="s">
        <v>202</v>
      </c>
      <c r="B17" s="266"/>
      <c r="C17" s="266"/>
      <c r="D17" s="266"/>
      <c r="E17" s="266"/>
      <c r="F17" s="267"/>
      <c r="G17" s="268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70"/>
      <c r="AK17" s="271"/>
      <c r="AL17" s="272"/>
    </row>
    <row r="18" spans="1:41" s="1" customFormat="1" ht="12.95" customHeight="1" x14ac:dyDescent="0.25">
      <c r="A18" s="314" t="s">
        <v>48</v>
      </c>
      <c r="B18" s="313" t="s">
        <v>253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6">SUM(G18,J18,M18,P18,S18,V18,Y18,AB18,AE18,AH18)*15</f>
        <v>240</v>
      </c>
      <c r="AL18" s="72">
        <f t="shared" ref="AL18" si="7">SUM(H18,K18,N18,Q18,T18,W18,Z18,AC18,AF18,AI18)</f>
        <v>32</v>
      </c>
      <c r="AM18" s="4"/>
      <c r="AN18" s="4"/>
      <c r="AO18" s="4"/>
    </row>
    <row r="19" spans="1:41" s="1" customFormat="1" ht="26.25" customHeight="1" x14ac:dyDescent="0.25">
      <c r="A19" s="295" t="s">
        <v>63</v>
      </c>
      <c r="B19" s="296" t="s">
        <v>254</v>
      </c>
      <c r="C19" s="38" t="s">
        <v>255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8">SUM(G19,J19,M19,P19,S19,V19,Y19,AB19,AE19,AH19)*15</f>
        <v>0</v>
      </c>
      <c r="AL19" s="74">
        <f t="shared" ref="AL19:AL20" si="9">SUM(H19,K19,N19,Q19,T19,W19,Z19,AC19,AF19,AI19)</f>
        <v>2</v>
      </c>
    </row>
    <row r="20" spans="1:41" s="1" customFormat="1" ht="12.95" customHeight="1" x14ac:dyDescent="0.25">
      <c r="A20" s="295" t="s">
        <v>80</v>
      </c>
      <c r="B20" s="296" t="s">
        <v>581</v>
      </c>
      <c r="C20" s="38" t="s">
        <v>96</v>
      </c>
      <c r="D20" s="38" t="s">
        <v>83</v>
      </c>
      <c r="E20" s="38" t="s">
        <v>33</v>
      </c>
      <c r="F20" s="39">
        <v>60</v>
      </c>
      <c r="G20" s="221">
        <v>1</v>
      </c>
      <c r="H20" s="231">
        <v>2</v>
      </c>
      <c r="I20" s="232" t="s">
        <v>32</v>
      </c>
      <c r="J20" s="221">
        <v>1</v>
      </c>
      <c r="K20" s="231">
        <v>2</v>
      </c>
      <c r="L20" s="232" t="s">
        <v>32</v>
      </c>
      <c r="M20" s="221">
        <v>1</v>
      </c>
      <c r="N20" s="231">
        <v>2</v>
      </c>
      <c r="O20" s="232" t="s">
        <v>32</v>
      </c>
      <c r="P20" s="221">
        <v>1</v>
      </c>
      <c r="Q20" s="231">
        <v>2</v>
      </c>
      <c r="R20" s="232" t="s">
        <v>32</v>
      </c>
      <c r="S20" s="221">
        <v>1</v>
      </c>
      <c r="T20" s="231">
        <v>2</v>
      </c>
      <c r="U20" s="232" t="s">
        <v>32</v>
      </c>
      <c r="V20" s="221">
        <v>1</v>
      </c>
      <c r="W20" s="231">
        <v>2</v>
      </c>
      <c r="X20" s="232" t="s">
        <v>32</v>
      </c>
      <c r="Y20" s="221">
        <v>1</v>
      </c>
      <c r="Z20" s="231">
        <v>2</v>
      </c>
      <c r="AA20" s="232" t="s">
        <v>32</v>
      </c>
      <c r="AB20" s="221">
        <v>1</v>
      </c>
      <c r="AC20" s="231">
        <v>2</v>
      </c>
      <c r="AD20" s="232" t="s">
        <v>32</v>
      </c>
      <c r="AE20" s="14"/>
      <c r="AF20" s="15"/>
      <c r="AG20" s="16"/>
      <c r="AH20" s="17"/>
      <c r="AI20" s="18"/>
      <c r="AJ20" s="19"/>
      <c r="AK20" s="64">
        <f t="shared" si="8"/>
        <v>120</v>
      </c>
      <c r="AL20" s="74">
        <f t="shared" si="9"/>
        <v>16</v>
      </c>
    </row>
    <row r="21" spans="1:41" s="1" customFormat="1" ht="12.95" customHeight="1" x14ac:dyDescent="0.25">
      <c r="A21" s="295" t="s">
        <v>56</v>
      </c>
      <c r="B21" s="296" t="s">
        <v>256</v>
      </c>
      <c r="C21" s="38" t="s">
        <v>96</v>
      </c>
      <c r="D21" s="38" t="s">
        <v>84</v>
      </c>
      <c r="E21" s="38" t="s">
        <v>88</v>
      </c>
      <c r="F21" s="39">
        <v>60</v>
      </c>
      <c r="G21" s="221">
        <v>1</v>
      </c>
      <c r="H21" s="231">
        <v>1</v>
      </c>
      <c r="I21" s="232" t="s">
        <v>33</v>
      </c>
      <c r="J21" s="221">
        <v>1</v>
      </c>
      <c r="K21" s="231">
        <v>1</v>
      </c>
      <c r="L21" s="232" t="s">
        <v>33</v>
      </c>
      <c r="M21" s="221">
        <v>1</v>
      </c>
      <c r="N21" s="231">
        <v>1</v>
      </c>
      <c r="O21" s="232" t="s">
        <v>33</v>
      </c>
      <c r="P21" s="221">
        <v>1</v>
      </c>
      <c r="Q21" s="231">
        <v>1</v>
      </c>
      <c r="R21" s="232" t="s">
        <v>33</v>
      </c>
      <c r="S21" s="221">
        <v>1</v>
      </c>
      <c r="T21" s="231">
        <v>1</v>
      </c>
      <c r="U21" s="232" t="s">
        <v>33</v>
      </c>
      <c r="V21" s="221">
        <v>1</v>
      </c>
      <c r="W21" s="231">
        <v>1</v>
      </c>
      <c r="X21" s="232" t="s">
        <v>33</v>
      </c>
      <c r="Y21" s="221"/>
      <c r="Z21" s="231"/>
      <c r="AA21" s="232"/>
      <c r="AB21" s="221"/>
      <c r="AC21" s="231"/>
      <c r="AD21" s="232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295" t="s">
        <v>54</v>
      </c>
      <c r="B22" s="296" t="s">
        <v>257</v>
      </c>
      <c r="C22" s="38" t="s">
        <v>96</v>
      </c>
      <c r="D22" s="38" t="s">
        <v>84</v>
      </c>
      <c r="E22" s="38" t="s">
        <v>33</v>
      </c>
      <c r="F22" s="39">
        <v>60</v>
      </c>
      <c r="G22" s="221">
        <v>2</v>
      </c>
      <c r="H22" s="231">
        <v>1</v>
      </c>
      <c r="I22" s="232" t="s">
        <v>33</v>
      </c>
      <c r="J22" s="221">
        <v>2</v>
      </c>
      <c r="K22" s="231">
        <v>1</v>
      </c>
      <c r="L22" s="232" t="s">
        <v>33</v>
      </c>
      <c r="M22" s="221">
        <v>2</v>
      </c>
      <c r="N22" s="231">
        <v>1</v>
      </c>
      <c r="O22" s="232" t="s">
        <v>33</v>
      </c>
      <c r="P22" s="221">
        <v>2</v>
      </c>
      <c r="Q22" s="231">
        <v>1</v>
      </c>
      <c r="R22" s="232" t="s">
        <v>33</v>
      </c>
      <c r="S22" s="221"/>
      <c r="T22" s="231"/>
      <c r="U22" s="232"/>
      <c r="V22" s="221"/>
      <c r="W22" s="231"/>
      <c r="X22" s="232"/>
      <c r="Y22" s="221"/>
      <c r="Z22" s="231"/>
      <c r="AA22" s="232"/>
      <c r="AB22" s="221"/>
      <c r="AC22" s="231"/>
      <c r="AD22" s="232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25">
      <c r="A23" s="295" t="s">
        <v>36</v>
      </c>
      <c r="B23" s="296" t="s">
        <v>582</v>
      </c>
      <c r="C23" s="38" t="s">
        <v>96</v>
      </c>
      <c r="D23" s="38" t="s">
        <v>83</v>
      </c>
      <c r="E23" s="38" t="s">
        <v>33</v>
      </c>
      <c r="F23" s="39">
        <v>60</v>
      </c>
      <c r="G23" s="221">
        <v>1</v>
      </c>
      <c r="H23" s="231">
        <v>2</v>
      </c>
      <c r="I23" s="232" t="s">
        <v>33</v>
      </c>
      <c r="J23" s="221">
        <v>1</v>
      </c>
      <c r="K23" s="231">
        <v>2</v>
      </c>
      <c r="L23" s="232" t="s">
        <v>32</v>
      </c>
      <c r="M23" s="221"/>
      <c r="N23" s="231"/>
      <c r="O23" s="232"/>
      <c r="P23" s="221"/>
      <c r="Q23" s="231"/>
      <c r="R23" s="232"/>
      <c r="S23" s="221"/>
      <c r="T23" s="231"/>
      <c r="U23" s="232"/>
      <c r="V23" s="221"/>
      <c r="W23" s="231"/>
      <c r="X23" s="232"/>
      <c r="Y23" s="221"/>
      <c r="Z23" s="231"/>
      <c r="AA23" s="232"/>
      <c r="AB23" s="221"/>
      <c r="AC23" s="231"/>
      <c r="AD23" s="232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x14ac:dyDescent="0.25">
      <c r="A24" s="73" t="s">
        <v>55</v>
      </c>
      <c r="B24" s="179" t="s">
        <v>258</v>
      </c>
      <c r="C24" s="38" t="s">
        <v>96</v>
      </c>
      <c r="D24" s="38" t="s">
        <v>84</v>
      </c>
      <c r="E24" s="38" t="s">
        <v>33</v>
      </c>
      <c r="F24" s="39">
        <v>60</v>
      </c>
      <c r="G24" s="221"/>
      <c r="H24" s="231"/>
      <c r="I24" s="232"/>
      <c r="J24" s="221"/>
      <c r="K24" s="231"/>
      <c r="L24" s="232"/>
      <c r="M24" s="221"/>
      <c r="N24" s="231"/>
      <c r="O24" s="232"/>
      <c r="P24" s="221"/>
      <c r="Q24" s="231"/>
      <c r="R24" s="232"/>
      <c r="S24" s="221">
        <v>2</v>
      </c>
      <c r="T24" s="231">
        <v>1</v>
      </c>
      <c r="U24" s="232" t="s">
        <v>33</v>
      </c>
      <c r="V24" s="221">
        <v>2</v>
      </c>
      <c r="W24" s="231">
        <v>1</v>
      </c>
      <c r="X24" s="232" t="s">
        <v>33</v>
      </c>
      <c r="Y24" s="221"/>
      <c r="Z24" s="231"/>
      <c r="AA24" s="232"/>
      <c r="AB24" s="221"/>
      <c r="AC24" s="231"/>
      <c r="AD24" s="232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5" customHeight="1" thickBot="1" x14ac:dyDescent="0.3">
      <c r="A25" s="98" t="s">
        <v>57</v>
      </c>
      <c r="B25" s="188" t="s">
        <v>259</v>
      </c>
      <c r="C25" s="40" t="s">
        <v>96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10">SUM(G25,J25,M25,P25,S25,V25,Y25,AB25,AE25,AH25)*15</f>
        <v>60</v>
      </c>
      <c r="AL25" s="75">
        <f t="shared" ref="AL25" si="11">SUM(H25,K25,N25,Q25,T25,W25,Z25,AC25,AF25,AI25)</f>
        <v>2</v>
      </c>
    </row>
    <row r="26" spans="1:41" ht="12.95" customHeight="1" thickBot="1" x14ac:dyDescent="0.3">
      <c r="A26" s="276" t="s">
        <v>203</v>
      </c>
      <c r="B26" s="277"/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8"/>
      <c r="AK26" s="115">
        <f>SUM(AK18:AK25)</f>
        <v>720</v>
      </c>
      <c r="AL26" s="80">
        <f>SUM(AL18:AL25)</f>
        <v>68</v>
      </c>
    </row>
    <row r="27" spans="1:41" ht="12.95" customHeight="1" thickBot="1" x14ac:dyDescent="0.3">
      <c r="A27" s="265" t="s">
        <v>204</v>
      </c>
      <c r="B27" s="266"/>
      <c r="C27" s="266"/>
      <c r="D27" s="266"/>
      <c r="E27" s="266"/>
      <c r="F27" s="267"/>
      <c r="G27" s="268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70"/>
      <c r="AK27" s="271"/>
      <c r="AL27" s="272"/>
    </row>
    <row r="28" spans="1:41" s="1" customFormat="1" ht="12.95" customHeight="1" x14ac:dyDescent="0.25">
      <c r="A28" s="97" t="s">
        <v>58</v>
      </c>
      <c r="B28" s="187" t="s">
        <v>260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2">SUM(G28,J28,M28,P28,S28,V28,Y28,AB28,AE28,AH28)*15</f>
        <v>90</v>
      </c>
      <c r="AL28" s="72">
        <f t="shared" ref="AL28:AL40" si="13">SUM(H28,K28,N28,Q28,T28,W28,Z28,AC28,AF28,AI28)</f>
        <v>6</v>
      </c>
    </row>
    <row r="29" spans="1:41" s="1" customFormat="1" ht="12.95" customHeight="1" x14ac:dyDescent="0.25">
      <c r="A29" s="95" t="s">
        <v>69</v>
      </c>
      <c r="B29" s="179" t="s">
        <v>261</v>
      </c>
      <c r="C29" s="38" t="s">
        <v>262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2"/>
        <v>0</v>
      </c>
      <c r="AL29" s="74">
        <f t="shared" si="13"/>
        <v>1</v>
      </c>
    </row>
    <row r="30" spans="1:41" s="1" customFormat="1" ht="12.95" customHeight="1" x14ac:dyDescent="0.25">
      <c r="A30" s="95" t="s">
        <v>59</v>
      </c>
      <c r="B30" s="179" t="s">
        <v>263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2"/>
        <v>180</v>
      </c>
      <c r="AL30" s="74">
        <f t="shared" si="13"/>
        <v>12</v>
      </c>
    </row>
    <row r="31" spans="1:41" s="1" customFormat="1" ht="12.95" customHeight="1" x14ac:dyDescent="0.25">
      <c r="A31" s="95" t="s">
        <v>64</v>
      </c>
      <c r="B31" s="179" t="s">
        <v>264</v>
      </c>
      <c r="C31" s="38" t="s">
        <v>265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2"/>
        <v>0</v>
      </c>
      <c r="AL31" s="74">
        <f t="shared" si="13"/>
        <v>1</v>
      </c>
    </row>
    <row r="32" spans="1:41" s="1" customFormat="1" ht="12.95" customHeight="1" x14ac:dyDescent="0.25">
      <c r="A32" s="95" t="s">
        <v>35</v>
      </c>
      <c r="B32" s="179" t="s">
        <v>266</v>
      </c>
      <c r="C32" s="38" t="s">
        <v>267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2"/>
        <v>60</v>
      </c>
      <c r="AL32" s="74">
        <f t="shared" si="13"/>
        <v>4</v>
      </c>
    </row>
    <row r="33" spans="1:38" s="1" customFormat="1" ht="12.95" customHeight="1" x14ac:dyDescent="0.25">
      <c r="A33" s="73" t="s">
        <v>65</v>
      </c>
      <c r="B33" s="179" t="s">
        <v>268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2"/>
        <v>120</v>
      </c>
      <c r="AL33" s="74">
        <f t="shared" si="13"/>
        <v>8</v>
      </c>
    </row>
    <row r="34" spans="1:38" s="1" customFormat="1" ht="12.95" customHeight="1" x14ac:dyDescent="0.25">
      <c r="A34" s="73" t="s">
        <v>66</v>
      </c>
      <c r="B34" s="179" t="s">
        <v>269</v>
      </c>
      <c r="C34" s="38" t="s">
        <v>270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2"/>
        <v>0</v>
      </c>
      <c r="AL34" s="74">
        <f t="shared" si="13"/>
        <v>1</v>
      </c>
    </row>
    <row r="35" spans="1:38" s="1" customFormat="1" ht="12.95" customHeight="1" x14ac:dyDescent="0.25">
      <c r="A35" s="73" t="s">
        <v>67</v>
      </c>
      <c r="B35" s="179" t="s">
        <v>271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2"/>
        <v>150</v>
      </c>
      <c r="AL35" s="74">
        <f t="shared" si="13"/>
        <v>10</v>
      </c>
    </row>
    <row r="36" spans="1:38" s="1" customFormat="1" ht="12.95" customHeight="1" x14ac:dyDescent="0.25">
      <c r="A36" s="73" t="s">
        <v>68</v>
      </c>
      <c r="B36" s="179" t="s">
        <v>272</v>
      </c>
      <c r="C36" s="38" t="s">
        <v>273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2"/>
        <v>0</v>
      </c>
      <c r="AL36" s="74">
        <f t="shared" si="13"/>
        <v>1</v>
      </c>
    </row>
    <row r="37" spans="1:38" s="1" customFormat="1" ht="12.95" customHeight="1" x14ac:dyDescent="0.25">
      <c r="A37" s="95" t="s">
        <v>20</v>
      </c>
      <c r="B37" s="179" t="s">
        <v>274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2"/>
        <v>180</v>
      </c>
      <c r="AL37" s="74">
        <f t="shared" si="13"/>
        <v>12</v>
      </c>
    </row>
    <row r="38" spans="1:38" s="1" customFormat="1" ht="12.95" customHeight="1" x14ac:dyDescent="0.25">
      <c r="A38" s="95" t="s">
        <v>28</v>
      </c>
      <c r="B38" s="179" t="s">
        <v>275</v>
      </c>
      <c r="C38" s="38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2"/>
        <v>15</v>
      </c>
      <c r="AL38" s="74">
        <f t="shared" si="13"/>
        <v>2</v>
      </c>
    </row>
    <row r="39" spans="1:38" s="1" customFormat="1" ht="12.95" customHeight="1" x14ac:dyDescent="0.25">
      <c r="A39" s="95" t="s">
        <v>29</v>
      </c>
      <c r="B39" s="179" t="s">
        <v>559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2"/>
        <v>30</v>
      </c>
      <c r="AL39" s="74">
        <f t="shared" si="13"/>
        <v>2</v>
      </c>
    </row>
    <row r="40" spans="1:38" s="1" customFormat="1" ht="12.95" customHeight="1" x14ac:dyDescent="0.25">
      <c r="A40" s="95" t="s">
        <v>60</v>
      </c>
      <c r="B40" s="179" t="s">
        <v>277</v>
      </c>
      <c r="C40" s="38" t="s">
        <v>96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2"/>
        <v>30</v>
      </c>
      <c r="AL40" s="74">
        <f t="shared" si="13"/>
        <v>2</v>
      </c>
    </row>
    <row r="41" spans="1:38" ht="15" customHeight="1" x14ac:dyDescent="0.25">
      <c r="A41" s="95" t="s">
        <v>21</v>
      </c>
      <c r="B41" s="179" t="s">
        <v>599</v>
      </c>
      <c r="C41" s="38"/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/>
      <c r="Q41" s="15"/>
      <c r="R41" s="16"/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2"/>
        <v>15</v>
      </c>
      <c r="AL41" s="74">
        <f>SUM(H41,K41,N41,Q41,T41,W41,Z41,AC41,AF41,AI41)</f>
        <v>1</v>
      </c>
    </row>
    <row r="42" spans="1:38" s="1" customFormat="1" ht="12.95" customHeight="1" thickBot="1" x14ac:dyDescent="0.25">
      <c r="A42" s="99" t="s">
        <v>39</v>
      </c>
      <c r="B42" s="194" t="s">
        <v>278</v>
      </c>
      <c r="C42" s="62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68">
        <f>SUM(H42,K42,N42,Q42,T42,W42,Z42,AC42,AF42,AI42)</f>
        <v>2</v>
      </c>
    </row>
    <row r="43" spans="1:38" ht="12.95" customHeight="1" thickBot="1" x14ac:dyDescent="0.3">
      <c r="A43" s="276" t="s">
        <v>205</v>
      </c>
      <c r="B43" s="277"/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  <c r="AJ43" s="278"/>
      <c r="AK43" s="115">
        <f>SUM(AK28:AK42)</f>
        <v>900</v>
      </c>
      <c r="AL43" s="80">
        <f>SUM(AL28:AL42)</f>
        <v>65</v>
      </c>
    </row>
    <row r="44" spans="1:38" ht="12.95" customHeight="1" thickBot="1" x14ac:dyDescent="0.3">
      <c r="A44" s="276" t="s">
        <v>31</v>
      </c>
      <c r="B44" s="277"/>
      <c r="C44" s="277"/>
      <c r="D44" s="277"/>
      <c r="E44" s="277"/>
      <c r="F44" s="278"/>
      <c r="G44" s="279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80"/>
      <c r="AI44" s="280"/>
      <c r="AJ44" s="281"/>
      <c r="AK44" s="271"/>
      <c r="AL44" s="272"/>
    </row>
    <row r="45" spans="1:38" ht="12.95" customHeight="1" thickBot="1" x14ac:dyDescent="0.3">
      <c r="A45" s="116" t="s">
        <v>579</v>
      </c>
      <c r="B45" s="61" t="s">
        <v>107</v>
      </c>
      <c r="C45" s="164"/>
      <c r="D45" s="164"/>
      <c r="E45" s="164"/>
      <c r="F45" s="159"/>
      <c r="G45" s="7"/>
      <c r="H45" s="162"/>
      <c r="I45" s="6"/>
      <c r="J45" s="7"/>
      <c r="K45" s="162"/>
      <c r="L45" s="6"/>
      <c r="M45" s="7"/>
      <c r="N45" s="162"/>
      <c r="O45" s="6"/>
      <c r="P45" s="7"/>
      <c r="Q45" s="162"/>
      <c r="R45" s="6"/>
      <c r="S45" s="7"/>
      <c r="T45" s="162">
        <v>2</v>
      </c>
      <c r="U45" s="6"/>
      <c r="V45" s="7"/>
      <c r="W45" s="162"/>
      <c r="X45" s="6"/>
      <c r="Y45" s="7"/>
      <c r="Z45" s="162">
        <v>3</v>
      </c>
      <c r="AA45" s="6"/>
      <c r="AB45" s="7"/>
      <c r="AC45" s="162"/>
      <c r="AD45" s="6"/>
      <c r="AE45" s="7"/>
      <c r="AF45" s="162">
        <v>8</v>
      </c>
      <c r="AG45" s="6"/>
      <c r="AH45" s="56"/>
      <c r="AI45" s="55"/>
      <c r="AJ45" s="5"/>
      <c r="AK45" s="66"/>
      <c r="AL45" s="117">
        <f>SUM(H45,K45,N45,Q45,T45,W45,Z45,AC45,AF45,AI45)</f>
        <v>13</v>
      </c>
    </row>
    <row r="46" spans="1:38" ht="12.95" customHeight="1" thickBot="1" x14ac:dyDescent="0.3">
      <c r="A46" s="79" t="s">
        <v>19</v>
      </c>
      <c r="B46" s="184" t="s">
        <v>588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ht="12.95" customHeight="1" thickBot="1" x14ac:dyDescent="0.3">
      <c r="A47" s="276" t="s">
        <v>110</v>
      </c>
      <c r="B47" s="277"/>
      <c r="C47" s="277"/>
      <c r="D47" s="277"/>
      <c r="E47" s="277"/>
      <c r="F47" s="278"/>
      <c r="G47" s="85">
        <f>SUM(G8:G42,G45,G46)</f>
        <v>25</v>
      </c>
      <c r="H47" s="118">
        <f>SUM(H8:H42,H45,H46)</f>
        <v>27</v>
      </c>
      <c r="I47" s="119"/>
      <c r="J47" s="85">
        <f>SUM(J8:J42,J45,J46)</f>
        <v>25</v>
      </c>
      <c r="K47" s="118">
        <f>SUM(K8:K42,K45,K46)</f>
        <v>27</v>
      </c>
      <c r="L47" s="119"/>
      <c r="M47" s="85">
        <f>SUM(M8:M42,M45,M46)</f>
        <v>25</v>
      </c>
      <c r="N47" s="118">
        <f>SUM(N8:N42,N45,N46)</f>
        <v>26</v>
      </c>
      <c r="O47" s="119"/>
      <c r="P47" s="85">
        <f>SUM(P8:P42,P45,P46)</f>
        <v>24</v>
      </c>
      <c r="Q47" s="118">
        <f>SUM(Q8:Q42,Q45,Q46)</f>
        <v>26</v>
      </c>
      <c r="R47" s="119"/>
      <c r="S47" s="85">
        <f>SUM(S8:S42,S45,S46)</f>
        <v>21</v>
      </c>
      <c r="T47" s="118">
        <f>SUM(T8:T42,T45,T46)</f>
        <v>24</v>
      </c>
      <c r="U47" s="119"/>
      <c r="V47" s="85">
        <f>SUM(V8:V42,V45,V46)</f>
        <v>22</v>
      </c>
      <c r="W47" s="118">
        <f>SUM(W8:W42,W45,W46)</f>
        <v>27</v>
      </c>
      <c r="X47" s="119"/>
      <c r="Y47" s="85">
        <f>SUM(Y8:Y42,Y45,Y46)</f>
        <v>16</v>
      </c>
      <c r="Z47" s="118">
        <f>SUM(Z8:Z42,Z45,Z46)</f>
        <v>20</v>
      </c>
      <c r="AA47" s="119"/>
      <c r="AB47" s="85">
        <f>SUM(AB8:AB42,AB45,AB46)</f>
        <v>16</v>
      </c>
      <c r="AC47" s="118">
        <f>SUM(AC8:AC42,AC45,AC46)</f>
        <v>21</v>
      </c>
      <c r="AD47" s="119"/>
      <c r="AE47" s="85">
        <f>SUM(AE8:AE42,AE45,AE46)</f>
        <v>0</v>
      </c>
      <c r="AF47" s="118">
        <f>SUM(AF8:AF42,AF45,AF46)</f>
        <v>10</v>
      </c>
      <c r="AG47" s="119"/>
      <c r="AH47" s="85">
        <f>SUM(AH8:AH42,AH45,AH46)</f>
        <v>0</v>
      </c>
      <c r="AI47" s="118">
        <f>SUM(AI8:AI42,AI45,AI46)</f>
        <v>2</v>
      </c>
      <c r="AJ47" s="119"/>
      <c r="AK47" s="120">
        <f>SUM(AK16,AK26,AK43,AK45,AK46)</f>
        <v>2610</v>
      </c>
      <c r="AL47" s="121">
        <f>SUM(AL16,AL26,AL43,AL45,AL46)</f>
        <v>210</v>
      </c>
    </row>
    <row r="48" spans="1:38" ht="12.95" customHeight="1" thickBot="1" x14ac:dyDescent="0.3">
      <c r="A48" s="273" t="s">
        <v>206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5"/>
    </row>
    <row r="49" spans="1:38" ht="12.95" customHeight="1" thickBot="1" x14ac:dyDescent="0.3">
      <c r="A49" s="245" t="s">
        <v>86</v>
      </c>
      <c r="B49" s="248" t="s">
        <v>87</v>
      </c>
      <c r="C49" s="254" t="s">
        <v>85</v>
      </c>
      <c r="D49" s="254" t="s">
        <v>82</v>
      </c>
      <c r="E49" s="254" t="s">
        <v>37</v>
      </c>
      <c r="F49" s="257" t="s">
        <v>81</v>
      </c>
      <c r="G49" s="236" t="s">
        <v>0</v>
      </c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8"/>
      <c r="AK49" s="236"/>
      <c r="AL49" s="238"/>
    </row>
    <row r="50" spans="1:38" ht="12.95" customHeight="1" x14ac:dyDescent="0.25">
      <c r="A50" s="246"/>
      <c r="B50" s="249"/>
      <c r="C50" s="255"/>
      <c r="D50" s="255"/>
      <c r="E50" s="255"/>
      <c r="F50" s="258"/>
      <c r="G50" s="260" t="s">
        <v>2</v>
      </c>
      <c r="H50" s="261"/>
      <c r="I50" s="262"/>
      <c r="J50" s="260" t="s">
        <v>3</v>
      </c>
      <c r="K50" s="261"/>
      <c r="L50" s="262"/>
      <c r="M50" s="260" t="s">
        <v>4</v>
      </c>
      <c r="N50" s="261"/>
      <c r="O50" s="262"/>
      <c r="P50" s="260" t="s">
        <v>5</v>
      </c>
      <c r="Q50" s="261"/>
      <c r="R50" s="262"/>
      <c r="S50" s="260" t="s">
        <v>6</v>
      </c>
      <c r="T50" s="261"/>
      <c r="U50" s="262"/>
      <c r="V50" s="260" t="s">
        <v>7</v>
      </c>
      <c r="W50" s="261"/>
      <c r="X50" s="262"/>
      <c r="Y50" s="260" t="s">
        <v>8</v>
      </c>
      <c r="Z50" s="261"/>
      <c r="AA50" s="262"/>
      <c r="AB50" s="260" t="s">
        <v>9</v>
      </c>
      <c r="AC50" s="261"/>
      <c r="AD50" s="262"/>
      <c r="AE50" s="260" t="s">
        <v>10</v>
      </c>
      <c r="AF50" s="261"/>
      <c r="AG50" s="262"/>
      <c r="AH50" s="260" t="s">
        <v>11</v>
      </c>
      <c r="AI50" s="261"/>
      <c r="AJ50" s="262"/>
      <c r="AK50" s="263" t="s">
        <v>91</v>
      </c>
      <c r="AL50" s="263" t="s">
        <v>38</v>
      </c>
    </row>
    <row r="51" spans="1:38" ht="12.95" customHeight="1" thickBot="1" x14ac:dyDescent="0.3">
      <c r="A51" s="247"/>
      <c r="B51" s="249"/>
      <c r="C51" s="255"/>
      <c r="D51" s="255"/>
      <c r="E51" s="255"/>
      <c r="F51" s="258"/>
      <c r="G51" s="161" t="s">
        <v>1</v>
      </c>
      <c r="H51" s="163" t="s">
        <v>12</v>
      </c>
      <c r="I51" s="122" t="s">
        <v>22</v>
      </c>
      <c r="J51" s="161" t="s">
        <v>1</v>
      </c>
      <c r="K51" s="163" t="s">
        <v>12</v>
      </c>
      <c r="L51" s="122" t="s">
        <v>22</v>
      </c>
      <c r="M51" s="161" t="s">
        <v>1</v>
      </c>
      <c r="N51" s="163" t="s">
        <v>12</v>
      </c>
      <c r="O51" s="122" t="s">
        <v>22</v>
      </c>
      <c r="P51" s="161" t="s">
        <v>1</v>
      </c>
      <c r="Q51" s="163" t="s">
        <v>12</v>
      </c>
      <c r="R51" s="122" t="s">
        <v>22</v>
      </c>
      <c r="S51" s="161" t="s">
        <v>1</v>
      </c>
      <c r="T51" s="163" t="s">
        <v>12</v>
      </c>
      <c r="U51" s="122" t="s">
        <v>22</v>
      </c>
      <c r="V51" s="161" t="s">
        <v>1</v>
      </c>
      <c r="W51" s="163" t="s">
        <v>12</v>
      </c>
      <c r="X51" s="122" t="s">
        <v>22</v>
      </c>
      <c r="Y51" s="161" t="s">
        <v>1</v>
      </c>
      <c r="Z51" s="163" t="s">
        <v>12</v>
      </c>
      <c r="AA51" s="122" t="s">
        <v>22</v>
      </c>
      <c r="AB51" s="161" t="s">
        <v>1</v>
      </c>
      <c r="AC51" s="163" t="s">
        <v>12</v>
      </c>
      <c r="AD51" s="122" t="s">
        <v>22</v>
      </c>
      <c r="AE51" s="161" t="s">
        <v>1</v>
      </c>
      <c r="AF51" s="163" t="s">
        <v>12</v>
      </c>
      <c r="AG51" s="122" t="s">
        <v>22</v>
      </c>
      <c r="AH51" s="161" t="s">
        <v>1</v>
      </c>
      <c r="AI51" s="163" t="s">
        <v>12</v>
      </c>
      <c r="AJ51" s="122" t="s">
        <v>22</v>
      </c>
      <c r="AK51" s="282"/>
      <c r="AL51" s="282"/>
    </row>
    <row r="52" spans="1:38" ht="12.95" customHeight="1" thickBot="1" x14ac:dyDescent="0.3">
      <c r="A52" s="283" t="s">
        <v>111</v>
      </c>
      <c r="B52" s="284"/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84"/>
      <c r="AI52" s="284"/>
      <c r="AJ52" s="284"/>
      <c r="AK52" s="284"/>
      <c r="AL52" s="285"/>
    </row>
    <row r="53" spans="1:38" ht="12.95" customHeight="1" x14ac:dyDescent="0.25">
      <c r="A53" s="97" t="s">
        <v>14</v>
      </c>
      <c r="B53" s="185" t="s">
        <v>112</v>
      </c>
      <c r="C53" s="108"/>
      <c r="D53" s="108" t="s">
        <v>84</v>
      </c>
      <c r="E53" s="108" t="s">
        <v>88</v>
      </c>
      <c r="F53" s="110">
        <v>45</v>
      </c>
      <c r="G53" s="109"/>
      <c r="H53" s="107"/>
      <c r="I53" s="110"/>
      <c r="J53" s="109">
        <v>2</v>
      </c>
      <c r="K53" s="107">
        <v>3</v>
      </c>
      <c r="L53" s="110" t="s">
        <v>32</v>
      </c>
      <c r="M53" s="109"/>
      <c r="N53" s="107"/>
      <c r="O53" s="110"/>
      <c r="P53" s="109"/>
      <c r="Q53" s="107"/>
      <c r="R53" s="110"/>
      <c r="S53" s="109"/>
      <c r="T53" s="107"/>
      <c r="U53" s="110"/>
      <c r="V53" s="109"/>
      <c r="W53" s="107"/>
      <c r="X53" s="110"/>
      <c r="Y53" s="109"/>
      <c r="Z53" s="107"/>
      <c r="AA53" s="110"/>
      <c r="AB53" s="109"/>
      <c r="AC53" s="107"/>
      <c r="AD53" s="110"/>
      <c r="AE53" s="109"/>
      <c r="AF53" s="107"/>
      <c r="AG53" s="110"/>
      <c r="AH53" s="111"/>
      <c r="AI53" s="112"/>
      <c r="AJ53" s="113"/>
      <c r="AK53" s="63">
        <v>30</v>
      </c>
      <c r="AL53" s="72">
        <f>SUM(H53,K53,N53,Q53,T53,W53,Z53,AC53,AF53,AI53)</f>
        <v>3</v>
      </c>
    </row>
    <row r="54" spans="1:38" ht="12.95" customHeight="1" x14ac:dyDescent="0.25">
      <c r="A54" s="95" t="s">
        <v>15</v>
      </c>
      <c r="B54" s="179" t="s">
        <v>113</v>
      </c>
      <c r="C54" s="31"/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ht="12.95" customHeight="1" x14ac:dyDescent="0.25">
      <c r="A55" s="95" t="s">
        <v>13</v>
      </c>
      <c r="B55" s="179" t="s">
        <v>557</v>
      </c>
      <c r="C55" s="31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4">SUM(H55,K55,N55,Q55,T55,W55,Z55,AC55,AF55,AI55)</f>
        <v>3</v>
      </c>
    </row>
    <row r="56" spans="1:38" ht="12.95" customHeight="1" x14ac:dyDescent="0.25">
      <c r="A56" s="95" t="s">
        <v>114</v>
      </c>
      <c r="B56" s="179" t="s">
        <v>115</v>
      </c>
      <c r="C56" s="38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ht="12.95" customHeight="1" x14ac:dyDescent="0.25">
      <c r="A57" s="95" t="s">
        <v>16</v>
      </c>
      <c r="B57" s="179" t="s">
        <v>589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4"/>
        <v>3</v>
      </c>
    </row>
    <row r="58" spans="1:38" ht="12.95" customHeight="1" x14ac:dyDescent="0.25">
      <c r="A58" s="95" t="s">
        <v>116</v>
      </c>
      <c r="B58" s="179" t="s">
        <v>117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4"/>
        <v>2</v>
      </c>
    </row>
    <row r="59" spans="1:38" ht="12.95" customHeight="1" x14ac:dyDescent="0.25">
      <c r="A59" s="95" t="s">
        <v>118</v>
      </c>
      <c r="B59" s="179" t="s">
        <v>119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4"/>
        <v>4</v>
      </c>
    </row>
    <row r="60" spans="1:38" ht="12.95" customHeight="1" x14ac:dyDescent="0.25">
      <c r="A60" s="95" t="s">
        <v>62</v>
      </c>
      <c r="B60" s="179" t="s">
        <v>120</v>
      </c>
      <c r="C60" s="38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ht="12.95" customHeight="1" x14ac:dyDescent="0.25">
      <c r="A61" s="186" t="s">
        <v>121</v>
      </c>
      <c r="B61" s="179" t="s">
        <v>122</v>
      </c>
      <c r="C61" s="38"/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4"/>
        <v>1</v>
      </c>
    </row>
    <row r="62" spans="1:38" ht="12.95" customHeight="1" x14ac:dyDescent="0.25">
      <c r="A62" s="145" t="s">
        <v>123</v>
      </c>
      <c r="B62" s="179" t="s">
        <v>124</v>
      </c>
      <c r="C62" s="38"/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4"/>
        <v>1</v>
      </c>
    </row>
    <row r="63" spans="1:38" ht="12.95" customHeight="1" thickBot="1" x14ac:dyDescent="0.3">
      <c r="A63" s="98" t="s">
        <v>26</v>
      </c>
      <c r="B63" s="179" t="s">
        <v>590</v>
      </c>
      <c r="C63" s="38"/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4"/>
        <v>2</v>
      </c>
    </row>
    <row r="64" spans="1:38" ht="12.95" customHeight="1" thickBot="1" x14ac:dyDescent="0.3">
      <c r="A64" s="265" t="s">
        <v>139</v>
      </c>
      <c r="B64" s="266"/>
      <c r="C64" s="266"/>
      <c r="D64" s="266"/>
      <c r="E64" s="266"/>
      <c r="F64" s="267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60"/>
      <c r="AH64" s="83">
        <f>SUM(AH53:AH63)</f>
        <v>2</v>
      </c>
      <c r="AI64" s="84">
        <f>SUM(AI53:AI63)</f>
        <v>2</v>
      </c>
      <c r="AJ64" s="123"/>
      <c r="AK64" s="120">
        <f>SUM(AK53:AK63)</f>
        <v>390</v>
      </c>
      <c r="AL64" s="121">
        <f>SUM(AL53:AL63)</f>
        <v>28</v>
      </c>
    </row>
    <row r="65" spans="1:38" ht="12.95" customHeight="1" thickBot="1" x14ac:dyDescent="0.3">
      <c r="A65" s="283" t="s">
        <v>125</v>
      </c>
      <c r="B65" s="284"/>
      <c r="C65" s="284"/>
      <c r="D65" s="284"/>
      <c r="E65" s="284"/>
      <c r="F65" s="284"/>
      <c r="G65" s="284"/>
      <c r="H65" s="284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5"/>
    </row>
    <row r="66" spans="1:38" ht="12.95" customHeight="1" x14ac:dyDescent="0.25">
      <c r="A66" s="97" t="s">
        <v>207</v>
      </c>
      <c r="B66" s="178" t="s">
        <v>470</v>
      </c>
      <c r="C66" s="69"/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9"/>
      <c r="AD66" s="10"/>
      <c r="AE66" s="8"/>
      <c r="AF66" s="9"/>
      <c r="AG66" s="10"/>
      <c r="AH66" s="11"/>
      <c r="AI66" s="12"/>
      <c r="AJ66" s="13"/>
      <c r="AK66" s="63">
        <v>0</v>
      </c>
      <c r="AL66" s="72">
        <f t="shared" ref="AL66" si="15">SUM(H66,K66,N66,Q66,T66,W66,Z66,AC66,AF66,AI66)</f>
        <v>2</v>
      </c>
    </row>
    <row r="67" spans="1:38" ht="12.95" customHeight="1" x14ac:dyDescent="0.25">
      <c r="A67" s="95" t="s">
        <v>165</v>
      </c>
      <c r="B67" s="179" t="s">
        <v>332</v>
      </c>
      <c r="C67" s="38" t="s">
        <v>470</v>
      </c>
      <c r="D67" s="31" t="s">
        <v>84</v>
      </c>
      <c r="E67" s="31" t="s">
        <v>88</v>
      </c>
      <c r="F67" s="16">
        <v>45</v>
      </c>
      <c r="G67" s="14"/>
      <c r="H67" s="15"/>
      <c r="I67" s="16"/>
      <c r="J67" s="14"/>
      <c r="K67" s="15"/>
      <c r="L67" s="16"/>
      <c r="M67" s="14"/>
      <c r="N67" s="15"/>
      <c r="O67" s="16"/>
      <c r="P67" s="14"/>
      <c r="Q67" s="15"/>
      <c r="R67" s="16"/>
      <c r="S67" s="14"/>
      <c r="T67" s="15"/>
      <c r="U67" s="16"/>
      <c r="V67" s="14"/>
      <c r="W67" s="15"/>
      <c r="X67" s="16"/>
      <c r="Y67" s="14">
        <v>1</v>
      </c>
      <c r="Z67" s="15">
        <v>2</v>
      </c>
      <c r="AA67" s="16" t="s">
        <v>33</v>
      </c>
      <c r="AB67" s="14">
        <v>1</v>
      </c>
      <c r="AC67" s="15">
        <v>2</v>
      </c>
      <c r="AD67" s="16" t="s">
        <v>33</v>
      </c>
      <c r="AE67" s="14"/>
      <c r="AF67" s="15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ht="12.95" customHeight="1" x14ac:dyDescent="0.25">
      <c r="A68" s="95" t="s">
        <v>166</v>
      </c>
      <c r="B68" s="197" t="s">
        <v>361</v>
      </c>
      <c r="C68" s="38" t="s">
        <v>404</v>
      </c>
      <c r="D68" s="31"/>
      <c r="E68" s="31"/>
      <c r="F68" s="32"/>
      <c r="G68" s="14"/>
      <c r="H68" s="15"/>
      <c r="I68" s="16"/>
      <c r="J68" s="14"/>
      <c r="K68" s="15"/>
      <c r="L68" s="16"/>
      <c r="M68" s="14"/>
      <c r="N68" s="15"/>
      <c r="O68" s="16"/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>
        <v>0</v>
      </c>
      <c r="AC68" s="15">
        <v>2</v>
      </c>
      <c r="AD68" s="16" t="s">
        <v>34</v>
      </c>
      <c r="AE68" s="14"/>
      <c r="AF68" s="15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ht="12.95" customHeight="1" x14ac:dyDescent="0.25">
      <c r="A69" s="95" t="s">
        <v>167</v>
      </c>
      <c r="B69" s="197" t="s">
        <v>333</v>
      </c>
      <c r="C69" s="38"/>
      <c r="D69" s="31" t="s">
        <v>84</v>
      </c>
      <c r="E69" s="31" t="s">
        <v>88</v>
      </c>
      <c r="F69" s="32">
        <v>45</v>
      </c>
      <c r="G69" s="14"/>
      <c r="H69" s="15"/>
      <c r="I69" s="16"/>
      <c r="J69" s="14"/>
      <c r="K69" s="15"/>
      <c r="L69" s="16"/>
      <c r="M69" s="14"/>
      <c r="N69" s="15"/>
      <c r="O69" s="16"/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6">SUM(H69,K69,N69,Q69,T69,W69,Z69,AC69,AF69,AI69)</f>
        <v>2</v>
      </c>
    </row>
    <row r="70" spans="1:38" ht="12.95" customHeight="1" x14ac:dyDescent="0.25">
      <c r="A70" s="95" t="s">
        <v>387</v>
      </c>
      <c r="B70" s="197" t="s">
        <v>393</v>
      </c>
      <c r="C70" s="38"/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14"/>
      <c r="AF70" s="15"/>
      <c r="AG70" s="16"/>
      <c r="AH70" s="17"/>
      <c r="AI70" s="18"/>
      <c r="AJ70" s="19"/>
      <c r="AK70" s="64">
        <v>105</v>
      </c>
      <c r="AL70" s="74">
        <f t="shared" si="16"/>
        <v>2</v>
      </c>
    </row>
    <row r="71" spans="1:38" ht="12.95" customHeight="1" x14ac:dyDescent="0.25">
      <c r="A71" s="95" t="s">
        <v>195</v>
      </c>
      <c r="B71" s="197" t="s">
        <v>282</v>
      </c>
      <c r="C71" s="38" t="s">
        <v>470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6"/>
        <v>2</v>
      </c>
    </row>
    <row r="72" spans="1:38" ht="33.75" x14ac:dyDescent="0.25">
      <c r="A72" s="210" t="s">
        <v>389</v>
      </c>
      <c r="B72" s="197" t="s">
        <v>283</v>
      </c>
      <c r="C72" s="38" t="s">
        <v>410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14"/>
      <c r="AF72" s="15"/>
      <c r="AG72" s="16"/>
      <c r="AH72" s="17"/>
      <c r="AI72" s="18"/>
      <c r="AJ72" s="19"/>
      <c r="AK72" s="64">
        <v>195</v>
      </c>
      <c r="AL72" s="74">
        <f t="shared" si="16"/>
        <v>2</v>
      </c>
    </row>
    <row r="73" spans="1:38" ht="12.95" customHeight="1" x14ac:dyDescent="0.25">
      <c r="A73" s="95" t="s">
        <v>388</v>
      </c>
      <c r="B73" s="197" t="s">
        <v>409</v>
      </c>
      <c r="C73" s="38"/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6"/>
        <v>2</v>
      </c>
    </row>
    <row r="74" spans="1:38" ht="12.95" customHeight="1" x14ac:dyDescent="0.25">
      <c r="A74" s="95" t="s">
        <v>196</v>
      </c>
      <c r="B74" s="179" t="s">
        <v>284</v>
      </c>
      <c r="C74" s="38"/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6"/>
        <v>2</v>
      </c>
    </row>
    <row r="75" spans="1:38" ht="13.5" customHeight="1" thickBot="1" x14ac:dyDescent="0.3">
      <c r="A75" s="95" t="s">
        <v>379</v>
      </c>
      <c r="B75" s="197" t="s">
        <v>380</v>
      </c>
      <c r="C75" s="38"/>
      <c r="D75" s="40" t="s">
        <v>84</v>
      </c>
      <c r="E75" s="40" t="s">
        <v>88</v>
      </c>
      <c r="F75" s="41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ht="12.95" customHeight="1" thickBot="1" x14ac:dyDescent="0.3">
      <c r="A76" s="98" t="s">
        <v>127</v>
      </c>
      <c r="B76" s="188" t="s">
        <v>128</v>
      </c>
      <c r="C76" s="40"/>
      <c r="D76" s="40" t="s">
        <v>84</v>
      </c>
      <c r="E76" s="40" t="s">
        <v>88</v>
      </c>
      <c r="F76" s="41">
        <v>45</v>
      </c>
      <c r="G76" s="20"/>
      <c r="H76" s="21"/>
      <c r="I76" s="22"/>
      <c r="J76" s="20"/>
      <c r="K76" s="21"/>
      <c r="L76" s="22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21"/>
      <c r="AD76" s="22"/>
      <c r="AE76" s="20"/>
      <c r="AF76" s="21"/>
      <c r="AG76" s="22"/>
      <c r="AH76" s="23"/>
      <c r="AI76" s="24"/>
      <c r="AJ76" s="25"/>
      <c r="AK76" s="65">
        <v>30</v>
      </c>
      <c r="AL76" s="75">
        <f t="shared" ref="AL76" si="17">SUM(H76,K76,N76,Q76,T76,W76,Z76,AC76,AF76,AI76)</f>
        <v>2</v>
      </c>
    </row>
    <row r="77" spans="1:38" ht="12.95" customHeight="1" thickBot="1" x14ac:dyDescent="0.3">
      <c r="A77" s="289" t="s">
        <v>140</v>
      </c>
      <c r="B77" s="290"/>
      <c r="C77" s="290"/>
      <c r="D77" s="290"/>
      <c r="E77" s="290"/>
      <c r="F77" s="291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5">
        <f>SUM(AE66:AE76)</f>
        <v>2</v>
      </c>
      <c r="AF77" s="88">
        <f>SUM(AF66:AF76)</f>
        <v>4</v>
      </c>
      <c r="AG77" s="126"/>
      <c r="AH77" s="127">
        <f>SUM(AH66:AH76)</f>
        <v>2</v>
      </c>
      <c r="AI77" s="128">
        <f>SUM(AI66:AI76)</f>
        <v>4</v>
      </c>
      <c r="AJ77" s="129"/>
      <c r="AK77" s="89">
        <f>SUM(AK66:AK76)</f>
        <v>1140</v>
      </c>
      <c r="AL77" s="90">
        <f>SUM(AL66:AL76)</f>
        <v>24</v>
      </c>
    </row>
    <row r="78" spans="1:38" ht="12.95" customHeight="1" thickBot="1" x14ac:dyDescent="0.3">
      <c r="A78" s="283" t="s">
        <v>129</v>
      </c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4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5"/>
    </row>
    <row r="79" spans="1:38" ht="12.95" customHeight="1" x14ac:dyDescent="0.25">
      <c r="A79" s="71" t="s">
        <v>208</v>
      </c>
      <c r="B79" s="187" t="s">
        <v>130</v>
      </c>
      <c r="C79" s="30"/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ht="12.95" customHeight="1" x14ac:dyDescent="0.25">
      <c r="A80" s="73" t="s">
        <v>23</v>
      </c>
      <c r="B80" s="179" t="s">
        <v>131</v>
      </c>
      <c r="C80" s="31"/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ht="12.95" customHeight="1" x14ac:dyDescent="0.25">
      <c r="A81" s="73" t="s">
        <v>17</v>
      </c>
      <c r="B81" s="179" t="s">
        <v>132</v>
      </c>
      <c r="C81" s="31"/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8">SUM(H81,K81,N81,Q81,T81,W81,Z81,AC81,AF81,AI81)</f>
        <v>1</v>
      </c>
    </row>
    <row r="82" spans="1:38" ht="12.95" customHeight="1" x14ac:dyDescent="0.25">
      <c r="A82" s="95" t="s">
        <v>25</v>
      </c>
      <c r="B82" s="179" t="s">
        <v>133</v>
      </c>
      <c r="C82" s="38"/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8"/>
        <v>1</v>
      </c>
    </row>
    <row r="83" spans="1:38" ht="12.95" customHeight="1" x14ac:dyDescent="0.25">
      <c r="A83" s="95" t="s">
        <v>134</v>
      </c>
      <c r="B83" s="179" t="s">
        <v>135</v>
      </c>
      <c r="C83" s="38"/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8"/>
        <v>4</v>
      </c>
    </row>
    <row r="84" spans="1:38" ht="12.95" customHeight="1" x14ac:dyDescent="0.25">
      <c r="A84" s="95" t="s">
        <v>168</v>
      </c>
      <c r="B84" s="179" t="s">
        <v>334</v>
      </c>
      <c r="C84" s="38"/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ht="12.95" customHeight="1" x14ac:dyDescent="0.25">
      <c r="A85" s="95" t="s">
        <v>169</v>
      </c>
      <c r="B85" s="179" t="s">
        <v>335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8"/>
        <v>2</v>
      </c>
    </row>
    <row r="86" spans="1:38" ht="12.95" customHeight="1" x14ac:dyDescent="0.25">
      <c r="A86" s="95" t="s">
        <v>395</v>
      </c>
      <c r="B86" s="180" t="s">
        <v>399</v>
      </c>
      <c r="C86" s="143"/>
      <c r="D86" s="38" t="s">
        <v>84</v>
      </c>
      <c r="E86" s="38" t="s">
        <v>33</v>
      </c>
      <c r="F86" s="39" t="s">
        <v>98</v>
      </c>
      <c r="G86" s="141"/>
      <c r="H86" s="140"/>
      <c r="I86" s="142"/>
      <c r="J86" s="141"/>
      <c r="K86" s="140"/>
      <c r="L86" s="142"/>
      <c r="M86" s="141"/>
      <c r="N86" s="140"/>
      <c r="O86" s="142"/>
      <c r="P86" s="141"/>
      <c r="Q86" s="140"/>
      <c r="R86" s="142"/>
      <c r="S86" s="42">
        <v>2</v>
      </c>
      <c r="T86" s="44">
        <v>1</v>
      </c>
      <c r="U86" s="43" t="s">
        <v>33</v>
      </c>
      <c r="V86" s="141"/>
      <c r="W86" s="140"/>
      <c r="X86" s="142"/>
      <c r="Y86" s="141"/>
      <c r="Z86" s="140"/>
      <c r="AA86" s="142"/>
      <c r="AB86" s="141"/>
      <c r="AC86" s="140"/>
      <c r="AD86" s="142"/>
      <c r="AE86" s="57"/>
      <c r="AF86" s="58"/>
      <c r="AG86" s="59"/>
      <c r="AH86" s="52"/>
      <c r="AI86" s="53"/>
      <c r="AJ86" s="54"/>
      <c r="AK86" s="64">
        <v>61</v>
      </c>
      <c r="AL86" s="74">
        <f t="shared" si="18"/>
        <v>1</v>
      </c>
    </row>
    <row r="87" spans="1:38" ht="12.95" customHeight="1" x14ac:dyDescent="0.25">
      <c r="A87" s="95" t="s">
        <v>197</v>
      </c>
      <c r="B87" s="179" t="s">
        <v>313</v>
      </c>
      <c r="C87" s="38"/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ht="12.95" customHeight="1" x14ac:dyDescent="0.25">
      <c r="A88" s="145" t="s">
        <v>396</v>
      </c>
      <c r="B88" s="180" t="s">
        <v>397</v>
      </c>
      <c r="C88" s="143"/>
      <c r="D88" s="38" t="s">
        <v>84</v>
      </c>
      <c r="E88" s="38" t="s">
        <v>33</v>
      </c>
      <c r="F88" s="39" t="s">
        <v>98</v>
      </c>
      <c r="G88" s="141"/>
      <c r="H88" s="140"/>
      <c r="I88" s="142"/>
      <c r="J88" s="141"/>
      <c r="K88" s="140"/>
      <c r="L88" s="142"/>
      <c r="M88" s="141"/>
      <c r="N88" s="140"/>
      <c r="O88" s="142"/>
      <c r="P88" s="141"/>
      <c r="Q88" s="140"/>
      <c r="R88" s="142"/>
      <c r="S88" s="141"/>
      <c r="T88" s="140"/>
      <c r="U88" s="142"/>
      <c r="V88" s="141"/>
      <c r="W88" s="140"/>
      <c r="X88" s="142"/>
      <c r="Y88" s="141"/>
      <c r="Z88" s="140"/>
      <c r="AA88" s="142"/>
      <c r="AB88" s="141">
        <v>2</v>
      </c>
      <c r="AC88" s="140">
        <v>1</v>
      </c>
      <c r="AD88" s="142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8"/>
        <v>1</v>
      </c>
    </row>
    <row r="89" spans="1:38" ht="12.95" customHeight="1" thickBot="1" x14ac:dyDescent="0.3">
      <c r="A89" s="98" t="s">
        <v>198</v>
      </c>
      <c r="B89" s="188" t="s">
        <v>314</v>
      </c>
      <c r="C89" s="40"/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8"/>
        <v>1</v>
      </c>
    </row>
    <row r="90" spans="1:38" ht="12.95" customHeight="1" thickBot="1" x14ac:dyDescent="0.3">
      <c r="A90" s="283" t="s">
        <v>136</v>
      </c>
      <c r="B90" s="284"/>
      <c r="C90" s="284"/>
      <c r="D90" s="284"/>
      <c r="E90" s="284"/>
      <c r="F90" s="284"/>
      <c r="G90" s="284"/>
      <c r="H90" s="284"/>
      <c r="I90" s="284"/>
      <c r="J90" s="284"/>
      <c r="K90" s="284"/>
      <c r="L90" s="284"/>
      <c r="M90" s="284"/>
      <c r="N90" s="284"/>
      <c r="O90" s="284"/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5"/>
    </row>
    <row r="91" spans="1:38" ht="12.95" customHeight="1" x14ac:dyDescent="0.25">
      <c r="A91" s="71" t="s">
        <v>170</v>
      </c>
      <c r="B91" s="185" t="s">
        <v>336</v>
      </c>
      <c r="C91" s="108" t="s">
        <v>97</v>
      </c>
      <c r="D91" s="108" t="s">
        <v>83</v>
      </c>
      <c r="E91" s="108" t="s">
        <v>33</v>
      </c>
      <c r="F91" s="110" t="s">
        <v>98</v>
      </c>
      <c r="G91" s="109"/>
      <c r="H91" s="107"/>
      <c r="I91" s="110"/>
      <c r="J91" s="109"/>
      <c r="K91" s="107"/>
      <c r="L91" s="110"/>
      <c r="M91" s="109"/>
      <c r="N91" s="107"/>
      <c r="O91" s="110"/>
      <c r="P91" s="109"/>
      <c r="Q91" s="107"/>
      <c r="R91" s="110"/>
      <c r="S91" s="109"/>
      <c r="T91" s="107"/>
      <c r="U91" s="110"/>
      <c r="V91" s="109"/>
      <c r="W91" s="107"/>
      <c r="X91" s="110"/>
      <c r="Y91" s="109"/>
      <c r="Z91" s="107"/>
      <c r="AA91" s="110"/>
      <c r="AB91" s="109"/>
      <c r="AC91" s="107"/>
      <c r="AD91" s="110"/>
      <c r="AE91" s="109"/>
      <c r="AF91" s="107"/>
      <c r="AG91" s="110"/>
      <c r="AH91" s="111">
        <v>4</v>
      </c>
      <c r="AI91" s="112">
        <v>8</v>
      </c>
      <c r="AJ91" s="113" t="s">
        <v>33</v>
      </c>
      <c r="AK91" s="91">
        <v>60</v>
      </c>
      <c r="AL91" s="72">
        <f>SUM(H91,K91,N91,Q91,T91,W91,Z91,AC91,AF91,AI91)</f>
        <v>8</v>
      </c>
    </row>
    <row r="92" spans="1:38" ht="12.95" customHeight="1" x14ac:dyDescent="0.25">
      <c r="A92" s="95" t="s">
        <v>199</v>
      </c>
      <c r="B92" s="179" t="s">
        <v>246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ht="12.95" customHeight="1" x14ac:dyDescent="0.25">
      <c r="A93" s="95" t="s">
        <v>390</v>
      </c>
      <c r="B93" s="179" t="s">
        <v>398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9">SUM(H93,K93,N93,Q93,T93,W93,Z93,AC93,AF93,AI93)</f>
        <v>2</v>
      </c>
    </row>
    <row r="94" spans="1:38" ht="12.95" customHeight="1" x14ac:dyDescent="0.25">
      <c r="A94" s="95" t="s">
        <v>391</v>
      </c>
      <c r="B94" s="179" t="s">
        <v>400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9"/>
        <v>2</v>
      </c>
    </row>
    <row r="95" spans="1:38" ht="12.95" customHeight="1" x14ac:dyDescent="0.25">
      <c r="A95" s="95" t="s">
        <v>24</v>
      </c>
      <c r="B95" s="179" t="s">
        <v>209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20">SUM(H95,K95,N95,Q95,T95,W95,Z95,AC95,AF95,AI95)</f>
        <v>2</v>
      </c>
    </row>
    <row r="96" spans="1:38" ht="12.95" customHeight="1" thickBot="1" x14ac:dyDescent="0.3">
      <c r="A96" s="98" t="s">
        <v>18</v>
      </c>
      <c r="B96" s="179" t="s">
        <v>210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20"/>
        <v>2</v>
      </c>
    </row>
    <row r="97" spans="1:41" ht="12.95" customHeight="1" thickBot="1" x14ac:dyDescent="0.3">
      <c r="A97" s="265" t="s">
        <v>137</v>
      </c>
      <c r="B97" s="266"/>
      <c r="C97" s="266"/>
      <c r="D97" s="266"/>
      <c r="E97" s="266"/>
      <c r="F97" s="267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5">
        <f>SUM(AE79:AE96)</f>
        <v>4</v>
      </c>
      <c r="AF97" s="88">
        <f>SUM(AF79:AF96)</f>
        <v>2</v>
      </c>
      <c r="AG97" s="126"/>
      <c r="AH97" s="127">
        <f>SUM(AH79:AH96)</f>
        <v>10</v>
      </c>
      <c r="AI97" s="128">
        <f>SUM(AI79:AI96)</f>
        <v>20</v>
      </c>
      <c r="AJ97" s="129"/>
      <c r="AK97" s="89">
        <f>SUM(AK79:AK96)</f>
        <v>853</v>
      </c>
      <c r="AL97" s="90">
        <f>SUM(AL79:AL96)</f>
        <v>38</v>
      </c>
    </row>
    <row r="98" spans="1:41" ht="12.95" customHeight="1" thickBot="1" x14ac:dyDescent="0.3">
      <c r="A98" s="292" t="s">
        <v>138</v>
      </c>
      <c r="B98" s="293"/>
      <c r="C98" s="293"/>
      <c r="D98" s="293"/>
      <c r="E98" s="293"/>
      <c r="F98" s="294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60"/>
      <c r="AH98" s="83">
        <f>SUM(AH64,AH77,AH97)</f>
        <v>14</v>
      </c>
      <c r="AI98" s="84">
        <f>SUM(AI64,AI77,AI97)</f>
        <v>26</v>
      </c>
      <c r="AJ98" s="123"/>
      <c r="AK98" s="120">
        <f>SUM(AK64,AK77,AK97)</f>
        <v>2383</v>
      </c>
      <c r="AL98" s="120">
        <f>SUM(AL64,AL77,AL97)</f>
        <v>90</v>
      </c>
    </row>
    <row r="99" spans="1:41" s="1" customFormat="1" ht="12.95" customHeight="1" thickBot="1" x14ac:dyDescent="0.3">
      <c r="A99" s="286" t="s">
        <v>30</v>
      </c>
      <c r="B99" s="287"/>
      <c r="C99" s="287"/>
      <c r="D99" s="287"/>
      <c r="E99" s="287"/>
      <c r="F99" s="288"/>
      <c r="G99" s="85">
        <f>SUM(G47,G98)</f>
        <v>25</v>
      </c>
      <c r="H99" s="81">
        <f>SUM(H47,H98)</f>
        <v>27</v>
      </c>
      <c r="I99" s="82"/>
      <c r="J99" s="85">
        <f>SUM(J47,J98)</f>
        <v>32</v>
      </c>
      <c r="K99" s="81">
        <f>SUM(K47,K98)</f>
        <v>35</v>
      </c>
      <c r="L99" s="82"/>
      <c r="M99" s="85">
        <f>SUM(M47,M98)</f>
        <v>32</v>
      </c>
      <c r="N99" s="81">
        <f>SUM(N47,N98)</f>
        <v>32</v>
      </c>
      <c r="O99" s="82"/>
      <c r="P99" s="85">
        <f>SUM(P47,P98)</f>
        <v>31</v>
      </c>
      <c r="Q99" s="81">
        <f>SUM(Q47,Q98)</f>
        <v>33</v>
      </c>
      <c r="R99" s="82"/>
      <c r="S99" s="85">
        <f>SUM(S47,S98)</f>
        <v>30</v>
      </c>
      <c r="T99" s="81">
        <f>SUM(T47,T98)</f>
        <v>31</v>
      </c>
      <c r="U99" s="82"/>
      <c r="V99" s="85">
        <f>SUM(V47,V98)</f>
        <v>29</v>
      </c>
      <c r="W99" s="81">
        <f>SUM(W47,W98)</f>
        <v>33</v>
      </c>
      <c r="X99" s="82"/>
      <c r="Y99" s="85">
        <f>SUM(Y47,Y98)</f>
        <v>24</v>
      </c>
      <c r="Z99" s="81">
        <f>SUM(Z47,Z98)</f>
        <v>28</v>
      </c>
      <c r="AA99" s="82"/>
      <c r="AB99" s="85">
        <f>SUM(AB47,AB98)</f>
        <v>25</v>
      </c>
      <c r="AC99" s="81">
        <f>SUM(AC47,AC98)</f>
        <v>34</v>
      </c>
      <c r="AD99" s="82"/>
      <c r="AE99" s="85">
        <f>SUM(AE47,AE98)</f>
        <v>9</v>
      </c>
      <c r="AF99" s="81">
        <f>SUM(AF47,AF98)</f>
        <v>19</v>
      </c>
      <c r="AG99" s="160"/>
      <c r="AH99" s="83">
        <f>SUM(AH47,AH98)</f>
        <v>14</v>
      </c>
      <c r="AI99" s="84">
        <f>SUM(AI47,AI98)</f>
        <v>28</v>
      </c>
      <c r="AJ99" s="123"/>
      <c r="AK99" s="92">
        <f>SUM(AK47,AK98)</f>
        <v>4993</v>
      </c>
      <c r="AL99" s="167">
        <f>SUM(AL47,AL98)</f>
        <v>300</v>
      </c>
    </row>
    <row r="100" spans="1:41" s="1" customFormat="1" ht="12.6" customHeight="1" x14ac:dyDescent="0.25">
      <c r="A100" s="130"/>
      <c r="B100" s="130"/>
      <c r="C100" s="152"/>
      <c r="D100" s="130"/>
      <c r="E100" s="130"/>
      <c r="F100" s="130"/>
      <c r="G100" s="131"/>
      <c r="H100" s="132"/>
      <c r="I100" s="132"/>
      <c r="J100" s="131"/>
      <c r="K100" s="132"/>
      <c r="L100" s="132"/>
      <c r="M100" s="131"/>
      <c r="N100" s="132"/>
      <c r="O100" s="132"/>
      <c r="P100" s="131"/>
      <c r="Q100" s="132"/>
      <c r="R100" s="132"/>
      <c r="S100" s="131"/>
      <c r="T100" s="132"/>
      <c r="U100" s="132"/>
      <c r="V100" s="131"/>
      <c r="W100" s="132"/>
      <c r="X100" s="132"/>
      <c r="Y100" s="131"/>
      <c r="Z100" s="132"/>
      <c r="AA100" s="132"/>
      <c r="AB100" s="131"/>
      <c r="AC100" s="132"/>
      <c r="AD100" s="132"/>
      <c r="AE100" s="131"/>
      <c r="AF100" s="132"/>
      <c r="AG100" s="132"/>
      <c r="AH100" s="131"/>
      <c r="AI100" s="132"/>
      <c r="AJ100" s="132"/>
      <c r="AK100" s="131"/>
      <c r="AL100" s="132"/>
    </row>
    <row r="101" spans="1:41" x14ac:dyDescent="0.25">
      <c r="A101" s="133" t="s">
        <v>211</v>
      </c>
      <c r="B101" s="134"/>
      <c r="C101" s="138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</row>
    <row r="102" spans="1:41" x14ac:dyDescent="0.25">
      <c r="A102" s="134"/>
      <c r="B102" s="134"/>
      <c r="C102" s="138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</row>
    <row r="103" spans="1:41" x14ac:dyDescent="0.25">
      <c r="A103" s="135" t="s">
        <v>99</v>
      </c>
      <c r="B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6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</row>
    <row r="104" spans="1:41" x14ac:dyDescent="0.25">
      <c r="A104" s="135" t="s">
        <v>212</v>
      </c>
      <c r="B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6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</row>
    <row r="105" spans="1:41" s="124" customFormat="1" x14ac:dyDescent="0.25">
      <c r="A105" s="135" t="s">
        <v>213</v>
      </c>
      <c r="B105" s="135"/>
      <c r="C105" s="139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6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/>
      <c r="AN105"/>
      <c r="AO105"/>
    </row>
    <row r="106" spans="1:41" s="124" customFormat="1" x14ac:dyDescent="0.25">
      <c r="A106" s="135" t="s">
        <v>214</v>
      </c>
      <c r="B106" s="135"/>
      <c r="C106" s="139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6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/>
      <c r="AN106"/>
      <c r="AO106"/>
    </row>
    <row r="107" spans="1:41" s="124" customFormat="1" x14ac:dyDescent="0.25">
      <c r="A107" s="135"/>
      <c r="B107" s="135"/>
      <c r="C107" s="139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6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/>
      <c r="AN107"/>
      <c r="AO107"/>
    </row>
    <row r="108" spans="1:41" s="124" customFormat="1" x14ac:dyDescent="0.25">
      <c r="A108" s="137" t="s">
        <v>100</v>
      </c>
      <c r="B108" s="135"/>
      <c r="C108" s="139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6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/>
      <c r="AN108"/>
      <c r="AO108"/>
    </row>
    <row r="109" spans="1:41" s="124" customFormat="1" x14ac:dyDescent="0.25">
      <c r="A109" s="135" t="s">
        <v>215</v>
      </c>
      <c r="B109" s="135"/>
      <c r="C109" s="139"/>
      <c r="D109" s="134"/>
      <c r="E109" s="134"/>
      <c r="F109" s="134"/>
      <c r="G109" s="133" t="s">
        <v>101</v>
      </c>
      <c r="H109" s="135"/>
      <c r="I109" s="135"/>
      <c r="J109" s="134"/>
      <c r="K109" s="134"/>
      <c r="L109" s="134"/>
      <c r="M109" s="133" t="s">
        <v>102</v>
      </c>
      <c r="N109" s="135"/>
      <c r="O109" s="135"/>
      <c r="P109" s="135"/>
      <c r="Q109" s="135"/>
      <c r="R109" s="135"/>
      <c r="S109" s="134"/>
      <c r="T109" s="133" t="s">
        <v>103</v>
      </c>
      <c r="U109" s="135"/>
      <c r="V109" s="135"/>
      <c r="W109" s="135"/>
      <c r="X109" s="136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/>
      <c r="AN109"/>
      <c r="AO109"/>
    </row>
    <row r="110" spans="1:41" s="124" customFormat="1" x14ac:dyDescent="0.25">
      <c r="A110" s="133" t="s">
        <v>216</v>
      </c>
      <c r="B110" s="135"/>
      <c r="C110" s="139"/>
      <c r="D110" s="134"/>
      <c r="E110" s="134"/>
      <c r="F110" s="134"/>
      <c r="G110" s="133" t="s">
        <v>217</v>
      </c>
      <c r="H110" s="135"/>
      <c r="I110" s="135"/>
      <c r="J110" s="134"/>
      <c r="K110" s="134"/>
      <c r="L110" s="134"/>
      <c r="M110" s="133" t="s">
        <v>218</v>
      </c>
      <c r="N110" s="135"/>
      <c r="O110" s="135"/>
      <c r="P110" s="135"/>
      <c r="Q110" s="135"/>
      <c r="R110" s="135"/>
      <c r="S110" s="134"/>
      <c r="T110" s="133" t="s">
        <v>219</v>
      </c>
      <c r="U110" s="135"/>
      <c r="V110" s="135"/>
      <c r="W110" s="135"/>
      <c r="X110" s="136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/>
      <c r="AN110"/>
      <c r="AO110"/>
    </row>
    <row r="111" spans="1:41" s="124" customFormat="1" x14ac:dyDescent="0.25">
      <c r="A111" s="133" t="s">
        <v>220</v>
      </c>
      <c r="B111" s="135"/>
      <c r="C111" s="139"/>
      <c r="D111" s="134"/>
      <c r="E111" s="134"/>
      <c r="F111" s="134"/>
      <c r="G111" s="133" t="s">
        <v>221</v>
      </c>
      <c r="H111" s="135"/>
      <c r="I111" s="135"/>
      <c r="J111" s="134"/>
      <c r="K111" s="134"/>
      <c r="L111" s="134"/>
      <c r="M111" s="133" t="s">
        <v>222</v>
      </c>
      <c r="N111" s="135"/>
      <c r="O111" s="135"/>
      <c r="P111" s="135"/>
      <c r="Q111" s="135"/>
      <c r="R111" s="135"/>
      <c r="S111" s="134"/>
      <c r="T111" s="133" t="s">
        <v>223</v>
      </c>
      <c r="U111" s="135"/>
      <c r="V111" s="135"/>
      <c r="W111" s="135"/>
      <c r="X111" s="136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/>
      <c r="AN111"/>
      <c r="AO111"/>
    </row>
    <row r="112" spans="1:41" s="124" customFormat="1" x14ac:dyDescent="0.25">
      <c r="A112" s="133" t="s">
        <v>224</v>
      </c>
      <c r="B112" s="135"/>
      <c r="C112" s="139"/>
      <c r="D112" s="134"/>
      <c r="E112" s="134"/>
      <c r="F112" s="134"/>
      <c r="G112" s="135"/>
      <c r="H112" s="135"/>
      <c r="I112" s="135"/>
      <c r="J112" s="134"/>
      <c r="K112" s="134"/>
      <c r="L112" s="134"/>
      <c r="M112" s="133" t="s">
        <v>225</v>
      </c>
      <c r="N112" s="135"/>
      <c r="O112" s="135"/>
      <c r="P112" s="135"/>
      <c r="Q112" s="135"/>
      <c r="R112" s="135"/>
      <c r="S112" s="134"/>
      <c r="T112" s="133" t="s">
        <v>226</v>
      </c>
      <c r="U112" s="135"/>
      <c r="V112" s="135"/>
      <c r="W112" s="135"/>
      <c r="X112" s="136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/>
      <c r="AN112"/>
      <c r="AO112"/>
    </row>
    <row r="113" spans="1:41" s="124" customFormat="1" x14ac:dyDescent="0.25">
      <c r="A113" s="133" t="s">
        <v>227</v>
      </c>
      <c r="B113" s="135"/>
      <c r="C113" s="139"/>
      <c r="D113" s="134"/>
      <c r="E113" s="134"/>
      <c r="F113" s="134"/>
      <c r="G113" s="135"/>
      <c r="H113" s="135"/>
      <c r="I113" s="135"/>
      <c r="J113" s="134"/>
      <c r="K113" s="134"/>
      <c r="L113" s="134"/>
      <c r="M113" s="133" t="s">
        <v>228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6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/>
      <c r="AN113"/>
      <c r="AO113"/>
    </row>
    <row r="114" spans="1:41" s="124" customFormat="1" x14ac:dyDescent="0.25">
      <c r="A114" s="133" t="s">
        <v>229</v>
      </c>
      <c r="B114" s="135"/>
      <c r="C114" s="139"/>
      <c r="D114" s="134"/>
      <c r="E114" s="134"/>
      <c r="F114" s="134"/>
      <c r="G114" s="135"/>
      <c r="H114" s="135"/>
      <c r="I114" s="135"/>
      <c r="J114" s="134"/>
      <c r="K114" s="134"/>
      <c r="L114" s="134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6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/>
      <c r="AN114"/>
      <c r="AO114"/>
    </row>
    <row r="115" spans="1:41" s="124" customFormat="1" x14ac:dyDescent="0.25">
      <c r="A115" s="133" t="s">
        <v>230</v>
      </c>
      <c r="B115" s="135"/>
      <c r="C115" s="139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6"/>
      <c r="S115" s="135"/>
      <c r="T115" s="136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/>
      <c r="AN115"/>
      <c r="AO115"/>
    </row>
    <row r="116" spans="1:41" s="124" customFormat="1" x14ac:dyDescent="0.25">
      <c r="A116" s="135"/>
      <c r="B116" s="135"/>
      <c r="C116" s="139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6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/>
      <c r="AN116"/>
      <c r="AO116"/>
    </row>
    <row r="117" spans="1:41" s="124" customFormat="1" x14ac:dyDescent="0.25">
      <c r="A117" s="137" t="s">
        <v>104</v>
      </c>
      <c r="B117" s="135"/>
      <c r="C117" s="139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6"/>
      <c r="T117" s="136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/>
      <c r="AN117"/>
      <c r="AO117"/>
    </row>
    <row r="118" spans="1:41" s="124" customFormat="1" x14ac:dyDescent="0.25">
      <c r="A118" s="133" t="s">
        <v>231</v>
      </c>
      <c r="B118" s="135"/>
      <c r="C118" s="139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6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/>
      <c r="AN118"/>
      <c r="AO118"/>
    </row>
    <row r="119" spans="1:41" s="124" customFormat="1" x14ac:dyDescent="0.25">
      <c r="A119" s="133" t="s">
        <v>232</v>
      </c>
      <c r="B119" s="135"/>
      <c r="C119" s="139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6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/>
      <c r="AN119"/>
      <c r="AO119"/>
    </row>
    <row r="120" spans="1:41" s="124" customFormat="1" x14ac:dyDescent="0.25">
      <c r="A120" s="133" t="s">
        <v>233</v>
      </c>
      <c r="B120" s="135"/>
      <c r="C120" s="139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6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/>
      <c r="AN120"/>
      <c r="AO120"/>
    </row>
    <row r="121" spans="1:41" s="124" customFormat="1" x14ac:dyDescent="0.25">
      <c r="A121" s="133" t="s">
        <v>106</v>
      </c>
      <c r="B121" s="135"/>
      <c r="C121" s="139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6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/>
      <c r="AN121"/>
      <c r="AO121"/>
    </row>
    <row r="122" spans="1:41" s="124" customFormat="1" x14ac:dyDescent="0.25">
      <c r="A122" s="133" t="s">
        <v>235</v>
      </c>
      <c r="B122" s="135"/>
      <c r="C122" s="139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6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/>
      <c r="AN122"/>
      <c r="AO122"/>
    </row>
    <row r="123" spans="1:41" s="124" customFormat="1" x14ac:dyDescent="0.25">
      <c r="A123" s="136"/>
      <c r="B123" s="136"/>
      <c r="C123" s="139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/>
      <c r="AN123"/>
      <c r="AO123"/>
    </row>
    <row r="124" spans="1:41" s="124" customFormat="1" x14ac:dyDescent="0.25">
      <c r="A124" s="136"/>
      <c r="B124" s="136"/>
      <c r="C124" s="139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/>
      <c r="AN124"/>
      <c r="AO124"/>
    </row>
    <row r="125" spans="1:41" s="124" customFormat="1" x14ac:dyDescent="0.25">
      <c r="A125" s="136"/>
      <c r="B125" s="136"/>
      <c r="C125" s="139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/>
      <c r="AN125"/>
      <c r="AO125"/>
    </row>
    <row r="126" spans="1:41" s="124" customFormat="1" x14ac:dyDescent="0.25">
      <c r="A126" s="136"/>
      <c r="B126" s="136"/>
      <c r="C126" s="139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/>
      <c r="AN126"/>
      <c r="AO126"/>
    </row>
    <row r="127" spans="1:41" s="124" customFormat="1" x14ac:dyDescent="0.25">
      <c r="A127" s="136"/>
      <c r="B127" s="136"/>
      <c r="C127" s="139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/>
      <c r="AN127"/>
      <c r="AO127"/>
    </row>
    <row r="128" spans="1:41" s="124" customFormat="1" x14ac:dyDescent="0.25">
      <c r="A128" s="136"/>
      <c r="B128" s="136"/>
      <c r="C128" s="139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/>
      <c r="AN128"/>
      <c r="AO128"/>
    </row>
    <row r="129" spans="1:41" s="124" customFormat="1" x14ac:dyDescent="0.25">
      <c r="A129" s="136"/>
      <c r="B129" s="136"/>
      <c r="C129" s="139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/>
      <c r="AN129"/>
      <c r="AO129"/>
    </row>
    <row r="130" spans="1:41" s="124" customFormat="1" x14ac:dyDescent="0.25">
      <c r="A130" s="136"/>
      <c r="B130" s="136"/>
      <c r="C130" s="139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/>
      <c r="AN130"/>
      <c r="AO130"/>
    </row>
    <row r="131" spans="1:41" s="124" customFormat="1" x14ac:dyDescent="0.25">
      <c r="A131" s="136"/>
      <c r="B131" s="136"/>
      <c r="C131" s="139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/>
      <c r="AN131"/>
      <c r="AO131"/>
    </row>
    <row r="132" spans="1:41" s="124" customFormat="1" x14ac:dyDescent="0.25">
      <c r="A132" s="136"/>
      <c r="B132" s="136"/>
      <c r="C132" s="139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/>
      <c r="AN132"/>
      <c r="AO132"/>
    </row>
    <row r="133" spans="1:41" s="124" customFormat="1" x14ac:dyDescent="0.25">
      <c r="A133" s="136"/>
      <c r="B133" s="136"/>
      <c r="C133" s="139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/>
      <c r="AN133"/>
      <c r="AO133"/>
    </row>
    <row r="134" spans="1:41" s="124" customFormat="1" x14ac:dyDescent="0.25">
      <c r="A134" s="136"/>
      <c r="B134" s="136"/>
      <c r="C134" s="139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/>
      <c r="AN134"/>
      <c r="AO134"/>
    </row>
    <row r="135" spans="1:41" s="124" customFormat="1" x14ac:dyDescent="0.25">
      <c r="A135" s="136"/>
      <c r="B135" s="136"/>
      <c r="C135" s="139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/>
      <c r="AN135"/>
      <c r="AO135"/>
    </row>
    <row r="136" spans="1:41" s="124" customFormat="1" x14ac:dyDescent="0.25">
      <c r="A136" s="136"/>
      <c r="B136" s="136"/>
      <c r="C136" s="139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/>
      <c r="AN136"/>
      <c r="AO136"/>
    </row>
    <row r="137" spans="1:41" s="124" customFormat="1" x14ac:dyDescent="0.25">
      <c r="A137" s="136"/>
      <c r="B137" s="136"/>
      <c r="C137" s="139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/>
      <c r="AN137"/>
      <c r="AO137"/>
    </row>
    <row r="138" spans="1:41" s="124" customFormat="1" x14ac:dyDescent="0.25">
      <c r="A138" s="136"/>
      <c r="B138" s="136"/>
      <c r="C138" s="139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/>
      <c r="AN138"/>
      <c r="AO138"/>
    </row>
    <row r="139" spans="1:41" s="124" customFormat="1" x14ac:dyDescent="0.25">
      <c r="A139" s="136"/>
      <c r="B139" s="136"/>
      <c r="C139" s="139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/>
      <c r="AN139"/>
      <c r="AO139"/>
    </row>
    <row r="140" spans="1:41" s="124" customFormat="1" x14ac:dyDescent="0.25">
      <c r="A140" s="136"/>
      <c r="B140" s="136"/>
      <c r="C140" s="139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/>
      <c r="AN140"/>
      <c r="AO140"/>
    </row>
    <row r="141" spans="1:41" s="124" customFormat="1" x14ac:dyDescent="0.25">
      <c r="A141" s="136"/>
      <c r="B141" s="136"/>
      <c r="C141" s="139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/>
      <c r="AN141"/>
      <c r="AO141"/>
    </row>
    <row r="142" spans="1:41" s="124" customFormat="1" x14ac:dyDescent="0.25">
      <c r="A142" s="136"/>
      <c r="B142" s="136"/>
      <c r="C142" s="139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/>
      <c r="AN142"/>
      <c r="AO142"/>
    </row>
    <row r="143" spans="1:41" s="124" customFormat="1" x14ac:dyDescent="0.25">
      <c r="A143" s="136"/>
      <c r="B143" s="136"/>
      <c r="C143" s="139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/>
      <c r="AN143"/>
      <c r="AO143"/>
    </row>
    <row r="144" spans="1:41" s="124" customFormat="1" x14ac:dyDescent="0.25">
      <c r="A144" s="136"/>
      <c r="B144" s="136"/>
      <c r="C144" s="139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/>
      <c r="AN144"/>
      <c r="AO144"/>
    </row>
    <row r="145" spans="1:41" s="124" customFormat="1" x14ac:dyDescent="0.25">
      <c r="A145" s="136"/>
      <c r="B145" s="136"/>
      <c r="C145" s="139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/>
      <c r="AN145"/>
      <c r="AO145"/>
    </row>
    <row r="146" spans="1:41" s="124" customFormat="1" x14ac:dyDescent="0.25">
      <c r="A146" s="136"/>
      <c r="B146" s="136"/>
      <c r="C146" s="139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/>
      <c r="AN146"/>
      <c r="AO146"/>
    </row>
    <row r="147" spans="1:41" s="124" customFormat="1" x14ac:dyDescent="0.25">
      <c r="A147" s="136"/>
      <c r="B147" s="136"/>
      <c r="C147" s="139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/>
      <c r="AN147"/>
      <c r="AO147"/>
    </row>
    <row r="148" spans="1:41" s="124" customFormat="1" x14ac:dyDescent="0.25">
      <c r="A148" s="136"/>
      <c r="B148" s="136"/>
      <c r="C148" s="139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/>
      <c r="AN148"/>
      <c r="AO148"/>
    </row>
    <row r="149" spans="1:41" s="124" customFormat="1" x14ac:dyDescent="0.25">
      <c r="A149" s="136"/>
      <c r="B149" s="136"/>
      <c r="C149" s="139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/>
      <c r="AN149"/>
      <c r="AO149"/>
    </row>
    <row r="150" spans="1:41" s="124" customFormat="1" x14ac:dyDescent="0.25">
      <c r="A150" s="136"/>
      <c r="B150" s="136"/>
      <c r="C150" s="139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/>
      <c r="AN150"/>
      <c r="AO150"/>
    </row>
    <row r="151" spans="1:41" s="124" customFormat="1" x14ac:dyDescent="0.25">
      <c r="A151" s="136"/>
      <c r="B151" s="136"/>
      <c r="C151" s="139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/>
      <c r="AN151"/>
      <c r="AO151"/>
    </row>
    <row r="152" spans="1:41" s="124" customFormat="1" x14ac:dyDescent="0.25">
      <c r="A152" s="136"/>
      <c r="B152" s="136"/>
      <c r="C152" s="139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/>
      <c r="AN152"/>
      <c r="AO152"/>
    </row>
    <row r="153" spans="1:41" s="124" customFormat="1" x14ac:dyDescent="0.25">
      <c r="A153" s="136"/>
      <c r="B153" s="136"/>
      <c r="C153" s="139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/>
      <c r="AN153"/>
      <c r="AO153"/>
    </row>
    <row r="154" spans="1:41" s="124" customFormat="1" x14ac:dyDescent="0.25">
      <c r="A154" s="136"/>
      <c r="B154" s="136"/>
      <c r="C154" s="139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/>
      <c r="AN154"/>
      <c r="AO154"/>
    </row>
    <row r="155" spans="1:41" s="124" customFormat="1" x14ac:dyDescent="0.25">
      <c r="A155" s="136"/>
      <c r="B155" s="136"/>
      <c r="C155" s="139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/>
      <c r="AN155"/>
      <c r="AO155"/>
    </row>
    <row r="156" spans="1:41" s="124" customFormat="1" x14ac:dyDescent="0.25">
      <c r="A156" s="136"/>
      <c r="B156" s="136"/>
      <c r="C156" s="139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/>
      <c r="AN156"/>
      <c r="AO156"/>
    </row>
    <row r="157" spans="1:41" s="124" customFormat="1" x14ac:dyDescent="0.25">
      <c r="A157" s="136"/>
      <c r="B157" s="136"/>
      <c r="C157" s="139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/>
      <c r="AN157"/>
      <c r="AO157"/>
    </row>
    <row r="158" spans="1:41" s="124" customFormat="1" x14ac:dyDescent="0.25">
      <c r="A158" s="136"/>
      <c r="B158" s="136"/>
      <c r="C158" s="139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/>
      <c r="AN158"/>
      <c r="AO158"/>
    </row>
    <row r="159" spans="1:41" s="124" customFormat="1" x14ac:dyDescent="0.25">
      <c r="A159" s="136"/>
      <c r="B159" s="136"/>
      <c r="C159" s="139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/>
      <c r="AN159"/>
      <c r="AO159"/>
    </row>
    <row r="160" spans="1:41" s="124" customFormat="1" x14ac:dyDescent="0.25">
      <c r="A160" s="136"/>
      <c r="B160" s="136"/>
      <c r="C160" s="139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/>
      <c r="AN160"/>
      <c r="AO160"/>
    </row>
    <row r="161" spans="1:41" s="124" customFormat="1" x14ac:dyDescent="0.25">
      <c r="A161" s="136"/>
      <c r="B161" s="136"/>
      <c r="C161" s="139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/>
      <c r="AN161"/>
      <c r="AO161"/>
    </row>
    <row r="162" spans="1:41" s="124" customFormat="1" x14ac:dyDescent="0.25">
      <c r="A162" s="136"/>
      <c r="B162" s="136"/>
      <c r="C162" s="139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/>
      <c r="AN162"/>
      <c r="AO162"/>
    </row>
    <row r="163" spans="1:41" s="124" customFormat="1" x14ac:dyDescent="0.25">
      <c r="A163" s="136"/>
      <c r="B163" s="136"/>
      <c r="C163" s="139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/>
      <c r="AN163"/>
      <c r="AO163"/>
    </row>
    <row r="164" spans="1:41" s="124" customFormat="1" x14ac:dyDescent="0.25">
      <c r="A164" s="136"/>
      <c r="B164" s="136"/>
      <c r="C164" s="139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/>
      <c r="AN164"/>
      <c r="AO164"/>
    </row>
    <row r="165" spans="1:41" s="124" customFormat="1" x14ac:dyDescent="0.25">
      <c r="A165" s="136"/>
      <c r="B165" s="136"/>
      <c r="C165" s="139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/>
      <c r="AN165"/>
      <c r="AO165"/>
    </row>
    <row r="166" spans="1:41" s="124" customFormat="1" x14ac:dyDescent="0.25">
      <c r="A166" s="136"/>
      <c r="B166" s="136"/>
      <c r="C166" s="139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/>
      <c r="AN166"/>
      <c r="AO166"/>
    </row>
    <row r="167" spans="1:41" s="124" customFormat="1" x14ac:dyDescent="0.25">
      <c r="A167" s="136"/>
      <c r="B167" s="136"/>
      <c r="C167" s="139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/>
      <c r="AN167"/>
      <c r="AO167"/>
    </row>
    <row r="168" spans="1:41" s="124" customFormat="1" x14ac:dyDescent="0.25">
      <c r="A168" s="136"/>
      <c r="B168" s="136"/>
      <c r="C168" s="139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/>
      <c r="AN168"/>
      <c r="AO168"/>
    </row>
    <row r="169" spans="1:41" s="124" customFormat="1" x14ac:dyDescent="0.25">
      <c r="A169" s="136"/>
      <c r="B169" s="136"/>
      <c r="C169" s="139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/>
      <c r="AN169"/>
      <c r="AO169"/>
    </row>
    <row r="170" spans="1:41" s="124" customFormat="1" x14ac:dyDescent="0.25">
      <c r="A170" s="136"/>
      <c r="B170" s="136"/>
      <c r="C170" s="139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/>
      <c r="AN170"/>
      <c r="AO170"/>
    </row>
    <row r="171" spans="1:41" s="124" customFormat="1" x14ac:dyDescent="0.25">
      <c r="A171" s="136"/>
      <c r="B171" s="136"/>
      <c r="C171" s="139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/>
      <c r="AN171"/>
      <c r="AO171"/>
    </row>
    <row r="172" spans="1:41" s="124" customFormat="1" x14ac:dyDescent="0.25">
      <c r="A172" s="136"/>
      <c r="B172" s="136"/>
      <c r="C172" s="139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/>
      <c r="AN172"/>
      <c r="AO172"/>
    </row>
    <row r="173" spans="1:41" s="124" customFormat="1" x14ac:dyDescent="0.25">
      <c r="A173" s="136"/>
      <c r="B173" s="136"/>
      <c r="C173" s="139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/>
      <c r="AN173"/>
      <c r="AO173"/>
    </row>
    <row r="174" spans="1:41" s="124" customFormat="1" x14ac:dyDescent="0.25">
      <c r="A174" s="136"/>
      <c r="B174" s="136"/>
      <c r="C174" s="139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/>
      <c r="AN174"/>
      <c r="AO174"/>
    </row>
    <row r="175" spans="1:41" s="124" customFormat="1" x14ac:dyDescent="0.25">
      <c r="A175" s="136"/>
      <c r="B175" s="136"/>
      <c r="C175" s="139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/>
      <c r="AN175"/>
      <c r="AO175"/>
    </row>
    <row r="176" spans="1:41" s="124" customFormat="1" x14ac:dyDescent="0.25">
      <c r="A176" s="136"/>
      <c r="B176" s="136"/>
      <c r="C176" s="139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/>
      <c r="AN176"/>
      <c r="AO176"/>
    </row>
    <row r="177" spans="1:41" s="124" customFormat="1" x14ac:dyDescent="0.25">
      <c r="A177" s="136"/>
      <c r="B177" s="136"/>
      <c r="C177" s="139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/>
      <c r="AN177"/>
      <c r="AO177"/>
    </row>
    <row r="178" spans="1:41" s="124" customFormat="1" x14ac:dyDescent="0.25">
      <c r="A178" s="136"/>
      <c r="B178" s="136"/>
      <c r="C178" s="139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/>
      <c r="AN178"/>
      <c r="AO178"/>
    </row>
    <row r="179" spans="1:41" s="124" customFormat="1" x14ac:dyDescent="0.25">
      <c r="A179" s="136"/>
      <c r="B179" s="136"/>
      <c r="C179" s="139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/>
      <c r="AN179"/>
      <c r="AO179"/>
    </row>
    <row r="180" spans="1:41" s="124" customFormat="1" x14ac:dyDescent="0.25">
      <c r="A180" s="136"/>
      <c r="B180" s="136"/>
      <c r="C180" s="139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/>
      <c r="AN180"/>
      <c r="AO180"/>
    </row>
    <row r="181" spans="1:41" s="124" customFormat="1" x14ac:dyDescent="0.25">
      <c r="A181" s="136"/>
      <c r="B181" s="136"/>
      <c r="C181" s="139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/>
      <c r="AN181"/>
      <c r="AO181"/>
    </row>
    <row r="182" spans="1:41" s="124" customFormat="1" x14ac:dyDescent="0.25">
      <c r="A182" s="136"/>
      <c r="B182" s="136"/>
      <c r="C182" s="139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/>
      <c r="AN182"/>
      <c r="AO182"/>
    </row>
    <row r="183" spans="1:41" s="124" customFormat="1" x14ac:dyDescent="0.25">
      <c r="A183" s="136"/>
      <c r="B183" s="136"/>
      <c r="C183" s="139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/>
      <c r="AN183"/>
      <c r="AO183"/>
    </row>
    <row r="184" spans="1:41" s="124" customFormat="1" x14ac:dyDescent="0.25">
      <c r="A184" s="136"/>
      <c r="B184" s="136"/>
      <c r="C184" s="139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/>
      <c r="AN184"/>
      <c r="AO184"/>
    </row>
    <row r="185" spans="1:41" s="124" customFormat="1" x14ac:dyDescent="0.25">
      <c r="A185" s="136"/>
      <c r="B185" s="136"/>
      <c r="C185" s="139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/>
      <c r="AN185"/>
      <c r="AO185"/>
    </row>
    <row r="186" spans="1:41" s="124" customFormat="1" x14ac:dyDescent="0.25">
      <c r="A186" s="136"/>
      <c r="B186" s="136"/>
      <c r="C186" s="139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/>
      <c r="AN186"/>
      <c r="AO186"/>
    </row>
    <row r="187" spans="1:41" s="124" customFormat="1" x14ac:dyDescent="0.25">
      <c r="A187" s="136"/>
      <c r="B187" s="136"/>
      <c r="C187" s="139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/>
      <c r="AN187"/>
      <c r="AO187"/>
    </row>
    <row r="188" spans="1:41" s="124" customFormat="1" x14ac:dyDescent="0.25">
      <c r="A188" s="136"/>
      <c r="B188" s="136"/>
      <c r="C188" s="139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/>
      <c r="AN188"/>
      <c r="AO188"/>
    </row>
    <row r="189" spans="1:41" s="124" customFormat="1" x14ac:dyDescent="0.25">
      <c r="A189" s="136"/>
      <c r="B189" s="136"/>
      <c r="C189" s="139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/>
      <c r="AN189"/>
      <c r="AO189"/>
    </row>
    <row r="190" spans="1:41" s="124" customFormat="1" x14ac:dyDescent="0.25">
      <c r="A190" s="136"/>
      <c r="B190" s="136"/>
      <c r="C190" s="139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/>
      <c r="AN190"/>
      <c r="AO190"/>
    </row>
    <row r="191" spans="1:41" s="124" customFormat="1" x14ac:dyDescent="0.25">
      <c r="A191" s="136"/>
      <c r="B191" s="136"/>
      <c r="C191" s="139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/>
      <c r="AN191"/>
      <c r="AO191"/>
    </row>
    <row r="192" spans="1:41" s="124" customFormat="1" x14ac:dyDescent="0.25">
      <c r="A192" s="136"/>
      <c r="B192" s="136"/>
      <c r="C192" s="139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/>
      <c r="AN192"/>
      <c r="AO192"/>
    </row>
    <row r="193" spans="1:41" s="124" customFormat="1" x14ac:dyDescent="0.25">
      <c r="A193" s="136"/>
      <c r="B193" s="136"/>
      <c r="C193" s="139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/>
      <c r="AN193"/>
      <c r="AO193"/>
    </row>
    <row r="194" spans="1:41" s="124" customFormat="1" x14ac:dyDescent="0.25">
      <c r="A194" s="136"/>
      <c r="B194" s="136"/>
      <c r="C194" s="139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/>
      <c r="AN194"/>
      <c r="AO194"/>
    </row>
    <row r="195" spans="1:41" s="124" customFormat="1" x14ac:dyDescent="0.25">
      <c r="A195" s="136"/>
      <c r="B195" s="136"/>
      <c r="C195" s="139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/>
      <c r="AN195"/>
      <c r="AO195"/>
    </row>
    <row r="196" spans="1:41" s="124" customFormat="1" x14ac:dyDescent="0.25">
      <c r="A196" s="136"/>
      <c r="B196" s="136"/>
      <c r="C196" s="139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/>
      <c r="AN196"/>
      <c r="AO196"/>
    </row>
    <row r="197" spans="1:41" s="124" customFormat="1" x14ac:dyDescent="0.25">
      <c r="A197" s="136"/>
      <c r="B197" s="136"/>
      <c r="C197" s="139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/>
      <c r="AN197"/>
      <c r="AO197"/>
    </row>
    <row r="198" spans="1:41" s="124" customFormat="1" x14ac:dyDescent="0.25">
      <c r="A198" s="136"/>
      <c r="B198" s="136"/>
      <c r="C198" s="139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/>
      <c r="AN198"/>
      <c r="AO198"/>
    </row>
    <row r="199" spans="1:41" s="124" customFormat="1" x14ac:dyDescent="0.25">
      <c r="A199" s="136"/>
      <c r="B199" s="136"/>
      <c r="C199" s="139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/>
      <c r="AN199"/>
      <c r="AO199"/>
    </row>
    <row r="200" spans="1:41" s="124" customFormat="1" x14ac:dyDescent="0.25">
      <c r="A200" s="136"/>
      <c r="B200" s="136"/>
      <c r="C200" s="139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/>
      <c r="AN200"/>
      <c r="AO200"/>
    </row>
    <row r="201" spans="1:41" s="124" customFormat="1" x14ac:dyDescent="0.25">
      <c r="A201" s="136"/>
      <c r="B201" s="136"/>
      <c r="C201" s="139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/>
      <c r="AN201"/>
      <c r="AO201"/>
    </row>
    <row r="202" spans="1:41" s="124" customFormat="1" x14ac:dyDescent="0.25">
      <c r="A202" s="136"/>
      <c r="B202" s="136"/>
      <c r="C202" s="139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/>
      <c r="AN202"/>
      <c r="AO202"/>
    </row>
    <row r="203" spans="1:41" s="124" customFormat="1" x14ac:dyDescent="0.25">
      <c r="A203" s="136"/>
      <c r="B203" s="136"/>
      <c r="C203" s="139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/>
      <c r="AN203"/>
      <c r="AO203"/>
    </row>
    <row r="204" spans="1:41" s="124" customFormat="1" x14ac:dyDescent="0.25">
      <c r="A204" s="136"/>
      <c r="B204" s="136"/>
      <c r="C204" s="139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/>
      <c r="AN204"/>
      <c r="AO204"/>
    </row>
    <row r="205" spans="1:41" s="124" customFormat="1" x14ac:dyDescent="0.25">
      <c r="A205" s="136"/>
      <c r="B205" s="136"/>
      <c r="C205" s="139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/>
      <c r="AN205"/>
      <c r="AO205"/>
    </row>
    <row r="206" spans="1:41" s="124" customFormat="1" x14ac:dyDescent="0.25">
      <c r="A206" s="136"/>
      <c r="B206" s="136"/>
      <c r="C206" s="139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/>
      <c r="AN206"/>
      <c r="AO206"/>
    </row>
    <row r="207" spans="1:41" s="124" customFormat="1" x14ac:dyDescent="0.25">
      <c r="A207" s="136"/>
      <c r="B207" s="136"/>
      <c r="C207" s="139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/>
      <c r="AN207"/>
      <c r="AO207"/>
    </row>
    <row r="208" spans="1:41" s="124" customFormat="1" x14ac:dyDescent="0.25">
      <c r="A208" s="136"/>
      <c r="B208" s="136"/>
      <c r="C208" s="139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/>
      <c r="AN208"/>
      <c r="AO208"/>
    </row>
    <row r="209" spans="1:41" s="124" customFormat="1" x14ac:dyDescent="0.25">
      <c r="A209" s="136"/>
      <c r="B209" s="136"/>
      <c r="C209" s="139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/>
      <c r="AN209"/>
      <c r="AO209"/>
    </row>
    <row r="210" spans="1:41" s="124" customFormat="1" x14ac:dyDescent="0.25">
      <c r="A210" s="136"/>
      <c r="B210" s="136"/>
      <c r="C210" s="139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/>
      <c r="AN210"/>
      <c r="AO210"/>
    </row>
    <row r="211" spans="1:41" s="124" customFormat="1" x14ac:dyDescent="0.25">
      <c r="A211" s="136"/>
      <c r="B211" s="136"/>
      <c r="C211" s="139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/>
      <c r="AN211"/>
      <c r="AO211"/>
    </row>
    <row r="212" spans="1:41" s="124" customFormat="1" x14ac:dyDescent="0.25">
      <c r="A212" s="136"/>
      <c r="B212" s="136"/>
      <c r="C212" s="139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/>
      <c r="AN212"/>
      <c r="AO212"/>
    </row>
    <row r="213" spans="1:41" s="124" customFormat="1" x14ac:dyDescent="0.25">
      <c r="A213" s="136"/>
      <c r="B213" s="136"/>
      <c r="C213" s="139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/>
      <c r="AN213"/>
      <c r="AO213"/>
    </row>
    <row r="214" spans="1:41" s="124" customFormat="1" x14ac:dyDescent="0.25">
      <c r="A214" s="136"/>
      <c r="B214" s="136"/>
      <c r="C214" s="139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/>
      <c r="AN214"/>
      <c r="AO214"/>
    </row>
    <row r="215" spans="1:41" s="124" customFormat="1" x14ac:dyDescent="0.25">
      <c r="A215" s="136"/>
      <c r="B215" s="136"/>
      <c r="C215" s="139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/>
      <c r="AN215"/>
      <c r="AO215"/>
    </row>
    <row r="216" spans="1:41" s="124" customFormat="1" x14ac:dyDescent="0.25">
      <c r="A216" s="136"/>
      <c r="B216" s="136"/>
      <c r="C216" s="139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/>
      <c r="AN216"/>
      <c r="AO216"/>
    </row>
    <row r="217" spans="1:41" s="124" customFormat="1" x14ac:dyDescent="0.25">
      <c r="A217" s="136"/>
      <c r="B217" s="136"/>
      <c r="C217" s="139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/>
      <c r="AN217"/>
      <c r="AO217"/>
    </row>
    <row r="218" spans="1:41" s="124" customFormat="1" x14ac:dyDescent="0.25">
      <c r="A218" s="136"/>
      <c r="B218" s="136"/>
      <c r="C218" s="139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/>
      <c r="AN218"/>
      <c r="AO218"/>
    </row>
    <row r="219" spans="1:41" s="124" customFormat="1" x14ac:dyDescent="0.25">
      <c r="A219" s="136"/>
      <c r="B219" s="136"/>
      <c r="C219" s="139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/>
      <c r="AN219"/>
      <c r="AO219"/>
    </row>
    <row r="220" spans="1:41" s="124" customFormat="1" x14ac:dyDescent="0.25">
      <c r="A220" s="136"/>
      <c r="B220" s="136"/>
      <c r="C220" s="139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/>
      <c r="AN220"/>
      <c r="AO220"/>
    </row>
    <row r="221" spans="1:41" s="124" customFormat="1" x14ac:dyDescent="0.25">
      <c r="A221" s="136"/>
      <c r="B221" s="136"/>
      <c r="C221" s="139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/>
      <c r="AN221"/>
      <c r="AO221"/>
    </row>
    <row r="222" spans="1:41" s="124" customFormat="1" x14ac:dyDescent="0.25">
      <c r="A222" s="136"/>
      <c r="B222" s="136"/>
      <c r="C222" s="139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/>
      <c r="AN222"/>
      <c r="AO222"/>
    </row>
    <row r="223" spans="1:41" s="124" customFormat="1" x14ac:dyDescent="0.25">
      <c r="A223" s="136"/>
      <c r="B223" s="136"/>
      <c r="C223" s="139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/>
      <c r="AN223"/>
      <c r="AO223"/>
    </row>
    <row r="224" spans="1:41" s="124" customFormat="1" x14ac:dyDescent="0.25">
      <c r="A224" s="136"/>
      <c r="B224" s="136"/>
      <c r="C224" s="139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/>
      <c r="AN224"/>
      <c r="AO224"/>
    </row>
    <row r="225" spans="1:41" s="124" customFormat="1" x14ac:dyDescent="0.25">
      <c r="A225" s="136"/>
      <c r="B225" s="136"/>
      <c r="C225" s="139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/>
      <c r="AN225"/>
      <c r="AO225"/>
    </row>
    <row r="226" spans="1:41" s="124" customFormat="1" x14ac:dyDescent="0.25">
      <c r="A226" s="136"/>
      <c r="B226" s="136"/>
      <c r="C226" s="139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/>
      <c r="AN226"/>
      <c r="AO226"/>
    </row>
    <row r="227" spans="1:41" s="124" customFormat="1" x14ac:dyDescent="0.25">
      <c r="A227" s="136"/>
      <c r="B227" s="136"/>
      <c r="C227" s="139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/>
      <c r="AN227"/>
      <c r="AO227"/>
    </row>
    <row r="228" spans="1:41" s="124" customFormat="1" x14ac:dyDescent="0.25">
      <c r="A228" s="136"/>
      <c r="B228" s="136"/>
      <c r="C228" s="139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/>
      <c r="AN228"/>
      <c r="AO228"/>
    </row>
    <row r="229" spans="1:41" s="124" customFormat="1" x14ac:dyDescent="0.25">
      <c r="A229" s="136"/>
      <c r="B229" s="136"/>
      <c r="C229" s="139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/>
      <c r="AN229"/>
      <c r="AO229"/>
    </row>
    <row r="230" spans="1:41" s="124" customFormat="1" x14ac:dyDescent="0.25">
      <c r="A230" s="136"/>
      <c r="B230" s="136"/>
      <c r="C230" s="139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/>
      <c r="AN230"/>
      <c r="AO230"/>
    </row>
    <row r="231" spans="1:41" s="124" customFormat="1" x14ac:dyDescent="0.25">
      <c r="A231" s="136"/>
      <c r="B231" s="136"/>
      <c r="C231" s="139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/>
      <c r="AN231"/>
      <c r="AO231"/>
    </row>
    <row r="232" spans="1:41" s="124" customFormat="1" x14ac:dyDescent="0.25">
      <c r="A232" s="136"/>
      <c r="B232" s="136"/>
      <c r="C232" s="139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/>
      <c r="AN232"/>
      <c r="AO232"/>
    </row>
    <row r="233" spans="1:41" s="124" customFormat="1" x14ac:dyDescent="0.25">
      <c r="A233" s="136"/>
      <c r="B233" s="136"/>
      <c r="C233" s="139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/>
      <c r="AN233"/>
      <c r="AO233"/>
    </row>
    <row r="234" spans="1:41" s="124" customFormat="1" x14ac:dyDescent="0.25">
      <c r="A234" s="136"/>
      <c r="B234" s="136"/>
      <c r="C234" s="139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/>
      <c r="AN234"/>
      <c r="AO234"/>
    </row>
    <row r="235" spans="1:41" s="124" customFormat="1" x14ac:dyDescent="0.25">
      <c r="A235" s="136"/>
      <c r="B235" s="136"/>
      <c r="C235" s="139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/>
      <c r="AN235"/>
      <c r="AO235"/>
    </row>
    <row r="236" spans="1:41" s="124" customFormat="1" x14ac:dyDescent="0.25">
      <c r="A236" s="136"/>
      <c r="B236" s="136"/>
      <c r="C236" s="139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/>
      <c r="AN236"/>
      <c r="AO236"/>
    </row>
    <row r="237" spans="1:41" s="124" customFormat="1" x14ac:dyDescent="0.25">
      <c r="A237" s="136"/>
      <c r="B237" s="136"/>
      <c r="C237" s="139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/>
      <c r="AN237"/>
      <c r="AO237"/>
    </row>
    <row r="238" spans="1:41" s="124" customFormat="1" x14ac:dyDescent="0.25">
      <c r="A238" s="136"/>
      <c r="B238" s="136"/>
      <c r="C238" s="139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/>
      <c r="AN238"/>
      <c r="AO238"/>
    </row>
    <row r="239" spans="1:41" s="124" customFormat="1" x14ac:dyDescent="0.25">
      <c r="A239" s="136"/>
      <c r="B239" s="136"/>
      <c r="C239" s="139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/>
      <c r="AN239"/>
      <c r="AO239"/>
    </row>
    <row r="240" spans="1:41" s="124" customFormat="1" x14ac:dyDescent="0.25">
      <c r="A240" s="136"/>
      <c r="B240" s="136"/>
      <c r="C240" s="139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/>
      <c r="AN240"/>
      <c r="AO240"/>
    </row>
    <row r="241" spans="1:41" s="124" customFormat="1" x14ac:dyDescent="0.25">
      <c r="A241" s="136"/>
      <c r="B241" s="136"/>
      <c r="C241" s="139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/>
      <c r="AN241"/>
      <c r="AO241"/>
    </row>
    <row r="242" spans="1:41" s="124" customFormat="1" x14ac:dyDescent="0.25">
      <c r="A242" s="136"/>
      <c r="B242" s="136"/>
      <c r="C242" s="139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/>
      <c r="AN242"/>
      <c r="AO242"/>
    </row>
    <row r="243" spans="1:41" s="124" customFormat="1" x14ac:dyDescent="0.25">
      <c r="A243" s="136"/>
      <c r="B243" s="136"/>
      <c r="C243" s="139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/>
      <c r="AN243"/>
      <c r="AO243"/>
    </row>
    <row r="244" spans="1:41" s="124" customFormat="1" x14ac:dyDescent="0.25">
      <c r="A244" s="136"/>
      <c r="B244" s="136"/>
      <c r="C244" s="139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/>
      <c r="AN244"/>
      <c r="AO244"/>
    </row>
    <row r="245" spans="1:41" s="124" customFormat="1" x14ac:dyDescent="0.25">
      <c r="A245" s="136"/>
      <c r="B245" s="136"/>
      <c r="C245" s="139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/>
      <c r="AN245"/>
      <c r="AO245"/>
    </row>
    <row r="246" spans="1:41" s="124" customFormat="1" x14ac:dyDescent="0.25">
      <c r="A246" s="136"/>
      <c r="B246" s="136"/>
      <c r="C246" s="139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/>
      <c r="AN246"/>
      <c r="AO246"/>
    </row>
    <row r="247" spans="1:41" s="124" customFormat="1" x14ac:dyDescent="0.25">
      <c r="A247" s="136"/>
      <c r="B247" s="136"/>
      <c r="C247" s="139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/>
      <c r="AN247"/>
      <c r="AO247"/>
    </row>
    <row r="248" spans="1:41" s="124" customFormat="1" x14ac:dyDescent="0.25">
      <c r="A248" s="136"/>
      <c r="B248" s="136"/>
      <c r="C248" s="139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/>
      <c r="AN248"/>
      <c r="AO248"/>
    </row>
    <row r="249" spans="1:41" s="124" customFormat="1" x14ac:dyDescent="0.25">
      <c r="A249" s="136"/>
      <c r="B249" s="136"/>
      <c r="C249" s="139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/>
      <c r="AN249"/>
      <c r="AO249"/>
    </row>
    <row r="250" spans="1:41" s="124" customFormat="1" x14ac:dyDescent="0.25">
      <c r="A250" s="136"/>
      <c r="B250" s="136"/>
      <c r="C250" s="139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/>
      <c r="AN250"/>
      <c r="AO250"/>
    </row>
    <row r="251" spans="1:41" s="124" customFormat="1" x14ac:dyDescent="0.25">
      <c r="A251" s="136"/>
      <c r="B251" s="136"/>
      <c r="C251" s="139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/>
      <c r="AN251"/>
      <c r="AO251"/>
    </row>
    <row r="252" spans="1:41" s="124" customFormat="1" x14ac:dyDescent="0.25">
      <c r="A252" s="136"/>
      <c r="B252" s="136"/>
      <c r="C252" s="139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/>
      <c r="AN252"/>
      <c r="AO252"/>
    </row>
    <row r="253" spans="1:41" s="124" customFormat="1" x14ac:dyDescent="0.25">
      <c r="A253" s="136"/>
      <c r="B253" s="136"/>
      <c r="C253" s="139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/>
      <c r="AN253"/>
      <c r="AO253"/>
    </row>
    <row r="254" spans="1:41" s="124" customFormat="1" x14ac:dyDescent="0.25">
      <c r="A254" s="136"/>
      <c r="B254" s="136"/>
      <c r="C254" s="139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/>
      <c r="AN254"/>
      <c r="AO254"/>
    </row>
    <row r="255" spans="1:41" s="124" customFormat="1" x14ac:dyDescent="0.25">
      <c r="A255" s="136"/>
      <c r="B255" s="136"/>
      <c r="C255" s="139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/>
      <c r="AN255"/>
      <c r="AO255"/>
    </row>
    <row r="256" spans="1:41" s="124" customFormat="1" x14ac:dyDescent="0.25">
      <c r="A256" s="136"/>
      <c r="B256" s="136"/>
      <c r="C256" s="139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/>
      <c r="AN256"/>
      <c r="AO256"/>
    </row>
    <row r="257" spans="1:41" s="124" customFormat="1" x14ac:dyDescent="0.25">
      <c r="A257" s="136"/>
      <c r="B257" s="136"/>
      <c r="C257" s="139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/>
      <c r="AN257"/>
      <c r="AO257"/>
    </row>
    <row r="258" spans="1:41" s="124" customFormat="1" x14ac:dyDescent="0.25">
      <c r="A258" s="136"/>
      <c r="B258" s="136"/>
      <c r="C258" s="139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/>
      <c r="AN258"/>
      <c r="AO258"/>
    </row>
    <row r="259" spans="1:41" s="124" customFormat="1" x14ac:dyDescent="0.25">
      <c r="A259" s="136"/>
      <c r="B259" s="136"/>
      <c r="C259" s="139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/>
      <c r="AN259"/>
      <c r="AO259"/>
    </row>
    <row r="260" spans="1:41" s="124" customFormat="1" x14ac:dyDescent="0.25">
      <c r="A260" s="136"/>
      <c r="B260" s="136"/>
      <c r="C260" s="139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/>
      <c r="AN260"/>
      <c r="AO260"/>
    </row>
    <row r="261" spans="1:41" s="124" customFormat="1" x14ac:dyDescent="0.25">
      <c r="A261" s="136"/>
      <c r="B261" s="136"/>
      <c r="C261" s="139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/>
      <c r="AN261"/>
      <c r="AO261"/>
    </row>
    <row r="262" spans="1:41" s="124" customFormat="1" x14ac:dyDescent="0.25">
      <c r="A262" s="136"/>
      <c r="B262" s="136"/>
      <c r="C262" s="139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/>
      <c r="AN262"/>
      <c r="AO262"/>
    </row>
    <row r="263" spans="1:41" s="124" customFormat="1" x14ac:dyDescent="0.25">
      <c r="A263" s="136"/>
      <c r="B263" s="136"/>
      <c r="C263" s="139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/>
      <c r="AN263"/>
      <c r="AO263"/>
    </row>
    <row r="264" spans="1:41" s="124" customFormat="1" x14ac:dyDescent="0.25">
      <c r="A264" s="136"/>
      <c r="B264" s="136"/>
      <c r="C264" s="139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/>
      <c r="AN264"/>
      <c r="AO264"/>
    </row>
    <row r="265" spans="1:41" s="124" customFormat="1" x14ac:dyDescent="0.25">
      <c r="A265" s="136"/>
      <c r="B265" s="136"/>
      <c r="C265" s="139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/>
      <c r="AN265"/>
      <c r="AO265"/>
    </row>
    <row r="266" spans="1:41" s="124" customFormat="1" x14ac:dyDescent="0.25">
      <c r="A266" s="136"/>
      <c r="B266" s="136"/>
      <c r="C266" s="139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/>
      <c r="AN266"/>
      <c r="AO266"/>
    </row>
    <row r="267" spans="1:41" s="124" customFormat="1" x14ac:dyDescent="0.25">
      <c r="A267" s="136"/>
      <c r="B267" s="136"/>
      <c r="C267" s="139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/>
      <c r="AN267"/>
      <c r="AO267"/>
    </row>
    <row r="268" spans="1:41" s="124" customFormat="1" x14ac:dyDescent="0.25">
      <c r="A268" s="136"/>
      <c r="B268" s="136"/>
      <c r="C268" s="139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/>
      <c r="AN268"/>
      <c r="AO268"/>
    </row>
    <row r="269" spans="1:41" s="124" customFormat="1" x14ac:dyDescent="0.25">
      <c r="A269" s="136"/>
      <c r="B269" s="136"/>
      <c r="C269" s="139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/>
      <c r="AN269"/>
      <c r="AO269"/>
    </row>
    <row r="270" spans="1:41" s="124" customFormat="1" x14ac:dyDescent="0.25">
      <c r="A270" s="136"/>
      <c r="B270" s="136"/>
      <c r="C270" s="139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/>
      <c r="AN270"/>
      <c r="AO270"/>
    </row>
    <row r="271" spans="1:41" s="124" customFormat="1" x14ac:dyDescent="0.25">
      <c r="A271" s="136"/>
      <c r="B271" s="136"/>
      <c r="C271" s="139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/>
      <c r="AN271"/>
      <c r="AO271"/>
    </row>
    <row r="272" spans="1:41" s="124" customFormat="1" x14ac:dyDescent="0.25">
      <c r="A272" s="136"/>
      <c r="B272" s="136"/>
      <c r="C272" s="139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/>
      <c r="AN272"/>
      <c r="AO272"/>
    </row>
    <row r="273" spans="1:41" s="124" customFormat="1" x14ac:dyDescent="0.25">
      <c r="A273" s="136"/>
      <c r="B273" s="136"/>
      <c r="C273" s="139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/>
      <c r="AN273"/>
      <c r="AO273"/>
    </row>
    <row r="274" spans="1:41" s="124" customFormat="1" x14ac:dyDescent="0.25">
      <c r="A274" s="136"/>
      <c r="B274" s="136"/>
      <c r="C274" s="139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/>
      <c r="AN274"/>
      <c r="AO274"/>
    </row>
    <row r="275" spans="1:41" s="124" customFormat="1" x14ac:dyDescent="0.25">
      <c r="A275" s="136"/>
      <c r="B275" s="136"/>
      <c r="C275" s="139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/>
      <c r="AN275"/>
      <c r="AO275"/>
    </row>
    <row r="276" spans="1:41" s="124" customFormat="1" x14ac:dyDescent="0.25">
      <c r="A276" s="136"/>
      <c r="B276" s="136"/>
      <c r="C276" s="139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/>
      <c r="AN276"/>
      <c r="AO276"/>
    </row>
    <row r="277" spans="1:41" s="124" customFormat="1" x14ac:dyDescent="0.25">
      <c r="A277" s="136"/>
      <c r="B277" s="136"/>
      <c r="C277" s="139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/>
      <c r="AN277"/>
      <c r="AO277"/>
    </row>
    <row r="278" spans="1:41" s="124" customFormat="1" x14ac:dyDescent="0.25">
      <c r="A278" s="136"/>
      <c r="B278" s="136"/>
      <c r="C278" s="139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/>
      <c r="AN278"/>
      <c r="AO278"/>
    </row>
    <row r="279" spans="1:41" s="124" customFormat="1" x14ac:dyDescent="0.25">
      <c r="A279" s="136"/>
      <c r="B279" s="136"/>
      <c r="C279" s="139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/>
      <c r="AN279"/>
      <c r="AO279"/>
    </row>
    <row r="280" spans="1:41" s="124" customFormat="1" x14ac:dyDescent="0.25">
      <c r="A280" s="136"/>
      <c r="B280" s="136"/>
      <c r="C280" s="139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/>
      <c r="AN280"/>
      <c r="AO280"/>
    </row>
    <row r="281" spans="1:41" s="124" customFormat="1" x14ac:dyDescent="0.25">
      <c r="A281" s="136"/>
      <c r="B281" s="136"/>
      <c r="C281" s="139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/>
      <c r="AN281"/>
      <c r="AO281"/>
    </row>
    <row r="282" spans="1:41" s="124" customFormat="1" x14ac:dyDescent="0.25">
      <c r="A282" s="136"/>
      <c r="B282" s="136"/>
      <c r="C282" s="139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/>
      <c r="AN282"/>
      <c r="AO282"/>
    </row>
    <row r="283" spans="1:41" s="124" customFormat="1" x14ac:dyDescent="0.25">
      <c r="A283" s="136"/>
      <c r="B283" s="136"/>
      <c r="C283" s="139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/>
      <c r="AN283"/>
      <c r="AO283"/>
    </row>
    <row r="284" spans="1:41" s="124" customFormat="1" x14ac:dyDescent="0.25">
      <c r="A284" s="136"/>
      <c r="B284" s="136"/>
      <c r="C284" s="139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/>
      <c r="AN284"/>
      <c r="AO284"/>
    </row>
    <row r="285" spans="1:41" s="124" customFormat="1" x14ac:dyDescent="0.25">
      <c r="A285" s="136"/>
      <c r="B285" s="136"/>
      <c r="C285" s="139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/>
      <c r="AN285"/>
      <c r="AO285"/>
    </row>
    <row r="286" spans="1:41" s="124" customFormat="1" x14ac:dyDescent="0.25">
      <c r="A286" s="136"/>
      <c r="B286" s="136"/>
      <c r="C286" s="139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/>
      <c r="AN286"/>
      <c r="AO286"/>
    </row>
    <row r="287" spans="1:41" s="124" customFormat="1" x14ac:dyDescent="0.25">
      <c r="A287" s="136"/>
      <c r="B287" s="136"/>
      <c r="C287" s="139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/>
      <c r="AN287"/>
      <c r="AO287"/>
    </row>
    <row r="288" spans="1:41" s="124" customFormat="1" x14ac:dyDescent="0.25">
      <c r="A288" s="136"/>
      <c r="B288" s="136"/>
      <c r="C288" s="139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/>
      <c r="AN288"/>
      <c r="AO288"/>
    </row>
    <row r="289" spans="1:41" s="124" customFormat="1" x14ac:dyDescent="0.25">
      <c r="A289" s="136"/>
      <c r="B289" s="136"/>
      <c r="C289" s="139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/>
      <c r="AN289"/>
      <c r="AO289"/>
    </row>
    <row r="290" spans="1:41" s="124" customFormat="1" x14ac:dyDescent="0.25">
      <c r="A290" s="136"/>
      <c r="B290" s="136"/>
      <c r="C290" s="139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/>
      <c r="AN290"/>
      <c r="AO290"/>
    </row>
    <row r="291" spans="1:41" s="124" customFormat="1" x14ac:dyDescent="0.25">
      <c r="A291" s="136"/>
      <c r="B291" s="136"/>
      <c r="C291" s="139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/>
      <c r="AN291"/>
      <c r="AO291"/>
    </row>
    <row r="292" spans="1:41" s="124" customFormat="1" x14ac:dyDescent="0.25">
      <c r="A292" s="136"/>
      <c r="B292" s="136"/>
      <c r="C292" s="139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/>
      <c r="AN292"/>
      <c r="AO292"/>
    </row>
    <row r="293" spans="1:41" s="124" customFormat="1" x14ac:dyDescent="0.25">
      <c r="A293" s="136"/>
      <c r="B293" s="136"/>
      <c r="C293" s="139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/>
      <c r="AN293"/>
      <c r="AO293"/>
    </row>
    <row r="294" spans="1:41" s="124" customFormat="1" x14ac:dyDescent="0.25">
      <c r="A294" s="136"/>
      <c r="B294" s="136"/>
      <c r="C294" s="139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/>
      <c r="AN294"/>
      <c r="AO294"/>
    </row>
    <row r="295" spans="1:41" s="124" customFormat="1" x14ac:dyDescent="0.25">
      <c r="A295" s="136"/>
      <c r="B295" s="136"/>
      <c r="C295" s="139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/>
      <c r="AN295"/>
      <c r="AO295"/>
    </row>
    <row r="296" spans="1:41" s="124" customFormat="1" x14ac:dyDescent="0.25">
      <c r="A296" s="136"/>
      <c r="B296" s="136"/>
      <c r="C296" s="139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/>
      <c r="AN296"/>
      <c r="AO296"/>
    </row>
    <row r="297" spans="1:41" s="124" customFormat="1" x14ac:dyDescent="0.25">
      <c r="A297" s="136"/>
      <c r="B297" s="136"/>
      <c r="C297" s="139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/>
      <c r="AN297"/>
      <c r="AO297"/>
    </row>
    <row r="298" spans="1:41" s="124" customFormat="1" x14ac:dyDescent="0.25">
      <c r="A298" s="136"/>
      <c r="B298" s="136"/>
      <c r="C298" s="139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/>
      <c r="AN298"/>
      <c r="AO298"/>
    </row>
    <row r="299" spans="1:41" s="124" customFormat="1" x14ac:dyDescent="0.25">
      <c r="A299" s="136"/>
      <c r="B299" s="136"/>
      <c r="C299" s="139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/>
      <c r="AN299"/>
      <c r="AO299"/>
    </row>
    <row r="300" spans="1:41" s="124" customFormat="1" x14ac:dyDescent="0.25">
      <c r="A300" s="136"/>
      <c r="B300" s="136"/>
      <c r="C300" s="139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/>
      <c r="AN300"/>
      <c r="AO300"/>
    </row>
    <row r="301" spans="1:41" s="124" customFormat="1" x14ac:dyDescent="0.25">
      <c r="A301" s="136"/>
      <c r="B301" s="136"/>
      <c r="C301" s="139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/>
      <c r="AN301"/>
      <c r="AO301"/>
    </row>
    <row r="302" spans="1:41" s="124" customFormat="1" x14ac:dyDescent="0.25">
      <c r="A302" s="136"/>
      <c r="B302" s="136"/>
      <c r="C302" s="139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/>
      <c r="AN302"/>
      <c r="AO302"/>
    </row>
    <row r="303" spans="1:41" s="124" customFormat="1" x14ac:dyDescent="0.25">
      <c r="A303" s="136"/>
      <c r="B303" s="136"/>
      <c r="C303" s="139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/>
      <c r="AN303"/>
      <c r="AO303"/>
    </row>
    <row r="304" spans="1:41" s="124" customFormat="1" x14ac:dyDescent="0.25">
      <c r="A304" s="136"/>
      <c r="B304" s="136"/>
      <c r="C304" s="139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/>
      <c r="AN304"/>
      <c r="AO304"/>
    </row>
    <row r="305" spans="1:41" s="124" customFormat="1" x14ac:dyDescent="0.25">
      <c r="A305" s="136"/>
      <c r="B305" s="136"/>
      <c r="C305" s="139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/>
      <c r="AN305"/>
      <c r="AO305"/>
    </row>
    <row r="306" spans="1:41" s="124" customFormat="1" x14ac:dyDescent="0.25">
      <c r="A306" s="136"/>
      <c r="B306" s="136"/>
      <c r="C306" s="139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/>
      <c r="AN306"/>
      <c r="AO306"/>
    </row>
    <row r="307" spans="1:41" s="124" customFormat="1" x14ac:dyDescent="0.25">
      <c r="A307" s="136"/>
      <c r="B307" s="136"/>
      <c r="C307" s="139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/>
      <c r="AN307"/>
      <c r="AO307"/>
    </row>
    <row r="308" spans="1:41" s="124" customFormat="1" x14ac:dyDescent="0.25">
      <c r="A308" s="136"/>
      <c r="B308" s="136"/>
      <c r="C308" s="139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/>
      <c r="AN308"/>
      <c r="AO308"/>
    </row>
    <row r="309" spans="1:41" s="124" customFormat="1" x14ac:dyDescent="0.25">
      <c r="A309" s="136"/>
      <c r="B309" s="136"/>
      <c r="C309" s="139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/>
      <c r="AN309"/>
      <c r="AO309"/>
    </row>
    <row r="310" spans="1:41" s="124" customFormat="1" x14ac:dyDescent="0.25">
      <c r="A310" s="136"/>
      <c r="B310" s="136"/>
      <c r="C310" s="139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/>
      <c r="AN310"/>
      <c r="AO310"/>
    </row>
    <row r="311" spans="1:41" s="124" customFormat="1" x14ac:dyDescent="0.25">
      <c r="A311" s="136"/>
      <c r="B311" s="136"/>
      <c r="C311" s="139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/>
      <c r="AN311"/>
      <c r="AO311"/>
    </row>
    <row r="312" spans="1:41" s="124" customFormat="1" x14ac:dyDescent="0.25">
      <c r="A312" s="136"/>
      <c r="B312" s="136"/>
      <c r="C312" s="139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/>
      <c r="AN312"/>
      <c r="AO312"/>
    </row>
    <row r="313" spans="1:41" s="124" customFormat="1" x14ac:dyDescent="0.25">
      <c r="A313" s="136"/>
      <c r="B313" s="136"/>
      <c r="C313" s="139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/>
      <c r="AN313"/>
      <c r="AO313"/>
    </row>
    <row r="314" spans="1:41" s="124" customFormat="1" x14ac:dyDescent="0.25">
      <c r="A314" s="136"/>
      <c r="B314" s="136"/>
      <c r="C314" s="139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/>
      <c r="AN314"/>
      <c r="AO314"/>
    </row>
    <row r="315" spans="1:41" s="124" customFormat="1" x14ac:dyDescent="0.25">
      <c r="A315" s="136"/>
      <c r="B315" s="136"/>
      <c r="C315" s="139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/>
      <c r="AN315"/>
      <c r="AO315"/>
    </row>
    <row r="316" spans="1:41" s="124" customFormat="1" x14ac:dyDescent="0.25">
      <c r="A316" s="136"/>
      <c r="B316" s="136"/>
      <c r="C316" s="139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/>
      <c r="AN316"/>
      <c r="AO316"/>
    </row>
    <row r="317" spans="1:41" s="124" customFormat="1" x14ac:dyDescent="0.25">
      <c r="A317" s="136"/>
      <c r="B317" s="136"/>
      <c r="C317" s="139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/>
      <c r="AN317"/>
      <c r="AO317"/>
    </row>
    <row r="318" spans="1:41" s="124" customFormat="1" x14ac:dyDescent="0.25">
      <c r="A318" s="136"/>
      <c r="B318" s="136"/>
      <c r="C318" s="139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/>
      <c r="AN318"/>
      <c r="AO318"/>
    </row>
    <row r="319" spans="1:41" s="124" customFormat="1" x14ac:dyDescent="0.25">
      <c r="A319" s="136"/>
      <c r="B319" s="136"/>
      <c r="C319" s="139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/>
      <c r="AN319"/>
      <c r="AO319"/>
    </row>
    <row r="320" spans="1:41" s="124" customFormat="1" x14ac:dyDescent="0.25">
      <c r="A320" s="136"/>
      <c r="B320" s="136"/>
      <c r="C320" s="139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/>
      <c r="AN320"/>
      <c r="AO320"/>
    </row>
    <row r="321" spans="1:41" s="124" customFormat="1" x14ac:dyDescent="0.25">
      <c r="A321" s="136"/>
      <c r="B321" s="136"/>
      <c r="C321" s="139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/>
      <c r="AN321"/>
      <c r="AO321"/>
    </row>
    <row r="322" spans="1:41" s="124" customFormat="1" x14ac:dyDescent="0.25">
      <c r="A322" s="136"/>
      <c r="B322" s="136"/>
      <c r="C322" s="139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/>
      <c r="AN322"/>
      <c r="AO322"/>
    </row>
    <row r="323" spans="1:41" s="124" customFormat="1" x14ac:dyDescent="0.25">
      <c r="A323" s="136"/>
      <c r="B323" s="136"/>
      <c r="C323" s="139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/>
      <c r="AN323"/>
      <c r="AO323"/>
    </row>
    <row r="324" spans="1:41" s="124" customFormat="1" x14ac:dyDescent="0.25">
      <c r="A324" s="136"/>
      <c r="B324" s="136"/>
      <c r="C324" s="139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/>
      <c r="AN324"/>
      <c r="AO324"/>
    </row>
    <row r="325" spans="1:41" s="124" customFormat="1" x14ac:dyDescent="0.25">
      <c r="A325" s="136"/>
      <c r="B325" s="136"/>
      <c r="C325" s="139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/>
      <c r="AN325"/>
      <c r="AO325"/>
    </row>
    <row r="326" spans="1:41" s="124" customFormat="1" x14ac:dyDescent="0.25">
      <c r="A326" s="136"/>
      <c r="B326" s="136"/>
      <c r="C326" s="139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/>
      <c r="AN326"/>
      <c r="AO326"/>
    </row>
    <row r="327" spans="1:41" s="124" customFormat="1" x14ac:dyDescent="0.25">
      <c r="A327" s="136"/>
      <c r="B327" s="136"/>
      <c r="C327" s="139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/>
      <c r="AN327"/>
      <c r="AO327"/>
    </row>
    <row r="328" spans="1:41" s="124" customFormat="1" x14ac:dyDescent="0.25">
      <c r="A328" s="136"/>
      <c r="B328" s="136"/>
      <c r="C328" s="139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/>
      <c r="AN328"/>
      <c r="AO328"/>
    </row>
    <row r="329" spans="1:41" s="124" customFormat="1" x14ac:dyDescent="0.25">
      <c r="A329" s="136"/>
      <c r="B329" s="136"/>
      <c r="C329" s="139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/>
      <c r="AN329"/>
      <c r="AO329"/>
    </row>
    <row r="330" spans="1:41" s="124" customFormat="1" x14ac:dyDescent="0.25">
      <c r="A330" s="136"/>
      <c r="B330" s="136"/>
      <c r="C330" s="139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/>
      <c r="AN330"/>
      <c r="AO330"/>
    </row>
    <row r="331" spans="1:41" s="124" customFormat="1" x14ac:dyDescent="0.25">
      <c r="A331" s="136"/>
      <c r="B331" s="136"/>
      <c r="C331" s="139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/>
      <c r="AN331"/>
      <c r="AO331"/>
    </row>
    <row r="332" spans="1:41" s="124" customFormat="1" x14ac:dyDescent="0.25">
      <c r="A332" s="136"/>
      <c r="B332" s="136"/>
      <c r="C332" s="139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6"/>
      <c r="AB332" s="136"/>
      <c r="AC332" s="136"/>
      <c r="AD332" s="136"/>
      <c r="AE332" s="136"/>
      <c r="AF332" s="136"/>
      <c r="AG332" s="136"/>
      <c r="AH332" s="136"/>
      <c r="AI332" s="136"/>
      <c r="AJ332" s="136"/>
      <c r="AK332" s="136"/>
      <c r="AL332" s="136"/>
      <c r="AM332"/>
      <c r="AN332"/>
      <c r="AO332"/>
    </row>
    <row r="333" spans="1:41" s="124" customFormat="1" x14ac:dyDescent="0.25">
      <c r="A333" s="136"/>
      <c r="B333" s="136"/>
      <c r="C333" s="139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/>
      <c r="AN333"/>
      <c r="AO333"/>
    </row>
    <row r="334" spans="1:41" s="124" customFormat="1" x14ac:dyDescent="0.25">
      <c r="A334" s="136"/>
      <c r="B334" s="136"/>
      <c r="C334" s="139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/>
      <c r="AN334"/>
      <c r="AO334"/>
    </row>
    <row r="335" spans="1:41" s="124" customFormat="1" x14ac:dyDescent="0.25">
      <c r="A335" s="136"/>
      <c r="B335" s="136"/>
      <c r="C335" s="139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/>
      <c r="AN335"/>
      <c r="AO335"/>
    </row>
    <row r="336" spans="1:41" s="124" customFormat="1" x14ac:dyDescent="0.25">
      <c r="A336" s="136"/>
      <c r="B336" s="136"/>
      <c r="C336" s="139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/>
      <c r="AN336"/>
      <c r="AO336"/>
    </row>
    <row r="337" spans="1:41" s="124" customFormat="1" x14ac:dyDescent="0.25">
      <c r="A337" s="136"/>
      <c r="B337" s="136"/>
      <c r="C337" s="139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/>
      <c r="AN337"/>
      <c r="AO337"/>
    </row>
    <row r="338" spans="1:41" s="124" customFormat="1" x14ac:dyDescent="0.25">
      <c r="A338" s="136"/>
      <c r="B338" s="136"/>
      <c r="C338" s="139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/>
      <c r="AN338"/>
      <c r="AO338"/>
    </row>
    <row r="339" spans="1:41" s="124" customFormat="1" x14ac:dyDescent="0.25">
      <c r="A339" s="136"/>
      <c r="B339" s="136"/>
      <c r="C339" s="139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/>
      <c r="AN339"/>
      <c r="AO339"/>
    </row>
    <row r="340" spans="1:41" s="124" customFormat="1" x14ac:dyDescent="0.25">
      <c r="A340" s="136"/>
      <c r="B340" s="136"/>
      <c r="C340" s="139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/>
      <c r="AN340"/>
      <c r="AO340"/>
    </row>
    <row r="341" spans="1:41" s="124" customFormat="1" x14ac:dyDescent="0.25">
      <c r="A341" s="136"/>
      <c r="B341" s="136"/>
      <c r="C341" s="139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/>
      <c r="AN341"/>
      <c r="AO341"/>
    </row>
    <row r="342" spans="1:41" s="124" customFormat="1" x14ac:dyDescent="0.25">
      <c r="A342" s="136"/>
      <c r="B342" s="136"/>
      <c r="C342" s="139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/>
      <c r="AN342"/>
      <c r="AO342"/>
    </row>
    <row r="343" spans="1:41" s="124" customFormat="1" x14ac:dyDescent="0.25">
      <c r="A343" s="136"/>
      <c r="B343" s="136"/>
      <c r="C343" s="139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/>
      <c r="AN343"/>
      <c r="AO343"/>
    </row>
    <row r="344" spans="1:41" s="124" customFormat="1" x14ac:dyDescent="0.25">
      <c r="A344" s="136"/>
      <c r="B344" s="136"/>
      <c r="C344" s="139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/>
      <c r="AN344"/>
      <c r="AO344"/>
    </row>
    <row r="345" spans="1:41" s="124" customFormat="1" x14ac:dyDescent="0.25">
      <c r="A345" s="136"/>
      <c r="B345" s="136"/>
      <c r="C345" s="139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/>
      <c r="AN345"/>
      <c r="AO345"/>
    </row>
    <row r="346" spans="1:41" s="124" customFormat="1" x14ac:dyDescent="0.25">
      <c r="A346" s="136"/>
      <c r="B346" s="136"/>
      <c r="C346" s="139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/>
      <c r="AN346"/>
      <c r="AO346"/>
    </row>
    <row r="347" spans="1:41" s="124" customFormat="1" x14ac:dyDescent="0.25">
      <c r="A347" s="136"/>
      <c r="B347" s="136"/>
      <c r="C347" s="139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/>
      <c r="AN347"/>
      <c r="AO347"/>
    </row>
    <row r="348" spans="1:41" s="124" customFormat="1" x14ac:dyDescent="0.25">
      <c r="A348" s="136"/>
      <c r="B348" s="136"/>
      <c r="C348" s="139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6"/>
      <c r="AI348" s="136"/>
      <c r="AJ348" s="136"/>
      <c r="AK348" s="136"/>
      <c r="AL348" s="136"/>
      <c r="AM348"/>
      <c r="AN348"/>
      <c r="AO348"/>
    </row>
    <row r="349" spans="1:41" s="124" customFormat="1" x14ac:dyDescent="0.25">
      <c r="A349" s="136"/>
      <c r="B349" s="136"/>
      <c r="C349" s="139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/>
      <c r="AN349"/>
      <c r="AO349"/>
    </row>
    <row r="350" spans="1:41" s="124" customFormat="1" x14ac:dyDescent="0.25">
      <c r="A350" s="136"/>
      <c r="B350" s="136"/>
      <c r="C350" s="139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/>
      <c r="AN350"/>
      <c r="AO350"/>
    </row>
    <row r="351" spans="1:41" s="124" customFormat="1" x14ac:dyDescent="0.25">
      <c r="A351" s="136"/>
      <c r="B351" s="136"/>
      <c r="C351" s="139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/>
      <c r="AN351"/>
      <c r="AO351"/>
    </row>
    <row r="352" spans="1:41" s="124" customFormat="1" x14ac:dyDescent="0.25">
      <c r="A352" s="136"/>
      <c r="B352" s="136"/>
      <c r="C352" s="139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/>
      <c r="AN352"/>
      <c r="AO352"/>
    </row>
    <row r="353" spans="1:41" s="124" customFormat="1" x14ac:dyDescent="0.25">
      <c r="A353" s="136"/>
      <c r="B353" s="136"/>
      <c r="C353" s="139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/>
      <c r="AN353"/>
      <c r="AO353"/>
    </row>
    <row r="354" spans="1:41" s="124" customFormat="1" x14ac:dyDescent="0.25">
      <c r="A354" s="136"/>
      <c r="B354" s="136"/>
      <c r="C354" s="139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/>
      <c r="AN354"/>
      <c r="AO354"/>
    </row>
    <row r="355" spans="1:41" s="124" customFormat="1" x14ac:dyDescent="0.25">
      <c r="A355" s="136"/>
      <c r="B355" s="136"/>
      <c r="C355" s="139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/>
      <c r="AN355"/>
      <c r="AO355"/>
    </row>
    <row r="356" spans="1:41" s="124" customFormat="1" x14ac:dyDescent="0.25">
      <c r="A356" s="136"/>
      <c r="B356" s="136"/>
      <c r="C356" s="139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/>
      <c r="AN356"/>
      <c r="AO356"/>
    </row>
    <row r="357" spans="1:41" s="124" customFormat="1" x14ac:dyDescent="0.25">
      <c r="A357" s="136"/>
      <c r="B357" s="136"/>
      <c r="C357" s="139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/>
      <c r="AN357"/>
      <c r="AO357"/>
    </row>
    <row r="358" spans="1:41" s="124" customFormat="1" x14ac:dyDescent="0.25">
      <c r="A358" s="136"/>
      <c r="B358" s="136"/>
      <c r="C358" s="139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/>
      <c r="AN358"/>
      <c r="AO358"/>
    </row>
    <row r="359" spans="1:41" s="124" customFormat="1" x14ac:dyDescent="0.25">
      <c r="A359" s="136"/>
      <c r="B359" s="136"/>
      <c r="C359" s="139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/>
      <c r="AN359"/>
      <c r="AO359"/>
    </row>
    <row r="360" spans="1:41" s="124" customFormat="1" x14ac:dyDescent="0.25">
      <c r="A360" s="136"/>
      <c r="B360" s="136"/>
      <c r="C360" s="139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/>
      <c r="AN360"/>
      <c r="AO360"/>
    </row>
    <row r="361" spans="1:41" s="124" customFormat="1" x14ac:dyDescent="0.25">
      <c r="A361" s="136"/>
      <c r="B361" s="136"/>
      <c r="C361" s="139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/>
      <c r="AN361"/>
      <c r="AO361"/>
    </row>
    <row r="362" spans="1:41" s="124" customFormat="1" x14ac:dyDescent="0.25">
      <c r="A362" s="136"/>
      <c r="B362" s="136"/>
      <c r="C362" s="139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/>
      <c r="AN362"/>
      <c r="AO362"/>
    </row>
    <row r="363" spans="1:41" s="124" customFormat="1" x14ac:dyDescent="0.25">
      <c r="A363" s="136"/>
      <c r="B363" s="136"/>
      <c r="C363" s="139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/>
      <c r="AN363"/>
      <c r="AO363"/>
    </row>
    <row r="364" spans="1:41" s="124" customFormat="1" x14ac:dyDescent="0.25">
      <c r="A364" s="136"/>
      <c r="B364" s="136"/>
      <c r="C364" s="139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/>
      <c r="AN364"/>
      <c r="AO364"/>
    </row>
    <row r="365" spans="1:41" s="124" customFormat="1" x14ac:dyDescent="0.25">
      <c r="A365" s="136"/>
      <c r="B365" s="136"/>
      <c r="C365" s="139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/>
      <c r="AN365"/>
      <c r="AO365"/>
    </row>
    <row r="366" spans="1:41" s="124" customFormat="1" x14ac:dyDescent="0.25">
      <c r="A366" s="136"/>
      <c r="B366" s="136"/>
      <c r="C366" s="139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/>
      <c r="AN366"/>
      <c r="AO366"/>
    </row>
    <row r="367" spans="1:41" s="124" customFormat="1" x14ac:dyDescent="0.25">
      <c r="A367" s="136"/>
      <c r="B367" s="136"/>
      <c r="C367" s="139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6"/>
      <c r="AB367" s="136"/>
      <c r="AC367" s="136"/>
      <c r="AD367" s="136"/>
      <c r="AE367" s="136"/>
      <c r="AF367" s="136"/>
      <c r="AG367" s="136"/>
      <c r="AH367" s="136"/>
      <c r="AI367" s="136"/>
      <c r="AJ367" s="136"/>
      <c r="AK367" s="136"/>
      <c r="AL367" s="136"/>
      <c r="AM367"/>
      <c r="AN367"/>
      <c r="AO367"/>
    </row>
    <row r="368" spans="1:41" s="124" customFormat="1" x14ac:dyDescent="0.25">
      <c r="A368" s="136"/>
      <c r="B368" s="136"/>
      <c r="C368" s="139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/>
      <c r="AN368"/>
      <c r="AO368"/>
    </row>
    <row r="369" spans="1:41" s="124" customFormat="1" x14ac:dyDescent="0.25">
      <c r="A369" s="136"/>
      <c r="B369" s="136"/>
      <c r="C369" s="139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/>
      <c r="AN369"/>
      <c r="AO369"/>
    </row>
    <row r="370" spans="1:41" s="124" customFormat="1" x14ac:dyDescent="0.25">
      <c r="A370" s="136"/>
      <c r="B370" s="136"/>
      <c r="C370" s="139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/>
      <c r="AN370"/>
      <c r="AO370"/>
    </row>
    <row r="371" spans="1:41" s="124" customFormat="1" x14ac:dyDescent="0.25">
      <c r="A371" s="136"/>
      <c r="B371" s="136"/>
      <c r="C371" s="139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/>
      <c r="AN371"/>
      <c r="AO371"/>
    </row>
    <row r="372" spans="1:41" s="124" customFormat="1" x14ac:dyDescent="0.25">
      <c r="A372" s="136"/>
      <c r="B372" s="136"/>
      <c r="C372" s="139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/>
      <c r="AN372"/>
      <c r="AO372"/>
    </row>
    <row r="373" spans="1:41" s="124" customFormat="1" x14ac:dyDescent="0.25">
      <c r="A373" s="136"/>
      <c r="B373" s="136"/>
      <c r="C373" s="139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/>
      <c r="AN373"/>
      <c r="AO373"/>
    </row>
    <row r="374" spans="1:41" s="124" customFormat="1" x14ac:dyDescent="0.25">
      <c r="A374" s="136"/>
      <c r="B374" s="136"/>
      <c r="C374" s="139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/>
      <c r="AN374"/>
      <c r="AO374"/>
    </row>
    <row r="375" spans="1:41" s="124" customFormat="1" x14ac:dyDescent="0.25">
      <c r="A375" s="136"/>
      <c r="B375" s="136"/>
      <c r="C375" s="139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/>
      <c r="AN375"/>
      <c r="AO375"/>
    </row>
    <row r="376" spans="1:41" s="124" customFormat="1" x14ac:dyDescent="0.25">
      <c r="A376" s="136"/>
      <c r="B376" s="136"/>
      <c r="C376" s="139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/>
      <c r="AN376"/>
      <c r="AO376"/>
    </row>
    <row r="377" spans="1:41" s="124" customFormat="1" x14ac:dyDescent="0.25">
      <c r="A377" s="136"/>
      <c r="B377" s="136"/>
      <c r="C377" s="139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/>
      <c r="AN377"/>
      <c r="AO377"/>
    </row>
    <row r="378" spans="1:41" s="124" customFormat="1" x14ac:dyDescent="0.25">
      <c r="A378" s="136"/>
      <c r="B378" s="136"/>
      <c r="C378" s="139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/>
      <c r="AN378"/>
      <c r="AO378"/>
    </row>
    <row r="379" spans="1:41" s="124" customFormat="1" x14ac:dyDescent="0.25">
      <c r="A379" s="136"/>
      <c r="B379" s="136"/>
      <c r="C379" s="139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/>
      <c r="AN379"/>
      <c r="AO379"/>
    </row>
    <row r="380" spans="1:41" s="124" customFormat="1" x14ac:dyDescent="0.25">
      <c r="A380" s="136"/>
      <c r="B380" s="136"/>
      <c r="C380" s="139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/>
      <c r="AN380"/>
      <c r="AO380"/>
    </row>
    <row r="381" spans="1:41" s="124" customFormat="1" x14ac:dyDescent="0.25">
      <c r="A381" s="136"/>
      <c r="B381" s="136"/>
      <c r="C381" s="139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/>
      <c r="AN381"/>
      <c r="AO381"/>
    </row>
    <row r="382" spans="1:41" s="124" customFormat="1" x14ac:dyDescent="0.25">
      <c r="A382" s="136"/>
      <c r="B382" s="136"/>
      <c r="C382" s="139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/>
      <c r="AN382"/>
      <c r="AO382"/>
    </row>
    <row r="383" spans="1:41" s="124" customFormat="1" x14ac:dyDescent="0.25">
      <c r="A383" s="136"/>
      <c r="B383" s="136"/>
      <c r="C383" s="139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/>
      <c r="AN383"/>
      <c r="AO383"/>
    </row>
    <row r="384" spans="1:41" s="124" customFormat="1" x14ac:dyDescent="0.25">
      <c r="A384" s="136"/>
      <c r="B384" s="136"/>
      <c r="C384" s="139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/>
      <c r="AN384"/>
      <c r="AO384"/>
    </row>
    <row r="385" spans="1:41" s="124" customFormat="1" x14ac:dyDescent="0.25">
      <c r="A385" s="136"/>
      <c r="B385" s="136"/>
      <c r="C385" s="139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/>
      <c r="AN385"/>
      <c r="AO385"/>
    </row>
    <row r="386" spans="1:41" s="124" customFormat="1" x14ac:dyDescent="0.25">
      <c r="A386" s="136"/>
      <c r="B386" s="136"/>
      <c r="C386" s="139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/>
      <c r="AN386"/>
      <c r="AO386"/>
    </row>
    <row r="387" spans="1:41" s="124" customFormat="1" x14ac:dyDescent="0.25">
      <c r="A387" s="136"/>
      <c r="B387" s="136"/>
      <c r="C387" s="139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/>
      <c r="AN387"/>
      <c r="AO387"/>
    </row>
    <row r="388" spans="1:41" s="124" customFormat="1" x14ac:dyDescent="0.25">
      <c r="A388" s="136"/>
      <c r="B388" s="136"/>
      <c r="C388" s="139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/>
      <c r="AN388"/>
      <c r="AO388"/>
    </row>
    <row r="389" spans="1:41" s="124" customFormat="1" x14ac:dyDescent="0.25">
      <c r="A389" s="136"/>
      <c r="B389" s="136"/>
      <c r="C389" s="139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/>
      <c r="AN389"/>
      <c r="AO389"/>
    </row>
    <row r="390" spans="1:41" s="124" customFormat="1" x14ac:dyDescent="0.25">
      <c r="A390" s="136"/>
      <c r="B390" s="136"/>
      <c r="C390" s="139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/>
      <c r="AN390"/>
      <c r="AO390"/>
    </row>
    <row r="391" spans="1:41" s="124" customFormat="1" x14ac:dyDescent="0.25">
      <c r="A391" s="136"/>
      <c r="B391" s="136"/>
      <c r="C391" s="139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/>
      <c r="AN391"/>
      <c r="AO391"/>
    </row>
    <row r="392" spans="1:41" s="124" customFormat="1" x14ac:dyDescent="0.25">
      <c r="A392" s="136"/>
      <c r="B392" s="136"/>
      <c r="C392" s="139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6"/>
      <c r="AB392" s="136"/>
      <c r="AC392" s="136"/>
      <c r="AD392" s="136"/>
      <c r="AE392" s="136"/>
      <c r="AF392" s="136"/>
      <c r="AG392" s="136"/>
      <c r="AH392" s="136"/>
      <c r="AI392" s="136"/>
      <c r="AJ392" s="136"/>
      <c r="AK392" s="136"/>
      <c r="AL392" s="136"/>
      <c r="AM392"/>
      <c r="AN392"/>
      <c r="AO392"/>
    </row>
    <row r="393" spans="1:41" s="124" customFormat="1" x14ac:dyDescent="0.25">
      <c r="A393" s="136"/>
      <c r="B393" s="136"/>
      <c r="C393" s="139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/>
      <c r="AN393"/>
      <c r="AO393"/>
    </row>
    <row r="394" spans="1:41" s="124" customFormat="1" x14ac:dyDescent="0.25">
      <c r="A394" s="136"/>
      <c r="B394" s="136"/>
      <c r="C394" s="139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/>
      <c r="AN394"/>
      <c r="AO394"/>
    </row>
    <row r="395" spans="1:41" s="124" customFormat="1" x14ac:dyDescent="0.25">
      <c r="A395" s="136"/>
      <c r="B395" s="136"/>
      <c r="C395" s="139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/>
      <c r="AN395"/>
      <c r="AO395"/>
    </row>
    <row r="396" spans="1:41" s="124" customFormat="1" x14ac:dyDescent="0.25">
      <c r="A396" s="136"/>
      <c r="B396" s="136"/>
      <c r="C396" s="139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/>
      <c r="AN396"/>
      <c r="AO396"/>
    </row>
    <row r="397" spans="1:41" s="124" customFormat="1" x14ac:dyDescent="0.25">
      <c r="A397" s="136"/>
      <c r="B397" s="136"/>
      <c r="C397" s="139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/>
      <c r="AN397"/>
      <c r="AO397"/>
    </row>
    <row r="398" spans="1:41" s="124" customFormat="1" x14ac:dyDescent="0.25">
      <c r="A398" s="136"/>
      <c r="B398" s="136"/>
      <c r="C398" s="139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/>
      <c r="AN398"/>
      <c r="AO398"/>
    </row>
    <row r="399" spans="1:41" s="124" customFormat="1" x14ac:dyDescent="0.25">
      <c r="A399" s="136"/>
      <c r="B399" s="136"/>
      <c r="C399" s="139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/>
      <c r="AN399"/>
      <c r="AO399"/>
    </row>
    <row r="400" spans="1:41" s="124" customFormat="1" x14ac:dyDescent="0.25">
      <c r="A400" s="136"/>
      <c r="B400" s="136"/>
      <c r="C400" s="139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/>
      <c r="AN400"/>
      <c r="AO400"/>
    </row>
    <row r="401" spans="1:41" s="124" customFormat="1" x14ac:dyDescent="0.25">
      <c r="A401" s="136"/>
      <c r="B401" s="136"/>
      <c r="C401" s="139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/>
      <c r="AN401"/>
      <c r="AO401"/>
    </row>
    <row r="402" spans="1:41" s="124" customFormat="1" x14ac:dyDescent="0.25">
      <c r="A402" s="136"/>
      <c r="B402" s="136"/>
      <c r="C402" s="139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/>
      <c r="AN402"/>
      <c r="AO402"/>
    </row>
    <row r="403" spans="1:41" s="124" customFormat="1" x14ac:dyDescent="0.25">
      <c r="A403" s="136"/>
      <c r="B403" s="136"/>
      <c r="C403" s="139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/>
      <c r="AN403"/>
      <c r="AO403"/>
    </row>
    <row r="404" spans="1:41" s="124" customFormat="1" x14ac:dyDescent="0.25">
      <c r="A404" s="136"/>
      <c r="B404" s="136"/>
      <c r="C404" s="139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/>
      <c r="AN404"/>
      <c r="AO404"/>
    </row>
    <row r="405" spans="1:41" s="124" customFormat="1" x14ac:dyDescent="0.25">
      <c r="A405" s="136"/>
      <c r="B405" s="136"/>
      <c r="C405" s="139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/>
      <c r="AN405"/>
      <c r="AO405"/>
    </row>
    <row r="406" spans="1:41" s="124" customFormat="1" x14ac:dyDescent="0.25">
      <c r="A406" s="136"/>
      <c r="B406" s="136"/>
      <c r="C406" s="139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/>
      <c r="AN406"/>
      <c r="AO406"/>
    </row>
    <row r="407" spans="1:41" s="124" customFormat="1" x14ac:dyDescent="0.25">
      <c r="A407" s="136"/>
      <c r="B407" s="136"/>
      <c r="C407" s="139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/>
      <c r="AN407"/>
      <c r="AO407"/>
    </row>
    <row r="408" spans="1:41" s="124" customFormat="1" x14ac:dyDescent="0.25">
      <c r="A408" s="136"/>
      <c r="B408" s="136"/>
      <c r="C408" s="139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/>
      <c r="AN408"/>
      <c r="AO408"/>
    </row>
    <row r="409" spans="1:41" s="124" customFormat="1" x14ac:dyDescent="0.25">
      <c r="A409" s="136"/>
      <c r="B409" s="136"/>
      <c r="C409" s="139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/>
      <c r="AN409"/>
      <c r="AO409"/>
    </row>
    <row r="410" spans="1:41" s="124" customFormat="1" x14ac:dyDescent="0.25">
      <c r="A410" s="136"/>
      <c r="B410" s="136"/>
      <c r="C410" s="139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/>
      <c r="AN410"/>
      <c r="AO410"/>
    </row>
    <row r="411" spans="1:41" s="124" customFormat="1" x14ac:dyDescent="0.25">
      <c r="A411" s="136"/>
      <c r="B411" s="136"/>
      <c r="C411" s="139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/>
      <c r="AN411"/>
      <c r="AO411"/>
    </row>
    <row r="412" spans="1:41" s="124" customFormat="1" x14ac:dyDescent="0.25">
      <c r="A412" s="136"/>
      <c r="B412" s="136"/>
      <c r="C412" s="139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/>
      <c r="AN412"/>
      <c r="AO412"/>
    </row>
    <row r="413" spans="1:41" s="124" customFormat="1" x14ac:dyDescent="0.25">
      <c r="A413" s="136"/>
      <c r="B413" s="136"/>
      <c r="C413" s="139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/>
      <c r="AN413"/>
      <c r="AO413"/>
    </row>
    <row r="414" spans="1:41" s="124" customFormat="1" x14ac:dyDescent="0.25">
      <c r="A414" s="136"/>
      <c r="B414" s="136"/>
      <c r="C414" s="139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/>
      <c r="AN414"/>
      <c r="AO414"/>
    </row>
    <row r="415" spans="1:41" s="124" customFormat="1" x14ac:dyDescent="0.25">
      <c r="A415" s="136"/>
      <c r="B415" s="136"/>
      <c r="C415" s="139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/>
      <c r="AN415"/>
      <c r="AO415"/>
    </row>
    <row r="416" spans="1:41" s="124" customFormat="1" x14ac:dyDescent="0.25">
      <c r="A416" s="136"/>
      <c r="B416" s="136"/>
      <c r="C416" s="139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6"/>
      <c r="AI416" s="136"/>
      <c r="AJ416" s="136"/>
      <c r="AK416" s="136"/>
      <c r="AL416" s="136"/>
      <c r="AM416"/>
      <c r="AN416"/>
      <c r="AO416"/>
    </row>
    <row r="417" spans="1:41" s="124" customFormat="1" x14ac:dyDescent="0.25">
      <c r="A417" s="136"/>
      <c r="B417" s="136"/>
      <c r="C417" s="139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/>
      <c r="AN417"/>
      <c r="AO417"/>
    </row>
    <row r="418" spans="1:41" s="124" customFormat="1" x14ac:dyDescent="0.25">
      <c r="A418" s="136"/>
      <c r="B418" s="136"/>
      <c r="C418" s="139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/>
      <c r="AN418"/>
      <c r="AO418"/>
    </row>
    <row r="419" spans="1:41" s="124" customFormat="1" x14ac:dyDescent="0.25">
      <c r="A419" s="136"/>
      <c r="B419" s="136"/>
      <c r="C419" s="139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/>
      <c r="AN419"/>
      <c r="AO419"/>
    </row>
    <row r="420" spans="1:41" s="124" customFormat="1" x14ac:dyDescent="0.25">
      <c r="A420" s="136"/>
      <c r="B420" s="136"/>
      <c r="C420" s="139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/>
      <c r="AN420"/>
      <c r="AO420"/>
    </row>
    <row r="421" spans="1:41" s="124" customFormat="1" x14ac:dyDescent="0.25">
      <c r="A421" s="136"/>
      <c r="B421" s="136"/>
      <c r="C421" s="139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/>
      <c r="AN421"/>
      <c r="AO421"/>
    </row>
    <row r="422" spans="1:41" s="124" customFormat="1" x14ac:dyDescent="0.25">
      <c r="A422" s="136"/>
      <c r="B422" s="136"/>
      <c r="C422" s="139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/>
      <c r="AN422"/>
      <c r="AO422"/>
    </row>
    <row r="423" spans="1:41" s="124" customFormat="1" x14ac:dyDescent="0.25">
      <c r="A423" s="136"/>
      <c r="B423" s="136"/>
      <c r="C423" s="139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/>
      <c r="AN423"/>
      <c r="AO423"/>
    </row>
    <row r="424" spans="1:41" s="124" customFormat="1" x14ac:dyDescent="0.25">
      <c r="A424" s="136"/>
      <c r="B424" s="136"/>
      <c r="C424" s="139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/>
      <c r="AN424"/>
      <c r="AO424"/>
    </row>
    <row r="425" spans="1:41" s="124" customFormat="1" x14ac:dyDescent="0.25">
      <c r="A425" s="136"/>
      <c r="B425" s="136"/>
      <c r="C425" s="139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/>
      <c r="AN425"/>
      <c r="AO425"/>
    </row>
    <row r="426" spans="1:41" s="124" customFormat="1" x14ac:dyDescent="0.25">
      <c r="A426" s="136"/>
      <c r="B426" s="136"/>
      <c r="C426" s="139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/>
      <c r="AN426"/>
      <c r="AO426"/>
    </row>
    <row r="427" spans="1:41" s="124" customFormat="1" x14ac:dyDescent="0.25">
      <c r="A427" s="136"/>
      <c r="B427" s="136"/>
      <c r="C427" s="139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/>
      <c r="AN427"/>
      <c r="AO427"/>
    </row>
    <row r="428" spans="1:41" s="124" customFormat="1" x14ac:dyDescent="0.25">
      <c r="A428" s="136"/>
      <c r="B428" s="136"/>
      <c r="C428" s="139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/>
      <c r="AN428"/>
      <c r="AO428"/>
    </row>
    <row r="429" spans="1:41" s="124" customFormat="1" x14ac:dyDescent="0.25">
      <c r="A429" s="136"/>
      <c r="B429" s="136"/>
      <c r="C429" s="139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/>
      <c r="AN429"/>
      <c r="AO429"/>
    </row>
    <row r="430" spans="1:41" s="124" customFormat="1" x14ac:dyDescent="0.25">
      <c r="A430" s="136"/>
      <c r="B430" s="136"/>
      <c r="C430" s="139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/>
      <c r="AN430"/>
      <c r="AO430"/>
    </row>
    <row r="431" spans="1:41" s="124" customFormat="1" x14ac:dyDescent="0.25">
      <c r="A431" s="136"/>
      <c r="B431" s="136"/>
      <c r="C431" s="139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/>
      <c r="AN431"/>
      <c r="AO431"/>
    </row>
    <row r="432" spans="1:41" s="124" customFormat="1" x14ac:dyDescent="0.25">
      <c r="A432" s="136"/>
      <c r="B432" s="136"/>
      <c r="C432" s="139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/>
      <c r="AN432"/>
      <c r="AO432"/>
    </row>
    <row r="433" spans="1:41" s="124" customFormat="1" x14ac:dyDescent="0.25">
      <c r="A433" s="136"/>
      <c r="B433" s="136"/>
      <c r="C433" s="139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/>
      <c r="AN433"/>
      <c r="AO433"/>
    </row>
    <row r="434" spans="1:41" s="124" customFormat="1" x14ac:dyDescent="0.25">
      <c r="A434" s="136"/>
      <c r="B434" s="136"/>
      <c r="C434" s="139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/>
      <c r="AN434"/>
      <c r="AO434"/>
    </row>
    <row r="435" spans="1:41" s="124" customFormat="1" x14ac:dyDescent="0.25">
      <c r="A435" s="136"/>
      <c r="B435" s="136"/>
      <c r="C435" s="139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/>
      <c r="AN435"/>
      <c r="AO435"/>
    </row>
    <row r="436" spans="1:41" s="124" customFormat="1" x14ac:dyDescent="0.25">
      <c r="A436" s="136"/>
      <c r="B436" s="136"/>
      <c r="C436" s="139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/>
      <c r="AN436"/>
      <c r="AO436"/>
    </row>
    <row r="437" spans="1:41" s="124" customFormat="1" x14ac:dyDescent="0.25">
      <c r="A437" s="136"/>
      <c r="B437" s="136"/>
      <c r="C437" s="139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/>
      <c r="AN437"/>
      <c r="AO437"/>
    </row>
    <row r="438" spans="1:41" s="124" customFormat="1" x14ac:dyDescent="0.25">
      <c r="A438" s="136"/>
      <c r="B438" s="136"/>
      <c r="C438" s="139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/>
      <c r="AN438"/>
      <c r="AO438"/>
    </row>
    <row r="439" spans="1:41" s="124" customFormat="1" x14ac:dyDescent="0.25">
      <c r="A439" s="136"/>
      <c r="B439" s="136"/>
      <c r="C439" s="139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/>
      <c r="AN439"/>
      <c r="AO439"/>
    </row>
    <row r="440" spans="1:41" s="124" customFormat="1" x14ac:dyDescent="0.25">
      <c r="A440" s="136"/>
      <c r="B440" s="136"/>
      <c r="C440" s="139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  <c r="AB440" s="136"/>
      <c r="AC440" s="136"/>
      <c r="AD440" s="136"/>
      <c r="AE440" s="136"/>
      <c r="AF440" s="136"/>
      <c r="AG440" s="136"/>
      <c r="AH440" s="136"/>
      <c r="AI440" s="136"/>
      <c r="AJ440" s="136"/>
      <c r="AK440" s="136"/>
      <c r="AL440" s="136"/>
      <c r="AM440"/>
      <c r="AN440"/>
      <c r="AO440"/>
    </row>
    <row r="441" spans="1:41" s="124" customFormat="1" x14ac:dyDescent="0.25">
      <c r="A441" s="136"/>
      <c r="B441" s="136"/>
      <c r="C441" s="139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/>
      <c r="AN441"/>
      <c r="AO441"/>
    </row>
    <row r="442" spans="1:41" s="124" customFormat="1" x14ac:dyDescent="0.25">
      <c r="A442" s="136"/>
      <c r="B442" s="136"/>
      <c r="C442" s="139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/>
      <c r="AN442"/>
      <c r="AO442"/>
    </row>
    <row r="443" spans="1:41" s="124" customFormat="1" x14ac:dyDescent="0.25">
      <c r="A443" s="136"/>
      <c r="B443" s="136"/>
      <c r="C443" s="139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/>
      <c r="AN443"/>
      <c r="AO443"/>
    </row>
    <row r="444" spans="1:41" s="124" customFormat="1" x14ac:dyDescent="0.25">
      <c r="A444" s="136"/>
      <c r="B444" s="136"/>
      <c r="C444" s="139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/>
      <c r="AN444"/>
      <c r="AO444"/>
    </row>
    <row r="445" spans="1:41" s="124" customFormat="1" x14ac:dyDescent="0.25">
      <c r="A445" s="136"/>
      <c r="B445" s="136"/>
      <c r="C445" s="139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/>
      <c r="AN445"/>
      <c r="AO445"/>
    </row>
    <row r="446" spans="1:41" s="124" customFormat="1" x14ac:dyDescent="0.25">
      <c r="A446" s="136"/>
      <c r="B446" s="136"/>
      <c r="C446" s="139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/>
      <c r="AN446"/>
      <c r="AO446"/>
    </row>
    <row r="447" spans="1:41" s="124" customFormat="1" x14ac:dyDescent="0.25">
      <c r="A447" s="136"/>
      <c r="B447" s="136"/>
      <c r="C447" s="139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/>
      <c r="AN447"/>
      <c r="AO447"/>
    </row>
    <row r="448" spans="1:41" s="124" customFormat="1" x14ac:dyDescent="0.25">
      <c r="A448" s="136"/>
      <c r="B448" s="136"/>
      <c r="C448" s="139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/>
      <c r="AN448"/>
      <c r="AO448"/>
    </row>
    <row r="449" spans="1:41" s="124" customFormat="1" x14ac:dyDescent="0.25">
      <c r="A449" s="136"/>
      <c r="B449" s="136"/>
      <c r="C449" s="139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/>
      <c r="AN449"/>
      <c r="AO449"/>
    </row>
    <row r="450" spans="1:41" s="124" customFormat="1" x14ac:dyDescent="0.25">
      <c r="A450" s="136"/>
      <c r="B450" s="136"/>
      <c r="C450" s="139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/>
      <c r="AN450"/>
      <c r="AO450"/>
    </row>
    <row r="451" spans="1:41" s="124" customFormat="1" x14ac:dyDescent="0.25">
      <c r="A451" s="136"/>
      <c r="B451" s="136"/>
      <c r="C451" s="139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/>
      <c r="AN451"/>
      <c r="AO451"/>
    </row>
    <row r="452" spans="1:41" s="124" customFormat="1" x14ac:dyDescent="0.25">
      <c r="A452" s="136"/>
      <c r="B452" s="136"/>
      <c r="C452" s="139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/>
      <c r="AN452"/>
      <c r="AO452"/>
    </row>
    <row r="453" spans="1:41" s="124" customFormat="1" x14ac:dyDescent="0.25">
      <c r="A453" s="136"/>
      <c r="B453" s="136"/>
      <c r="C453" s="139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/>
      <c r="AN453"/>
      <c r="AO453"/>
    </row>
    <row r="454" spans="1:41" s="124" customFormat="1" x14ac:dyDescent="0.25">
      <c r="A454" s="136"/>
      <c r="B454" s="136"/>
      <c r="C454" s="139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/>
      <c r="AN454"/>
      <c r="AO454"/>
    </row>
    <row r="455" spans="1:41" s="124" customFormat="1" x14ac:dyDescent="0.25">
      <c r="A455" s="136"/>
      <c r="B455" s="136"/>
      <c r="C455" s="139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/>
      <c r="AN455"/>
      <c r="AO455"/>
    </row>
    <row r="456" spans="1:41" s="124" customFormat="1" x14ac:dyDescent="0.25">
      <c r="A456" s="136"/>
      <c r="B456" s="136"/>
      <c r="C456" s="139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/>
      <c r="AN456"/>
      <c r="AO456"/>
    </row>
    <row r="457" spans="1:41" s="124" customFormat="1" x14ac:dyDescent="0.25">
      <c r="A457" s="136"/>
      <c r="B457" s="136"/>
      <c r="C457" s="139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/>
      <c r="AN457"/>
      <c r="AO457"/>
    </row>
    <row r="458" spans="1:41" s="124" customFormat="1" x14ac:dyDescent="0.25">
      <c r="A458" s="136"/>
      <c r="B458" s="136"/>
      <c r="C458" s="139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/>
      <c r="AN458"/>
      <c r="AO458"/>
    </row>
    <row r="459" spans="1:41" s="124" customFormat="1" x14ac:dyDescent="0.25">
      <c r="A459" s="136"/>
      <c r="B459" s="136"/>
      <c r="C459" s="139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/>
      <c r="AN459"/>
      <c r="AO459"/>
    </row>
    <row r="460" spans="1:41" s="124" customFormat="1" x14ac:dyDescent="0.25">
      <c r="A460" s="136"/>
      <c r="B460" s="136"/>
      <c r="C460" s="139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/>
      <c r="AN460"/>
      <c r="AO460"/>
    </row>
    <row r="461" spans="1:41" s="124" customFormat="1" x14ac:dyDescent="0.25">
      <c r="A461" s="136"/>
      <c r="B461" s="136"/>
      <c r="C461" s="139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/>
      <c r="AN461"/>
      <c r="AO461"/>
    </row>
    <row r="462" spans="1:41" s="124" customFormat="1" x14ac:dyDescent="0.25">
      <c r="A462" s="136"/>
      <c r="B462" s="136"/>
      <c r="C462" s="139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/>
      <c r="AN462"/>
      <c r="AO462"/>
    </row>
    <row r="463" spans="1:41" s="124" customFormat="1" x14ac:dyDescent="0.25">
      <c r="A463" s="136"/>
      <c r="B463" s="136"/>
      <c r="C463" s="139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/>
      <c r="AN463"/>
      <c r="AO463"/>
    </row>
    <row r="464" spans="1:41" s="124" customFormat="1" x14ac:dyDescent="0.25">
      <c r="A464" s="136"/>
      <c r="B464" s="136"/>
      <c r="C464" s="139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/>
      <c r="AN464"/>
      <c r="AO464"/>
    </row>
    <row r="465" spans="1:41" s="124" customFormat="1" x14ac:dyDescent="0.25">
      <c r="A465" s="136"/>
      <c r="B465" s="136"/>
      <c r="C465" s="139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/>
      <c r="AN465"/>
      <c r="AO465"/>
    </row>
    <row r="466" spans="1:41" s="124" customFormat="1" x14ac:dyDescent="0.25">
      <c r="A466" s="136"/>
      <c r="B466" s="136"/>
      <c r="C466" s="139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/>
      <c r="AN466"/>
      <c r="AO466"/>
    </row>
    <row r="467" spans="1:41" s="124" customFormat="1" x14ac:dyDescent="0.25">
      <c r="A467" s="136"/>
      <c r="B467" s="136"/>
      <c r="C467" s="139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/>
      <c r="AN467"/>
      <c r="AO467"/>
    </row>
    <row r="468" spans="1:41" s="124" customFormat="1" x14ac:dyDescent="0.25">
      <c r="A468" s="136"/>
      <c r="B468" s="136"/>
      <c r="C468" s="139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/>
      <c r="AN468"/>
      <c r="AO468"/>
    </row>
    <row r="469" spans="1:41" s="124" customFormat="1" x14ac:dyDescent="0.25">
      <c r="A469" s="136"/>
      <c r="B469" s="136"/>
      <c r="C469" s="139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/>
      <c r="AN469"/>
      <c r="AO469"/>
    </row>
    <row r="470" spans="1:41" s="124" customFormat="1" x14ac:dyDescent="0.25">
      <c r="A470" s="136"/>
      <c r="B470" s="136"/>
      <c r="C470" s="139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/>
      <c r="AN470"/>
      <c r="AO470"/>
    </row>
    <row r="471" spans="1:41" s="124" customFormat="1" x14ac:dyDescent="0.25">
      <c r="A471" s="136"/>
      <c r="B471" s="136"/>
      <c r="C471" s="139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/>
      <c r="AN471"/>
      <c r="AO471"/>
    </row>
    <row r="472" spans="1:41" s="124" customFormat="1" x14ac:dyDescent="0.25">
      <c r="A472" s="136"/>
      <c r="B472" s="136"/>
      <c r="C472" s="139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/>
      <c r="AN472"/>
      <c r="AO472"/>
    </row>
    <row r="473" spans="1:41" s="124" customFormat="1" x14ac:dyDescent="0.25">
      <c r="A473" s="136"/>
      <c r="B473" s="136"/>
      <c r="C473" s="139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/>
      <c r="AN473"/>
      <c r="AO473"/>
    </row>
    <row r="474" spans="1:41" s="124" customFormat="1" x14ac:dyDescent="0.25">
      <c r="A474" s="136"/>
      <c r="B474" s="136"/>
      <c r="C474" s="139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/>
      <c r="AN474"/>
      <c r="AO474"/>
    </row>
    <row r="475" spans="1:41" s="124" customFormat="1" x14ac:dyDescent="0.25">
      <c r="A475" s="136"/>
      <c r="B475" s="136"/>
      <c r="C475" s="139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/>
      <c r="AN475"/>
      <c r="AO475"/>
    </row>
    <row r="476" spans="1:41" s="124" customFormat="1" x14ac:dyDescent="0.25">
      <c r="A476" s="136"/>
      <c r="B476" s="136"/>
      <c r="C476" s="139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/>
      <c r="AN476"/>
      <c r="AO476"/>
    </row>
    <row r="477" spans="1:41" s="124" customFormat="1" x14ac:dyDescent="0.25">
      <c r="A477" s="136"/>
      <c r="B477" s="136"/>
      <c r="C477" s="139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/>
      <c r="AN477"/>
      <c r="AO477"/>
    </row>
    <row r="478" spans="1:41" s="124" customFormat="1" x14ac:dyDescent="0.25">
      <c r="A478" s="136"/>
      <c r="B478" s="136"/>
      <c r="C478" s="139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/>
      <c r="AN478"/>
      <c r="AO478"/>
    </row>
    <row r="479" spans="1:41" s="124" customFormat="1" x14ac:dyDescent="0.25">
      <c r="A479" s="136"/>
      <c r="B479" s="136"/>
      <c r="C479" s="139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/>
      <c r="AN479"/>
      <c r="AO479"/>
    </row>
    <row r="480" spans="1:41" s="124" customFormat="1" x14ac:dyDescent="0.25">
      <c r="A480" s="136"/>
      <c r="B480" s="136"/>
      <c r="C480" s="139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/>
      <c r="AN480"/>
      <c r="AO480"/>
    </row>
    <row r="481" spans="1:41" s="124" customFormat="1" x14ac:dyDescent="0.25">
      <c r="A481" s="136"/>
      <c r="B481" s="136"/>
      <c r="C481" s="139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/>
      <c r="AN481"/>
      <c r="AO481"/>
    </row>
    <row r="482" spans="1:41" s="124" customFormat="1" x14ac:dyDescent="0.25">
      <c r="A482" s="136"/>
      <c r="B482" s="136"/>
      <c r="C482" s="139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/>
      <c r="AN482"/>
      <c r="AO482"/>
    </row>
    <row r="483" spans="1:41" s="124" customFormat="1" x14ac:dyDescent="0.25">
      <c r="A483" s="136"/>
      <c r="B483" s="136"/>
      <c r="C483" s="139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/>
      <c r="AN483"/>
      <c r="AO483"/>
    </row>
    <row r="484" spans="1:41" s="124" customFormat="1" x14ac:dyDescent="0.25">
      <c r="A484" s="136"/>
      <c r="B484" s="136"/>
      <c r="C484" s="139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/>
      <c r="AN484"/>
      <c r="AO484"/>
    </row>
    <row r="485" spans="1:41" s="124" customFormat="1" x14ac:dyDescent="0.25">
      <c r="A485" s="136"/>
      <c r="B485" s="136"/>
      <c r="C485" s="139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/>
      <c r="AN485"/>
      <c r="AO485"/>
    </row>
    <row r="486" spans="1:41" s="124" customFormat="1" x14ac:dyDescent="0.25">
      <c r="A486" s="136"/>
      <c r="B486" s="136"/>
      <c r="C486" s="139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/>
      <c r="AN486"/>
      <c r="AO486"/>
    </row>
    <row r="487" spans="1:41" s="124" customFormat="1" x14ac:dyDescent="0.25">
      <c r="A487" s="136"/>
      <c r="B487" s="136"/>
      <c r="C487" s="139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/>
      <c r="AN487"/>
      <c r="AO487"/>
    </row>
    <row r="488" spans="1:41" s="124" customFormat="1" x14ac:dyDescent="0.25">
      <c r="A488" s="136"/>
      <c r="B488" s="136"/>
      <c r="C488" s="139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/>
      <c r="AN488"/>
      <c r="AO488"/>
    </row>
    <row r="489" spans="1:41" s="124" customFormat="1" x14ac:dyDescent="0.25">
      <c r="A489" s="136"/>
      <c r="B489" s="136"/>
      <c r="C489" s="139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/>
      <c r="AN489"/>
      <c r="AO489"/>
    </row>
    <row r="490" spans="1:41" s="124" customFormat="1" x14ac:dyDescent="0.25">
      <c r="A490" s="136"/>
      <c r="B490" s="136"/>
      <c r="C490" s="139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/>
      <c r="AN490"/>
      <c r="AO490"/>
    </row>
    <row r="491" spans="1:41" s="124" customFormat="1" x14ac:dyDescent="0.25">
      <c r="A491" s="136"/>
      <c r="B491" s="136"/>
      <c r="C491" s="139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/>
      <c r="AN491"/>
      <c r="AO491"/>
    </row>
    <row r="492" spans="1:41" s="124" customFormat="1" x14ac:dyDescent="0.25">
      <c r="A492" s="136"/>
      <c r="B492" s="136"/>
      <c r="C492" s="139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/>
      <c r="AN492"/>
      <c r="AO492"/>
    </row>
    <row r="493" spans="1:41" s="124" customFormat="1" x14ac:dyDescent="0.25">
      <c r="A493" s="136"/>
      <c r="B493" s="136"/>
      <c r="C493" s="139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/>
      <c r="AN493"/>
      <c r="AO493"/>
    </row>
    <row r="494" spans="1:41" s="124" customFormat="1" x14ac:dyDescent="0.25">
      <c r="A494" s="136"/>
      <c r="B494" s="136"/>
      <c r="C494" s="139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/>
      <c r="AN494"/>
      <c r="AO494"/>
    </row>
    <row r="495" spans="1:41" s="124" customFormat="1" x14ac:dyDescent="0.25">
      <c r="A495" s="136"/>
      <c r="B495" s="136"/>
      <c r="C495" s="139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/>
      <c r="AN495"/>
      <c r="AO495"/>
    </row>
    <row r="496" spans="1:41" s="124" customFormat="1" x14ac:dyDescent="0.25">
      <c r="A496" s="136"/>
      <c r="B496" s="136"/>
      <c r="C496" s="139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/>
      <c r="AN496"/>
      <c r="AO496"/>
    </row>
    <row r="497" spans="1:41" s="124" customFormat="1" x14ac:dyDescent="0.25">
      <c r="A497" s="136"/>
      <c r="B497" s="136"/>
      <c r="C497" s="139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/>
      <c r="AN497"/>
      <c r="AO497"/>
    </row>
    <row r="498" spans="1:41" s="124" customFormat="1" x14ac:dyDescent="0.25">
      <c r="A498" s="136"/>
      <c r="B498" s="136"/>
      <c r="C498" s="139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/>
      <c r="AN498"/>
      <c r="AO498"/>
    </row>
    <row r="499" spans="1:41" s="124" customFormat="1" x14ac:dyDescent="0.25">
      <c r="A499" s="136"/>
      <c r="B499" s="136"/>
      <c r="C499" s="139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/>
      <c r="AN499"/>
      <c r="AO499"/>
    </row>
    <row r="500" spans="1:41" s="124" customFormat="1" x14ac:dyDescent="0.25">
      <c r="A500" s="136"/>
      <c r="B500" s="136"/>
      <c r="C500" s="139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/>
      <c r="AN500"/>
      <c r="AO500"/>
    </row>
    <row r="501" spans="1:41" s="124" customFormat="1" x14ac:dyDescent="0.25">
      <c r="A501" s="136"/>
      <c r="B501" s="136"/>
      <c r="C501" s="139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/>
      <c r="AN501"/>
      <c r="AO501"/>
    </row>
    <row r="502" spans="1:41" s="124" customFormat="1" x14ac:dyDescent="0.25">
      <c r="A502" s="136"/>
      <c r="B502" s="136"/>
      <c r="C502" s="139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/>
      <c r="AN502"/>
      <c r="AO502"/>
    </row>
    <row r="503" spans="1:41" s="124" customFormat="1" x14ac:dyDescent="0.25">
      <c r="A503" s="136"/>
      <c r="B503" s="136"/>
      <c r="C503" s="139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/>
      <c r="AN503"/>
      <c r="AO503"/>
    </row>
    <row r="504" spans="1:41" s="124" customFormat="1" x14ac:dyDescent="0.25">
      <c r="A504" s="136"/>
      <c r="B504" s="136"/>
      <c r="C504" s="139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/>
      <c r="AN504"/>
      <c r="AO504"/>
    </row>
    <row r="505" spans="1:41" s="124" customFormat="1" x14ac:dyDescent="0.25">
      <c r="A505" s="136"/>
      <c r="B505" s="136"/>
      <c r="C505" s="139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/>
      <c r="AN505"/>
      <c r="AO505"/>
    </row>
    <row r="506" spans="1:41" s="124" customFormat="1" x14ac:dyDescent="0.25">
      <c r="A506" s="136"/>
      <c r="B506" s="136"/>
      <c r="C506" s="139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/>
      <c r="AN506"/>
      <c r="AO506"/>
    </row>
    <row r="507" spans="1:41" s="124" customFormat="1" x14ac:dyDescent="0.25">
      <c r="A507" s="136"/>
      <c r="B507" s="136"/>
      <c r="C507" s="139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/>
      <c r="AN507"/>
      <c r="AO507"/>
    </row>
    <row r="508" spans="1:41" s="124" customFormat="1" x14ac:dyDescent="0.25">
      <c r="A508" s="136"/>
      <c r="B508" s="136"/>
      <c r="C508" s="139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/>
      <c r="AN508"/>
      <c r="AO508"/>
    </row>
    <row r="509" spans="1:41" s="124" customFormat="1" x14ac:dyDescent="0.25">
      <c r="A509" s="136"/>
      <c r="B509" s="136"/>
      <c r="C509" s="139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/>
      <c r="AN509"/>
      <c r="AO509"/>
    </row>
    <row r="510" spans="1:41" s="124" customFormat="1" x14ac:dyDescent="0.25">
      <c r="A510" s="136"/>
      <c r="B510" s="136"/>
      <c r="C510" s="139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/>
      <c r="AN510"/>
      <c r="AO510"/>
    </row>
    <row r="511" spans="1:41" s="124" customFormat="1" x14ac:dyDescent="0.25">
      <c r="A511" s="136"/>
      <c r="B511" s="136"/>
      <c r="C511" s="139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/>
      <c r="AN511"/>
      <c r="AO511"/>
    </row>
    <row r="512" spans="1:41" s="124" customFormat="1" x14ac:dyDescent="0.25">
      <c r="A512" s="136"/>
      <c r="B512" s="136"/>
      <c r="C512" s="139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/>
      <c r="AN512"/>
      <c r="AO512"/>
    </row>
    <row r="513" spans="1:41" s="124" customFormat="1" x14ac:dyDescent="0.25">
      <c r="A513" s="136"/>
      <c r="B513" s="136"/>
      <c r="C513" s="139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/>
      <c r="AN513"/>
      <c r="AO513"/>
    </row>
    <row r="514" spans="1:41" s="124" customFormat="1" x14ac:dyDescent="0.25">
      <c r="A514" s="136"/>
      <c r="B514" s="136"/>
      <c r="C514" s="139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/>
      <c r="AN514"/>
      <c r="AO514"/>
    </row>
    <row r="515" spans="1:41" s="124" customFormat="1" x14ac:dyDescent="0.25">
      <c r="A515" s="136"/>
      <c r="B515" s="136"/>
      <c r="C515" s="139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/>
      <c r="AN515"/>
      <c r="AO515"/>
    </row>
    <row r="516" spans="1:41" s="124" customFormat="1" x14ac:dyDescent="0.25">
      <c r="A516" s="136"/>
      <c r="B516" s="136"/>
      <c r="C516" s="139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/>
      <c r="AN516"/>
      <c r="AO516"/>
    </row>
    <row r="517" spans="1:41" s="124" customFormat="1" x14ac:dyDescent="0.25">
      <c r="A517" s="136"/>
      <c r="B517" s="136"/>
      <c r="C517" s="139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/>
      <c r="AN517"/>
      <c r="AO517"/>
    </row>
    <row r="518" spans="1:41" s="124" customFormat="1" x14ac:dyDescent="0.25">
      <c r="A518" s="136"/>
      <c r="B518" s="136"/>
      <c r="C518" s="139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/>
      <c r="AN518"/>
      <c r="AO518"/>
    </row>
    <row r="519" spans="1:41" s="124" customFormat="1" x14ac:dyDescent="0.25">
      <c r="A519" s="136"/>
      <c r="B519" s="136"/>
      <c r="C519" s="139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/>
      <c r="AN519"/>
      <c r="AO519"/>
    </row>
    <row r="520" spans="1:41" s="124" customFormat="1" x14ac:dyDescent="0.25">
      <c r="A520" s="136"/>
      <c r="B520" s="136"/>
      <c r="C520" s="139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/>
      <c r="AN520"/>
      <c r="AO520"/>
    </row>
    <row r="521" spans="1:41" s="124" customFormat="1" x14ac:dyDescent="0.25">
      <c r="A521" s="136"/>
      <c r="B521" s="136"/>
      <c r="C521" s="139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/>
      <c r="AN521"/>
      <c r="AO521"/>
    </row>
    <row r="522" spans="1:41" s="124" customFormat="1" x14ac:dyDescent="0.25">
      <c r="A522" s="136"/>
      <c r="B522" s="136"/>
      <c r="C522" s="139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/>
      <c r="AN522"/>
      <c r="AO522"/>
    </row>
    <row r="523" spans="1:41" s="124" customFormat="1" x14ac:dyDescent="0.25">
      <c r="A523" s="136"/>
      <c r="B523" s="136"/>
      <c r="C523" s="139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/>
      <c r="AN523"/>
      <c r="AO523"/>
    </row>
    <row r="524" spans="1:41" s="124" customFormat="1" x14ac:dyDescent="0.25">
      <c r="A524" s="136"/>
      <c r="B524" s="136"/>
      <c r="C524" s="139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/>
      <c r="AN524"/>
      <c r="AO524"/>
    </row>
    <row r="525" spans="1:41" s="124" customFormat="1" x14ac:dyDescent="0.25">
      <c r="A525" s="136"/>
      <c r="B525" s="136"/>
      <c r="C525" s="139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/>
      <c r="AN525"/>
      <c r="AO525"/>
    </row>
    <row r="526" spans="1:41" s="124" customFormat="1" x14ac:dyDescent="0.25">
      <c r="A526" s="136"/>
      <c r="B526" s="136"/>
      <c r="C526" s="139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/>
      <c r="AN526"/>
      <c r="AO526"/>
    </row>
    <row r="527" spans="1:41" s="124" customFormat="1" x14ac:dyDescent="0.25">
      <c r="A527" s="136"/>
      <c r="B527" s="136"/>
      <c r="C527" s="139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/>
      <c r="AN527"/>
      <c r="AO527"/>
    </row>
    <row r="528" spans="1:41" s="124" customFormat="1" x14ac:dyDescent="0.25">
      <c r="A528" s="136"/>
      <c r="B528" s="136"/>
      <c r="C528" s="139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/>
      <c r="AN528"/>
      <c r="AO528"/>
    </row>
    <row r="529" spans="1:41" s="124" customFormat="1" x14ac:dyDescent="0.25">
      <c r="A529" s="136"/>
      <c r="B529" s="136"/>
      <c r="C529" s="139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/>
      <c r="AN529"/>
      <c r="AO529"/>
    </row>
    <row r="530" spans="1:41" s="124" customFormat="1" x14ac:dyDescent="0.25">
      <c r="A530" s="136"/>
      <c r="B530" s="136"/>
      <c r="C530" s="139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/>
      <c r="AN530"/>
      <c r="AO530"/>
    </row>
    <row r="531" spans="1:41" s="124" customFormat="1" x14ac:dyDescent="0.25">
      <c r="A531" s="136"/>
      <c r="B531" s="136"/>
      <c r="C531" s="139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/>
      <c r="AN531"/>
      <c r="AO531"/>
    </row>
    <row r="532" spans="1:41" s="124" customFormat="1" x14ac:dyDescent="0.25">
      <c r="A532" s="136"/>
      <c r="B532" s="136"/>
      <c r="C532" s="139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/>
      <c r="AN532"/>
      <c r="AO532"/>
    </row>
    <row r="533" spans="1:41" s="124" customFormat="1" x14ac:dyDescent="0.25">
      <c r="A533" s="136"/>
      <c r="B533" s="136"/>
      <c r="C533" s="139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/>
      <c r="AN533"/>
      <c r="AO533"/>
    </row>
    <row r="534" spans="1:41" s="124" customFormat="1" x14ac:dyDescent="0.25">
      <c r="A534" s="136"/>
      <c r="B534" s="136"/>
      <c r="C534" s="139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/>
      <c r="AN534"/>
      <c r="AO534"/>
    </row>
    <row r="535" spans="1:41" s="124" customFormat="1" x14ac:dyDescent="0.25">
      <c r="A535" s="136"/>
      <c r="B535" s="136"/>
      <c r="C535" s="139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/>
      <c r="AN535"/>
      <c r="AO535"/>
    </row>
    <row r="536" spans="1:41" s="124" customFormat="1" x14ac:dyDescent="0.25">
      <c r="A536" s="136"/>
      <c r="B536" s="136"/>
      <c r="C536" s="139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/>
      <c r="AN536"/>
      <c r="AO536"/>
    </row>
    <row r="537" spans="1:41" s="124" customFormat="1" x14ac:dyDescent="0.25">
      <c r="A537" s="136"/>
      <c r="B537" s="136"/>
      <c r="C537" s="139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/>
      <c r="AN537"/>
      <c r="AO537"/>
    </row>
    <row r="538" spans="1:41" s="124" customFormat="1" x14ac:dyDescent="0.25">
      <c r="A538" s="136"/>
      <c r="B538" s="136"/>
      <c r="C538" s="139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/>
      <c r="AN538"/>
      <c r="AO538"/>
    </row>
    <row r="539" spans="1:41" s="124" customFormat="1" x14ac:dyDescent="0.25">
      <c r="A539" s="136"/>
      <c r="B539" s="136"/>
      <c r="C539" s="139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/>
      <c r="AN539"/>
      <c r="AO539"/>
    </row>
    <row r="540" spans="1:41" s="124" customFormat="1" x14ac:dyDescent="0.25">
      <c r="A540" s="136"/>
      <c r="B540" s="136"/>
      <c r="C540" s="139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/>
      <c r="AN540"/>
      <c r="AO540"/>
    </row>
    <row r="541" spans="1:41" s="124" customFormat="1" x14ac:dyDescent="0.25">
      <c r="A541" s="136"/>
      <c r="B541" s="136"/>
      <c r="C541" s="139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/>
      <c r="AN541"/>
      <c r="AO541"/>
    </row>
    <row r="542" spans="1:41" s="124" customFormat="1" x14ac:dyDescent="0.25">
      <c r="A542" s="136"/>
      <c r="B542" s="136"/>
      <c r="C542" s="139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/>
      <c r="AN542"/>
      <c r="AO542"/>
    </row>
    <row r="543" spans="1:41" s="124" customFormat="1" x14ac:dyDescent="0.25">
      <c r="A543" s="136"/>
      <c r="B543" s="136"/>
      <c r="C543" s="139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/>
      <c r="AN543"/>
      <c r="AO543"/>
    </row>
    <row r="544" spans="1:41" s="124" customFormat="1" x14ac:dyDescent="0.25">
      <c r="A544" s="136"/>
      <c r="B544" s="136"/>
      <c r="C544" s="139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/>
      <c r="AN544"/>
      <c r="AO544"/>
    </row>
    <row r="545" spans="1:41" s="124" customFormat="1" x14ac:dyDescent="0.25">
      <c r="A545" s="136"/>
      <c r="B545" s="136"/>
      <c r="C545" s="139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/>
      <c r="AN545"/>
      <c r="AO545"/>
    </row>
    <row r="546" spans="1:41" s="124" customFormat="1" x14ac:dyDescent="0.25">
      <c r="A546" s="136"/>
      <c r="B546" s="136"/>
      <c r="C546" s="139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/>
      <c r="AN546"/>
      <c r="AO546"/>
    </row>
    <row r="547" spans="1:41" s="124" customFormat="1" x14ac:dyDescent="0.25">
      <c r="A547" s="136"/>
      <c r="B547" s="136"/>
      <c r="C547" s="139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/>
      <c r="AN547"/>
      <c r="AO547"/>
    </row>
    <row r="548" spans="1:41" s="124" customFormat="1" x14ac:dyDescent="0.25">
      <c r="A548" s="136"/>
      <c r="B548" s="136"/>
      <c r="C548" s="139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/>
      <c r="AN548"/>
      <c r="AO548"/>
    </row>
    <row r="549" spans="1:41" s="124" customFormat="1" x14ac:dyDescent="0.25">
      <c r="A549" s="136"/>
      <c r="B549" s="136"/>
      <c r="C549" s="139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/>
      <c r="AN549"/>
      <c r="AO549"/>
    </row>
    <row r="550" spans="1:41" s="124" customFormat="1" x14ac:dyDescent="0.25">
      <c r="A550" s="136"/>
      <c r="B550" s="136"/>
      <c r="C550" s="139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/>
      <c r="AN550"/>
      <c r="AO550"/>
    </row>
    <row r="551" spans="1:41" s="124" customFormat="1" x14ac:dyDescent="0.25">
      <c r="A551" s="136"/>
      <c r="B551" s="136"/>
      <c r="C551" s="139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/>
      <c r="AN551"/>
      <c r="AO551"/>
    </row>
    <row r="552" spans="1:41" s="124" customFormat="1" x14ac:dyDescent="0.25">
      <c r="A552" s="136"/>
      <c r="B552" s="136"/>
      <c r="C552" s="139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/>
      <c r="AN552"/>
      <c r="AO552"/>
    </row>
    <row r="553" spans="1:41" s="124" customFormat="1" x14ac:dyDescent="0.25">
      <c r="A553" s="136"/>
      <c r="B553" s="136"/>
      <c r="C553" s="139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/>
      <c r="AN553"/>
      <c r="AO553"/>
    </row>
    <row r="554" spans="1:41" s="124" customFormat="1" x14ac:dyDescent="0.25">
      <c r="A554" s="136"/>
      <c r="B554" s="136"/>
      <c r="C554" s="139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/>
      <c r="AN554"/>
      <c r="AO554"/>
    </row>
    <row r="555" spans="1:41" s="124" customFormat="1" x14ac:dyDescent="0.25">
      <c r="A555" s="136"/>
      <c r="B555" s="136"/>
      <c r="C555" s="139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/>
      <c r="AN555"/>
      <c r="AO555"/>
    </row>
    <row r="556" spans="1:41" s="124" customFormat="1" x14ac:dyDescent="0.25">
      <c r="A556" s="136"/>
      <c r="B556" s="136"/>
      <c r="C556" s="139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/>
      <c r="AN556"/>
      <c r="AO556"/>
    </row>
    <row r="557" spans="1:41" s="124" customFormat="1" x14ac:dyDescent="0.25">
      <c r="A557" s="136"/>
      <c r="B557" s="136"/>
      <c r="C557" s="139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/>
      <c r="AN557"/>
      <c r="AO557"/>
    </row>
    <row r="558" spans="1:41" s="124" customFormat="1" x14ac:dyDescent="0.25">
      <c r="A558" s="136"/>
      <c r="B558" s="136"/>
      <c r="C558" s="139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/>
      <c r="AN558"/>
      <c r="AO558"/>
    </row>
    <row r="559" spans="1:41" s="124" customFormat="1" x14ac:dyDescent="0.25">
      <c r="A559" s="136"/>
      <c r="B559" s="136"/>
      <c r="C559" s="139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6"/>
      <c r="AB559" s="136"/>
      <c r="AC559" s="136"/>
      <c r="AD559" s="136"/>
      <c r="AE559" s="136"/>
      <c r="AF559" s="136"/>
      <c r="AG559" s="136"/>
      <c r="AH559" s="136"/>
      <c r="AI559" s="136"/>
      <c r="AJ559" s="136"/>
      <c r="AK559" s="136"/>
      <c r="AL559" s="136"/>
      <c r="AM559"/>
      <c r="AN559"/>
      <c r="AO559"/>
    </row>
    <row r="560" spans="1:41" s="124" customFormat="1" x14ac:dyDescent="0.25">
      <c r="A560" s="136"/>
      <c r="B560" s="136"/>
      <c r="C560" s="139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6"/>
      <c r="AB560" s="136"/>
      <c r="AC560" s="136"/>
      <c r="AD560" s="136"/>
      <c r="AE560" s="136"/>
      <c r="AF560" s="136"/>
      <c r="AG560" s="136"/>
      <c r="AH560" s="136"/>
      <c r="AI560" s="136"/>
      <c r="AJ560" s="136"/>
      <c r="AK560" s="136"/>
      <c r="AL560" s="136"/>
      <c r="AM560"/>
      <c r="AN560"/>
      <c r="AO560"/>
    </row>
    <row r="561" spans="1:41" s="124" customFormat="1" x14ac:dyDescent="0.25">
      <c r="A561" s="136"/>
      <c r="B561" s="136"/>
      <c r="C561" s="139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/>
      <c r="AN561"/>
      <c r="AO561"/>
    </row>
    <row r="562" spans="1:41" s="124" customFormat="1" x14ac:dyDescent="0.25">
      <c r="A562" s="136"/>
      <c r="B562" s="136"/>
      <c r="C562" s="139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/>
      <c r="AN562"/>
      <c r="AO562"/>
    </row>
    <row r="563" spans="1:41" s="124" customFormat="1" x14ac:dyDescent="0.25">
      <c r="A563" s="136"/>
      <c r="B563" s="136"/>
      <c r="C563" s="139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/>
      <c r="AN563"/>
      <c r="AO563"/>
    </row>
    <row r="564" spans="1:41" s="124" customFormat="1" x14ac:dyDescent="0.25">
      <c r="A564" s="136"/>
      <c r="B564" s="136"/>
      <c r="C564" s="139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/>
      <c r="AN564"/>
      <c r="AO564"/>
    </row>
    <row r="565" spans="1:41" s="124" customFormat="1" x14ac:dyDescent="0.25">
      <c r="A565" s="136"/>
      <c r="B565" s="136"/>
      <c r="C565" s="139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/>
      <c r="AN565"/>
      <c r="AO565"/>
    </row>
    <row r="566" spans="1:41" s="124" customFormat="1" x14ac:dyDescent="0.25">
      <c r="A566" s="136"/>
      <c r="B566" s="136"/>
      <c r="C566" s="139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/>
      <c r="AN566"/>
      <c r="AO566"/>
    </row>
    <row r="567" spans="1:41" s="124" customFormat="1" x14ac:dyDescent="0.25">
      <c r="A567" s="136"/>
      <c r="B567" s="136"/>
      <c r="C567" s="139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/>
      <c r="AN567"/>
      <c r="AO567"/>
    </row>
    <row r="568" spans="1:41" s="124" customFormat="1" x14ac:dyDescent="0.25">
      <c r="A568" s="136"/>
      <c r="B568" s="136"/>
      <c r="C568" s="139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/>
      <c r="AN568"/>
      <c r="AO568"/>
    </row>
    <row r="569" spans="1:41" s="124" customFormat="1" x14ac:dyDescent="0.25">
      <c r="A569" s="136"/>
      <c r="B569" s="136"/>
      <c r="C569" s="139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/>
      <c r="AN569"/>
      <c r="AO569"/>
    </row>
    <row r="570" spans="1:41" s="124" customFormat="1" x14ac:dyDescent="0.25">
      <c r="A570" s="136"/>
      <c r="B570" s="136"/>
      <c r="C570" s="139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/>
      <c r="AN570"/>
      <c r="AO570"/>
    </row>
    <row r="571" spans="1:41" s="124" customFormat="1" x14ac:dyDescent="0.25">
      <c r="A571" s="136"/>
      <c r="B571" s="136"/>
      <c r="C571" s="139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/>
      <c r="AN571"/>
      <c r="AO571"/>
    </row>
    <row r="572" spans="1:41" s="124" customFormat="1" x14ac:dyDescent="0.25">
      <c r="A572" s="136"/>
      <c r="B572" s="136"/>
      <c r="C572" s="139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/>
      <c r="AN572"/>
      <c r="AO572"/>
    </row>
    <row r="573" spans="1:41" s="124" customFormat="1" x14ac:dyDescent="0.25">
      <c r="A573" s="136"/>
      <c r="B573" s="136"/>
      <c r="C573" s="139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/>
      <c r="AN573"/>
      <c r="AO573"/>
    </row>
    <row r="574" spans="1:41" s="124" customFormat="1" x14ac:dyDescent="0.25">
      <c r="A574" s="136"/>
      <c r="B574" s="136"/>
      <c r="C574" s="139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/>
      <c r="AN574"/>
      <c r="AO574"/>
    </row>
    <row r="575" spans="1:41" s="124" customFormat="1" x14ac:dyDescent="0.25">
      <c r="A575" s="136"/>
      <c r="B575" s="136"/>
      <c r="C575" s="139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/>
      <c r="AN575"/>
      <c r="AO575"/>
    </row>
    <row r="576" spans="1:41" s="124" customFormat="1" x14ac:dyDescent="0.25">
      <c r="A576" s="136"/>
      <c r="B576" s="136"/>
      <c r="C576" s="139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/>
      <c r="AN576"/>
      <c r="AO576"/>
    </row>
    <row r="577" spans="1:41" s="124" customFormat="1" x14ac:dyDescent="0.25">
      <c r="A577" s="136"/>
      <c r="B577" s="136"/>
      <c r="C577" s="139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/>
      <c r="AN577"/>
      <c r="AO577"/>
    </row>
    <row r="578" spans="1:41" s="124" customFormat="1" x14ac:dyDescent="0.25">
      <c r="A578" s="136"/>
      <c r="B578" s="136"/>
      <c r="C578" s="139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/>
      <c r="AN578"/>
      <c r="AO578"/>
    </row>
    <row r="579" spans="1:41" s="124" customFormat="1" x14ac:dyDescent="0.25">
      <c r="A579" s="136"/>
      <c r="B579" s="136"/>
      <c r="C579" s="139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/>
      <c r="AN579"/>
      <c r="AO579"/>
    </row>
    <row r="580" spans="1:41" s="124" customFormat="1" x14ac:dyDescent="0.25">
      <c r="A580" s="136"/>
      <c r="B580" s="136"/>
      <c r="C580" s="139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/>
      <c r="AN580"/>
      <c r="AO580"/>
    </row>
    <row r="581" spans="1:41" s="124" customFormat="1" x14ac:dyDescent="0.25">
      <c r="A581" s="136"/>
      <c r="B581" s="136"/>
      <c r="C581" s="139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/>
      <c r="AN581"/>
      <c r="AO581"/>
    </row>
    <row r="582" spans="1:41" s="124" customFormat="1" x14ac:dyDescent="0.25">
      <c r="A582" s="136"/>
      <c r="B582" s="136"/>
      <c r="C582" s="139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/>
      <c r="AN582"/>
      <c r="AO582"/>
    </row>
    <row r="583" spans="1:41" s="124" customFormat="1" x14ac:dyDescent="0.25">
      <c r="A583" s="136"/>
      <c r="B583" s="136"/>
      <c r="C583" s="139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/>
      <c r="AN583"/>
      <c r="AO583"/>
    </row>
    <row r="584" spans="1:41" s="124" customFormat="1" x14ac:dyDescent="0.25">
      <c r="A584" s="136"/>
      <c r="B584" s="136"/>
      <c r="C584" s="139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/>
      <c r="AN584"/>
      <c r="AO584"/>
    </row>
    <row r="585" spans="1:41" s="124" customFormat="1" x14ac:dyDescent="0.25">
      <c r="A585" s="136"/>
      <c r="B585" s="136"/>
      <c r="C585" s="139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/>
      <c r="AN585"/>
      <c r="AO585"/>
    </row>
    <row r="586" spans="1:41" s="124" customFormat="1" x14ac:dyDescent="0.25">
      <c r="A586" s="136"/>
      <c r="B586" s="136"/>
      <c r="C586" s="139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/>
      <c r="AN586"/>
      <c r="AO586"/>
    </row>
    <row r="587" spans="1:41" s="124" customFormat="1" x14ac:dyDescent="0.25">
      <c r="A587" s="136"/>
      <c r="B587" s="136"/>
      <c r="C587" s="139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/>
      <c r="AN587"/>
      <c r="AO587"/>
    </row>
    <row r="588" spans="1:41" s="124" customFormat="1" x14ac:dyDescent="0.25">
      <c r="A588" s="136"/>
      <c r="B588" s="136"/>
      <c r="C588" s="139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/>
      <c r="AN588"/>
      <c r="AO588"/>
    </row>
    <row r="589" spans="1:41" s="124" customFormat="1" x14ac:dyDescent="0.25">
      <c r="A589" s="136"/>
      <c r="B589" s="136"/>
      <c r="C589" s="139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/>
      <c r="AN589"/>
      <c r="AO589"/>
    </row>
    <row r="590" spans="1:41" s="124" customFormat="1" x14ac:dyDescent="0.25">
      <c r="A590" s="136"/>
      <c r="B590" s="136"/>
      <c r="C590" s="139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/>
      <c r="AN590"/>
      <c r="AO590"/>
    </row>
    <row r="591" spans="1:41" s="124" customFormat="1" x14ac:dyDescent="0.25">
      <c r="A591" s="136"/>
      <c r="B591" s="136"/>
      <c r="C591" s="139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/>
      <c r="AN591"/>
      <c r="AO591"/>
    </row>
    <row r="592" spans="1:41" s="124" customFormat="1" x14ac:dyDescent="0.25">
      <c r="A592" s="136"/>
      <c r="B592" s="136"/>
      <c r="C592" s="139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/>
      <c r="AN592"/>
      <c r="AO592"/>
    </row>
    <row r="593" spans="1:41" s="124" customFormat="1" x14ac:dyDescent="0.25">
      <c r="A593" s="136"/>
      <c r="B593" s="136"/>
      <c r="C593" s="139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/>
      <c r="AN593"/>
      <c r="AO593"/>
    </row>
    <row r="594" spans="1:41" s="124" customFormat="1" x14ac:dyDescent="0.25">
      <c r="A594" s="136"/>
      <c r="B594" s="136"/>
      <c r="C594" s="139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/>
      <c r="AN594"/>
      <c r="AO594"/>
    </row>
    <row r="595" spans="1:41" s="124" customFormat="1" x14ac:dyDescent="0.25">
      <c r="A595" s="136"/>
      <c r="B595" s="136"/>
      <c r="C595" s="139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/>
      <c r="AN595"/>
      <c r="AO595"/>
    </row>
    <row r="596" spans="1:41" s="124" customFormat="1" x14ac:dyDescent="0.25">
      <c r="A596" s="136"/>
      <c r="B596" s="136"/>
      <c r="C596" s="139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/>
      <c r="AN596"/>
      <c r="AO596"/>
    </row>
    <row r="597" spans="1:41" s="124" customFormat="1" x14ac:dyDescent="0.25">
      <c r="A597" s="136"/>
      <c r="B597" s="136"/>
      <c r="C597" s="139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/>
      <c r="AN597"/>
      <c r="AO597"/>
    </row>
    <row r="598" spans="1:41" s="124" customFormat="1" x14ac:dyDescent="0.25">
      <c r="A598" s="136"/>
      <c r="B598" s="136"/>
      <c r="C598" s="139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/>
      <c r="AN598"/>
      <c r="AO598"/>
    </row>
    <row r="599" spans="1:41" s="124" customFormat="1" x14ac:dyDescent="0.25">
      <c r="A599" s="136"/>
      <c r="B599" s="136"/>
      <c r="C599" s="139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/>
      <c r="AN599"/>
      <c r="AO599"/>
    </row>
    <row r="600" spans="1:41" s="124" customFormat="1" x14ac:dyDescent="0.25">
      <c r="A600" s="136"/>
      <c r="B600" s="136"/>
      <c r="C600" s="139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/>
      <c r="AN600"/>
      <c r="AO600"/>
    </row>
    <row r="601" spans="1:41" s="124" customFormat="1" x14ac:dyDescent="0.25">
      <c r="A601" s="136"/>
      <c r="B601" s="136"/>
      <c r="C601" s="139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/>
      <c r="AN601"/>
      <c r="AO601"/>
    </row>
    <row r="602" spans="1:41" s="124" customFormat="1" x14ac:dyDescent="0.25">
      <c r="A602" s="136"/>
      <c r="B602" s="136"/>
      <c r="C602" s="139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/>
      <c r="AN602"/>
      <c r="AO602"/>
    </row>
    <row r="603" spans="1:41" s="124" customFormat="1" x14ac:dyDescent="0.25">
      <c r="A603" s="136"/>
      <c r="B603" s="136"/>
      <c r="C603" s="139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/>
      <c r="AN603"/>
      <c r="AO603"/>
    </row>
    <row r="604" spans="1:41" s="124" customFormat="1" x14ac:dyDescent="0.25">
      <c r="A604" s="136"/>
      <c r="B604" s="136"/>
      <c r="C604" s="139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/>
      <c r="AN604"/>
      <c r="AO604"/>
    </row>
    <row r="605" spans="1:41" s="124" customFormat="1" x14ac:dyDescent="0.25">
      <c r="A605" s="136"/>
      <c r="B605" s="136"/>
      <c r="C605" s="139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/>
      <c r="AN605"/>
      <c r="AO605"/>
    </row>
    <row r="606" spans="1:41" s="124" customFormat="1" x14ac:dyDescent="0.25">
      <c r="A606" s="136"/>
      <c r="B606" s="136"/>
      <c r="C606" s="139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/>
      <c r="AN606"/>
      <c r="AO606"/>
    </row>
    <row r="607" spans="1:41" s="124" customFormat="1" x14ac:dyDescent="0.25">
      <c r="A607" s="136"/>
      <c r="B607" s="136"/>
      <c r="C607" s="139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6"/>
      <c r="AB607" s="136"/>
      <c r="AC607" s="136"/>
      <c r="AD607" s="136"/>
      <c r="AE607" s="136"/>
      <c r="AF607" s="136"/>
      <c r="AG607" s="136"/>
      <c r="AH607" s="136"/>
      <c r="AI607" s="136"/>
      <c r="AJ607" s="136"/>
      <c r="AK607" s="136"/>
      <c r="AL607" s="136"/>
      <c r="AM607"/>
      <c r="AN607"/>
      <c r="AO607"/>
    </row>
    <row r="608" spans="1:41" s="124" customFormat="1" x14ac:dyDescent="0.25">
      <c r="A608" s="136"/>
      <c r="B608" s="136"/>
      <c r="C608" s="139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6"/>
      <c r="AB608" s="136"/>
      <c r="AC608" s="136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/>
      <c r="AN608"/>
      <c r="AO608"/>
    </row>
    <row r="609" spans="1:41" s="124" customFormat="1" x14ac:dyDescent="0.25">
      <c r="A609" s="136"/>
      <c r="B609" s="136"/>
      <c r="C609" s="139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/>
      <c r="AN609"/>
      <c r="AO609"/>
    </row>
    <row r="610" spans="1:41" s="124" customFormat="1" x14ac:dyDescent="0.25">
      <c r="A610" s="136"/>
      <c r="B610" s="136"/>
      <c r="C610" s="139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/>
      <c r="AN610"/>
      <c r="AO610"/>
    </row>
    <row r="611" spans="1:41" s="124" customFormat="1" x14ac:dyDescent="0.25">
      <c r="A611" s="136"/>
      <c r="B611" s="136"/>
      <c r="C611" s="139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/>
      <c r="AN611"/>
      <c r="AO611"/>
    </row>
    <row r="612" spans="1:41" s="124" customFormat="1" x14ac:dyDescent="0.25">
      <c r="A612" s="136"/>
      <c r="B612" s="136"/>
      <c r="C612" s="139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/>
      <c r="AN612"/>
      <c r="AO612"/>
    </row>
    <row r="613" spans="1:41" s="124" customFormat="1" x14ac:dyDescent="0.25">
      <c r="A613" s="136"/>
      <c r="B613" s="136"/>
      <c r="C613" s="139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/>
      <c r="AN613"/>
      <c r="AO613"/>
    </row>
    <row r="614" spans="1:41" s="124" customFormat="1" x14ac:dyDescent="0.25">
      <c r="A614" s="136"/>
      <c r="B614" s="136"/>
      <c r="C614" s="139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/>
      <c r="AN614"/>
      <c r="AO614"/>
    </row>
    <row r="615" spans="1:41" s="124" customFormat="1" x14ac:dyDescent="0.25">
      <c r="A615" s="136"/>
      <c r="B615" s="136"/>
      <c r="C615" s="139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/>
      <c r="AN615"/>
      <c r="AO615"/>
    </row>
    <row r="616" spans="1:41" s="124" customFormat="1" x14ac:dyDescent="0.25">
      <c r="A616" s="136"/>
      <c r="B616" s="136"/>
      <c r="C616" s="139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/>
      <c r="AN616"/>
      <c r="AO616"/>
    </row>
    <row r="617" spans="1:41" s="124" customFormat="1" x14ac:dyDescent="0.25">
      <c r="A617" s="136"/>
      <c r="B617" s="136"/>
      <c r="C617" s="139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/>
      <c r="AN617"/>
      <c r="AO617"/>
    </row>
    <row r="618" spans="1:41" s="124" customFormat="1" x14ac:dyDescent="0.25">
      <c r="A618" s="136"/>
      <c r="B618" s="136"/>
      <c r="C618" s="139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/>
      <c r="AN618"/>
      <c r="AO618"/>
    </row>
    <row r="619" spans="1:41" s="124" customFormat="1" x14ac:dyDescent="0.25">
      <c r="A619" s="136"/>
      <c r="B619" s="136"/>
      <c r="C619" s="139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/>
      <c r="AN619"/>
      <c r="AO619"/>
    </row>
    <row r="620" spans="1:41" s="124" customFormat="1" x14ac:dyDescent="0.25">
      <c r="A620" s="136"/>
      <c r="B620" s="136"/>
      <c r="C620" s="139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/>
      <c r="AN620"/>
      <c r="AO620"/>
    </row>
    <row r="621" spans="1:41" s="124" customFormat="1" x14ac:dyDescent="0.25">
      <c r="A621" s="136"/>
      <c r="B621" s="136"/>
      <c r="C621" s="139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/>
      <c r="AN621"/>
      <c r="AO621"/>
    </row>
    <row r="622" spans="1:41" s="124" customFormat="1" x14ac:dyDescent="0.25">
      <c r="A622" s="136"/>
      <c r="B622" s="136"/>
      <c r="C622" s="139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6"/>
      <c r="AB622" s="136"/>
      <c r="AC622" s="136"/>
      <c r="AD622" s="136"/>
      <c r="AE622" s="136"/>
      <c r="AF622" s="136"/>
      <c r="AG622" s="136"/>
      <c r="AH622" s="136"/>
      <c r="AI622" s="136"/>
      <c r="AJ622" s="136"/>
      <c r="AK622" s="136"/>
      <c r="AL622" s="136"/>
      <c r="AM622"/>
      <c r="AN622"/>
      <c r="AO622"/>
    </row>
    <row r="623" spans="1:41" s="124" customFormat="1" x14ac:dyDescent="0.25">
      <c r="A623" s="136"/>
      <c r="B623" s="136"/>
      <c r="C623" s="139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/>
      <c r="AN623"/>
      <c r="AO623"/>
    </row>
    <row r="624" spans="1:41" s="124" customFormat="1" x14ac:dyDescent="0.25">
      <c r="A624" s="136"/>
      <c r="B624" s="136"/>
      <c r="C624" s="139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/>
      <c r="AN624"/>
      <c r="AO624"/>
    </row>
    <row r="625" spans="1:41" s="124" customFormat="1" x14ac:dyDescent="0.25">
      <c r="A625" s="136"/>
      <c r="B625" s="136"/>
      <c r="C625" s="139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/>
      <c r="AN625"/>
      <c r="AO625"/>
    </row>
    <row r="626" spans="1:41" s="124" customFormat="1" x14ac:dyDescent="0.25">
      <c r="A626" s="136"/>
      <c r="B626" s="136"/>
      <c r="C626" s="139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/>
      <c r="AN626"/>
      <c r="AO626"/>
    </row>
    <row r="627" spans="1:41" s="124" customFormat="1" x14ac:dyDescent="0.25">
      <c r="A627" s="136"/>
      <c r="B627" s="136"/>
      <c r="C627" s="139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/>
      <c r="AN627"/>
      <c r="AO627"/>
    </row>
    <row r="628" spans="1:41" s="124" customFormat="1" x14ac:dyDescent="0.25">
      <c r="A628" s="136"/>
      <c r="B628" s="136"/>
      <c r="C628" s="139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/>
      <c r="AN628"/>
      <c r="AO628"/>
    </row>
    <row r="629" spans="1:41" s="124" customFormat="1" x14ac:dyDescent="0.25">
      <c r="A629" s="136"/>
      <c r="B629" s="136"/>
      <c r="C629" s="139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/>
      <c r="AN629"/>
      <c r="AO629"/>
    </row>
    <row r="630" spans="1:41" s="124" customFormat="1" x14ac:dyDescent="0.25">
      <c r="A630" s="136"/>
      <c r="B630" s="136"/>
      <c r="C630" s="139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/>
      <c r="AN630"/>
      <c r="AO630"/>
    </row>
    <row r="631" spans="1:41" s="124" customFormat="1" x14ac:dyDescent="0.25">
      <c r="A631" s="136"/>
      <c r="B631" s="136"/>
      <c r="C631" s="139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/>
      <c r="AN631"/>
      <c r="AO631"/>
    </row>
    <row r="632" spans="1:41" s="124" customFormat="1" x14ac:dyDescent="0.25">
      <c r="A632" s="136"/>
      <c r="B632" s="136"/>
      <c r="C632" s="139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6"/>
      <c r="AB632" s="136"/>
      <c r="AC632" s="136"/>
      <c r="AD632" s="136"/>
      <c r="AE632" s="136"/>
      <c r="AF632" s="136"/>
      <c r="AG632" s="136"/>
      <c r="AH632" s="136"/>
      <c r="AI632" s="136"/>
      <c r="AJ632" s="136"/>
      <c r="AK632" s="136"/>
      <c r="AL632" s="136"/>
      <c r="AM632"/>
      <c r="AN632"/>
      <c r="AO632"/>
    </row>
    <row r="633" spans="1:41" s="124" customFormat="1" x14ac:dyDescent="0.25">
      <c r="A633" s="136"/>
      <c r="B633" s="136"/>
      <c r="C633" s="139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6"/>
      <c r="AB633" s="136"/>
      <c r="AC633" s="136"/>
      <c r="AD633" s="136"/>
      <c r="AE633" s="136"/>
      <c r="AF633" s="136"/>
      <c r="AG633" s="136"/>
      <c r="AH633" s="136"/>
      <c r="AI633" s="136"/>
      <c r="AJ633" s="136"/>
      <c r="AK633" s="136"/>
      <c r="AL633" s="136"/>
      <c r="AM633"/>
      <c r="AN633"/>
      <c r="AO633"/>
    </row>
    <row r="634" spans="1:41" s="124" customFormat="1" x14ac:dyDescent="0.25">
      <c r="A634" s="136"/>
      <c r="B634" s="136"/>
      <c r="C634" s="139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6"/>
      <c r="AB634" s="136"/>
      <c r="AC634" s="136"/>
      <c r="AD634" s="136"/>
      <c r="AE634" s="136"/>
      <c r="AF634" s="136"/>
      <c r="AG634" s="136"/>
      <c r="AH634" s="136"/>
      <c r="AI634" s="136"/>
      <c r="AJ634" s="136"/>
      <c r="AK634" s="136"/>
      <c r="AL634" s="136"/>
      <c r="AM634"/>
      <c r="AN634"/>
      <c r="AO634"/>
    </row>
    <row r="635" spans="1:41" s="124" customFormat="1" x14ac:dyDescent="0.25">
      <c r="A635" s="136"/>
      <c r="B635" s="136"/>
      <c r="C635" s="139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/>
      <c r="AN635"/>
      <c r="AO635"/>
    </row>
    <row r="636" spans="1:41" s="124" customFormat="1" x14ac:dyDescent="0.25">
      <c r="A636" s="136"/>
      <c r="B636" s="136"/>
      <c r="C636" s="139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/>
      <c r="AN636"/>
      <c r="AO636"/>
    </row>
    <row r="637" spans="1:41" s="124" customFormat="1" x14ac:dyDescent="0.25">
      <c r="A637" s="136"/>
      <c r="B637" s="136"/>
      <c r="C637" s="139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/>
      <c r="AN637"/>
      <c r="AO637"/>
    </row>
    <row r="638" spans="1:41" s="124" customFormat="1" x14ac:dyDescent="0.25">
      <c r="A638" s="136"/>
      <c r="B638" s="136"/>
      <c r="C638" s="139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/>
      <c r="AN638"/>
      <c r="AO638"/>
    </row>
    <row r="639" spans="1:41" s="124" customFormat="1" x14ac:dyDescent="0.25">
      <c r="A639" s="136"/>
      <c r="B639" s="136"/>
      <c r="C639" s="139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/>
      <c r="AN639"/>
      <c r="AO639"/>
    </row>
    <row r="640" spans="1:41" s="124" customFormat="1" x14ac:dyDescent="0.25">
      <c r="A640" s="136"/>
      <c r="B640" s="136"/>
      <c r="C640" s="139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/>
      <c r="AN640"/>
      <c r="AO640"/>
    </row>
    <row r="641" spans="1:41" s="124" customFormat="1" x14ac:dyDescent="0.25">
      <c r="A641" s="136"/>
      <c r="B641" s="136"/>
      <c r="C641" s="139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/>
      <c r="AN641"/>
      <c r="AO641"/>
    </row>
    <row r="642" spans="1:41" s="124" customFormat="1" x14ac:dyDescent="0.25">
      <c r="A642" s="136"/>
      <c r="B642" s="136"/>
      <c r="C642" s="139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/>
      <c r="AN642"/>
      <c r="AO642"/>
    </row>
    <row r="643" spans="1:41" s="124" customFormat="1" x14ac:dyDescent="0.25">
      <c r="A643" s="136"/>
      <c r="B643" s="136"/>
      <c r="C643" s="139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6"/>
      <c r="AB643" s="136"/>
      <c r="AC643" s="136"/>
      <c r="AD643" s="136"/>
      <c r="AE643" s="136"/>
      <c r="AF643" s="136"/>
      <c r="AG643" s="136"/>
      <c r="AH643" s="136"/>
      <c r="AI643" s="136"/>
      <c r="AJ643" s="136"/>
      <c r="AK643" s="136"/>
      <c r="AL643" s="136"/>
      <c r="AM643"/>
      <c r="AN643"/>
      <c r="AO643"/>
    </row>
    <row r="644" spans="1:41" s="124" customFormat="1" x14ac:dyDescent="0.25">
      <c r="A644" s="136"/>
      <c r="B644" s="136"/>
      <c r="C644" s="139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6"/>
      <c r="AB644" s="136"/>
      <c r="AC644" s="136"/>
      <c r="AD644" s="136"/>
      <c r="AE644" s="136"/>
      <c r="AF644" s="136"/>
      <c r="AG644" s="136"/>
      <c r="AH644" s="136"/>
      <c r="AI644" s="136"/>
      <c r="AJ644" s="136"/>
      <c r="AK644" s="136"/>
      <c r="AL644" s="136"/>
      <c r="AM644"/>
      <c r="AN644"/>
      <c r="AO644"/>
    </row>
    <row r="645" spans="1:41" s="124" customFormat="1" x14ac:dyDescent="0.25">
      <c r="A645" s="136"/>
      <c r="B645" s="136"/>
      <c r="C645" s="139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6"/>
      <c r="AB645" s="136"/>
      <c r="AC645" s="136"/>
      <c r="AD645" s="136"/>
      <c r="AE645" s="136"/>
      <c r="AF645" s="136"/>
      <c r="AG645" s="136"/>
      <c r="AH645" s="136"/>
      <c r="AI645" s="136"/>
      <c r="AJ645" s="136"/>
      <c r="AK645" s="136"/>
      <c r="AL645" s="136"/>
      <c r="AM645"/>
      <c r="AN645"/>
      <c r="AO645"/>
    </row>
    <row r="646" spans="1:41" s="124" customFormat="1" x14ac:dyDescent="0.25">
      <c r="A646" s="136"/>
      <c r="B646" s="136"/>
      <c r="C646" s="139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6"/>
      <c r="AB646" s="136"/>
      <c r="AC646" s="136"/>
      <c r="AD646" s="136"/>
      <c r="AE646" s="136"/>
      <c r="AF646" s="136"/>
      <c r="AG646" s="136"/>
      <c r="AH646" s="136"/>
      <c r="AI646" s="136"/>
      <c r="AJ646" s="136"/>
      <c r="AK646" s="136"/>
      <c r="AL646" s="136"/>
      <c r="AM646"/>
      <c r="AN646"/>
      <c r="AO646"/>
    </row>
    <row r="647" spans="1:41" s="124" customFormat="1" x14ac:dyDescent="0.25">
      <c r="A647" s="136"/>
      <c r="B647" s="136"/>
      <c r="C647" s="139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136"/>
      <c r="AL647" s="136"/>
      <c r="AM647"/>
      <c r="AN647"/>
      <c r="AO647"/>
    </row>
    <row r="648" spans="1:41" s="124" customFormat="1" x14ac:dyDescent="0.25">
      <c r="A648" s="136"/>
      <c r="B648" s="136"/>
      <c r="C648" s="139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6"/>
      <c r="AB648" s="136"/>
      <c r="AC648" s="136"/>
      <c r="AD648" s="136"/>
      <c r="AE648" s="136"/>
      <c r="AF648" s="136"/>
      <c r="AG648" s="136"/>
      <c r="AH648" s="136"/>
      <c r="AI648" s="136"/>
      <c r="AJ648" s="136"/>
      <c r="AK648" s="136"/>
      <c r="AL648" s="136"/>
      <c r="AM648"/>
      <c r="AN648"/>
      <c r="AO648"/>
    </row>
    <row r="649" spans="1:41" s="124" customFormat="1" x14ac:dyDescent="0.25">
      <c r="A649" s="136"/>
      <c r="B649" s="136"/>
      <c r="C649" s="139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6"/>
      <c r="AB649" s="136"/>
      <c r="AC649" s="136"/>
      <c r="AD649" s="136"/>
      <c r="AE649" s="136"/>
      <c r="AF649" s="136"/>
      <c r="AG649" s="136"/>
      <c r="AH649" s="136"/>
      <c r="AI649" s="136"/>
      <c r="AJ649" s="136"/>
      <c r="AK649" s="136"/>
      <c r="AL649" s="136"/>
      <c r="AM649"/>
      <c r="AN649"/>
      <c r="AO649"/>
    </row>
    <row r="650" spans="1:41" s="124" customFormat="1" x14ac:dyDescent="0.25">
      <c r="A650" s="136"/>
      <c r="B650" s="136"/>
      <c r="C650" s="139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6"/>
      <c r="AB650" s="136"/>
      <c r="AC650" s="136"/>
      <c r="AD650" s="136"/>
      <c r="AE650" s="136"/>
      <c r="AF650" s="136"/>
      <c r="AG650" s="136"/>
      <c r="AH650" s="136"/>
      <c r="AI650" s="136"/>
      <c r="AJ650" s="136"/>
      <c r="AK650" s="136"/>
      <c r="AL650" s="136"/>
      <c r="AM650"/>
      <c r="AN650"/>
      <c r="AO650"/>
    </row>
    <row r="651" spans="1:41" s="124" customFormat="1" x14ac:dyDescent="0.25">
      <c r="A651" s="136"/>
      <c r="B651" s="136"/>
      <c r="C651" s="139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6"/>
      <c r="AB651" s="136"/>
      <c r="AC651" s="136"/>
      <c r="AD651" s="136"/>
      <c r="AE651" s="136"/>
      <c r="AF651" s="136"/>
      <c r="AG651" s="136"/>
      <c r="AH651" s="136"/>
      <c r="AI651" s="136"/>
      <c r="AJ651" s="136"/>
      <c r="AK651" s="136"/>
      <c r="AL651" s="136"/>
      <c r="AM651"/>
      <c r="AN651"/>
      <c r="AO651"/>
    </row>
    <row r="652" spans="1:41" s="124" customFormat="1" x14ac:dyDescent="0.25">
      <c r="A652" s="136"/>
      <c r="B652" s="136"/>
      <c r="C652" s="139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6"/>
      <c r="AB652" s="136"/>
      <c r="AC652" s="136"/>
      <c r="AD652" s="136"/>
      <c r="AE652" s="136"/>
      <c r="AF652" s="136"/>
      <c r="AG652" s="136"/>
      <c r="AH652" s="136"/>
      <c r="AI652" s="136"/>
      <c r="AJ652" s="136"/>
      <c r="AK652" s="136"/>
      <c r="AL652" s="136"/>
      <c r="AM652"/>
      <c r="AN652"/>
      <c r="AO652"/>
    </row>
    <row r="653" spans="1:41" s="124" customFormat="1" x14ac:dyDescent="0.25">
      <c r="A653" s="136"/>
      <c r="B653" s="136"/>
      <c r="C653" s="139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6"/>
      <c r="AB653" s="136"/>
      <c r="AC653" s="136"/>
      <c r="AD653" s="136"/>
      <c r="AE653" s="136"/>
      <c r="AF653" s="136"/>
      <c r="AG653" s="136"/>
      <c r="AH653" s="136"/>
      <c r="AI653" s="136"/>
      <c r="AJ653" s="136"/>
      <c r="AK653" s="136"/>
      <c r="AL653" s="136"/>
      <c r="AM653"/>
      <c r="AN653"/>
      <c r="AO653"/>
    </row>
    <row r="654" spans="1:41" s="124" customFormat="1" x14ac:dyDescent="0.25">
      <c r="A654" s="136"/>
      <c r="B654" s="136"/>
      <c r="C654" s="139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/>
      <c r="AN654"/>
      <c r="AO654"/>
    </row>
    <row r="655" spans="1:41" s="124" customFormat="1" x14ac:dyDescent="0.25">
      <c r="A655" s="136"/>
      <c r="B655" s="136"/>
      <c r="C655" s="139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6"/>
      <c r="AB655" s="136"/>
      <c r="AC655" s="136"/>
      <c r="AD655" s="136"/>
      <c r="AE655" s="136"/>
      <c r="AF655" s="136"/>
      <c r="AG655" s="136"/>
      <c r="AH655" s="136"/>
      <c r="AI655" s="136"/>
      <c r="AJ655" s="136"/>
      <c r="AK655" s="136"/>
      <c r="AL655" s="136"/>
      <c r="AM655"/>
      <c r="AN655"/>
      <c r="AO655"/>
    </row>
    <row r="656" spans="1:41" s="124" customFormat="1" x14ac:dyDescent="0.25">
      <c r="A656" s="136"/>
      <c r="B656" s="136"/>
      <c r="C656" s="139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/>
      <c r="AN656"/>
      <c r="AO656"/>
    </row>
    <row r="657" spans="1:41" s="124" customFormat="1" x14ac:dyDescent="0.25">
      <c r="A657" s="136"/>
      <c r="B657" s="136"/>
      <c r="C657" s="139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/>
      <c r="AN657"/>
      <c r="AO657"/>
    </row>
    <row r="658" spans="1:41" s="124" customFormat="1" x14ac:dyDescent="0.25">
      <c r="A658" s="136"/>
      <c r="B658" s="136"/>
      <c r="C658" s="139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6"/>
      <c r="AB658" s="136"/>
      <c r="AC658" s="136"/>
      <c r="AD658" s="136"/>
      <c r="AE658" s="136"/>
      <c r="AF658" s="136"/>
      <c r="AG658" s="136"/>
      <c r="AH658" s="136"/>
      <c r="AI658" s="136"/>
      <c r="AJ658" s="136"/>
      <c r="AK658" s="136"/>
      <c r="AL658" s="136"/>
      <c r="AM658"/>
      <c r="AN658"/>
      <c r="AO658"/>
    </row>
    <row r="659" spans="1:41" s="124" customFormat="1" x14ac:dyDescent="0.25">
      <c r="A659" s="136"/>
      <c r="B659" s="136"/>
      <c r="C659" s="139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6"/>
      <c r="AB659" s="136"/>
      <c r="AC659" s="136"/>
      <c r="AD659" s="136"/>
      <c r="AE659" s="136"/>
      <c r="AF659" s="136"/>
      <c r="AG659" s="136"/>
      <c r="AH659" s="136"/>
      <c r="AI659" s="136"/>
      <c r="AJ659" s="136"/>
      <c r="AK659" s="136"/>
      <c r="AL659" s="136"/>
      <c r="AM659"/>
      <c r="AN659"/>
      <c r="AO659"/>
    </row>
    <row r="660" spans="1:41" s="124" customFormat="1" x14ac:dyDescent="0.25">
      <c r="A660" s="136"/>
      <c r="B660" s="136"/>
      <c r="C660" s="139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6"/>
      <c r="AB660" s="136"/>
      <c r="AC660" s="136"/>
      <c r="AD660" s="136"/>
      <c r="AE660" s="136"/>
      <c r="AF660" s="136"/>
      <c r="AG660" s="136"/>
      <c r="AH660" s="136"/>
      <c r="AI660" s="136"/>
      <c r="AJ660" s="136"/>
      <c r="AK660" s="136"/>
      <c r="AL660" s="136"/>
      <c r="AM660"/>
      <c r="AN660"/>
      <c r="AO660"/>
    </row>
    <row r="661" spans="1:41" s="124" customFormat="1" x14ac:dyDescent="0.25">
      <c r="A661" s="136"/>
      <c r="B661" s="136"/>
      <c r="C661" s="139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6"/>
      <c r="AB661" s="136"/>
      <c r="AC661" s="136"/>
      <c r="AD661" s="136"/>
      <c r="AE661" s="136"/>
      <c r="AF661" s="136"/>
      <c r="AG661" s="136"/>
      <c r="AH661" s="136"/>
      <c r="AI661" s="136"/>
      <c r="AJ661" s="136"/>
      <c r="AK661" s="136"/>
      <c r="AL661" s="136"/>
      <c r="AM661"/>
      <c r="AN661"/>
      <c r="AO661"/>
    </row>
    <row r="662" spans="1:41" s="124" customFormat="1" x14ac:dyDescent="0.25">
      <c r="A662" s="136"/>
      <c r="B662" s="136"/>
      <c r="C662" s="139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6"/>
      <c r="AB662" s="136"/>
      <c r="AC662" s="136"/>
      <c r="AD662" s="136"/>
      <c r="AE662" s="136"/>
      <c r="AF662" s="136"/>
      <c r="AG662" s="136"/>
      <c r="AH662" s="136"/>
      <c r="AI662" s="136"/>
      <c r="AJ662" s="136"/>
      <c r="AK662" s="136"/>
      <c r="AL662" s="136"/>
      <c r="AM662"/>
      <c r="AN662"/>
      <c r="AO662"/>
    </row>
    <row r="663" spans="1:41" s="124" customFormat="1" x14ac:dyDescent="0.25">
      <c r="A663" s="136"/>
      <c r="B663" s="136"/>
      <c r="C663" s="139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6"/>
      <c r="AB663" s="136"/>
      <c r="AC663" s="136"/>
      <c r="AD663" s="136"/>
      <c r="AE663" s="136"/>
      <c r="AF663" s="136"/>
      <c r="AG663" s="136"/>
      <c r="AH663" s="136"/>
      <c r="AI663" s="136"/>
      <c r="AJ663" s="136"/>
      <c r="AK663" s="136"/>
      <c r="AL663" s="136"/>
      <c r="AM663"/>
      <c r="AN663"/>
      <c r="AO663"/>
    </row>
    <row r="664" spans="1:41" s="124" customFormat="1" x14ac:dyDescent="0.25">
      <c r="A664" s="136"/>
      <c r="B664" s="136"/>
      <c r="C664" s="139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6"/>
      <c r="AB664" s="136"/>
      <c r="AC664" s="136"/>
      <c r="AD664" s="136"/>
      <c r="AE664" s="136"/>
      <c r="AF664" s="136"/>
      <c r="AG664" s="136"/>
      <c r="AH664" s="136"/>
      <c r="AI664" s="136"/>
      <c r="AJ664" s="136"/>
      <c r="AK664" s="136"/>
      <c r="AL664" s="136"/>
      <c r="AM664"/>
      <c r="AN664"/>
      <c r="AO664"/>
    </row>
    <row r="665" spans="1:41" s="124" customFormat="1" x14ac:dyDescent="0.25">
      <c r="A665" s="136"/>
      <c r="B665" s="136"/>
      <c r="C665" s="139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6"/>
      <c r="AB665" s="136"/>
      <c r="AC665" s="136"/>
      <c r="AD665" s="136"/>
      <c r="AE665" s="136"/>
      <c r="AF665" s="136"/>
      <c r="AG665" s="136"/>
      <c r="AH665" s="136"/>
      <c r="AI665" s="136"/>
      <c r="AJ665" s="136"/>
      <c r="AK665" s="136"/>
      <c r="AL665" s="136"/>
      <c r="AM665"/>
      <c r="AN665"/>
      <c r="AO665"/>
    </row>
    <row r="666" spans="1:41" s="124" customFormat="1" x14ac:dyDescent="0.25">
      <c r="A666" s="136"/>
      <c r="B666" s="136"/>
      <c r="C666" s="139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6"/>
      <c r="AB666" s="136"/>
      <c r="AC666" s="136"/>
      <c r="AD666" s="136"/>
      <c r="AE666" s="136"/>
      <c r="AF666" s="136"/>
      <c r="AG666" s="136"/>
      <c r="AH666" s="136"/>
      <c r="AI666" s="136"/>
      <c r="AJ666" s="136"/>
      <c r="AK666" s="136"/>
      <c r="AL666" s="136"/>
      <c r="AM666"/>
      <c r="AN666"/>
      <c r="AO666"/>
    </row>
    <row r="667" spans="1:41" s="124" customFormat="1" x14ac:dyDescent="0.25">
      <c r="A667" s="136"/>
      <c r="B667" s="136"/>
      <c r="C667" s="139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6"/>
      <c r="AB667" s="136"/>
      <c r="AC667" s="136"/>
      <c r="AD667" s="136"/>
      <c r="AE667" s="136"/>
      <c r="AF667" s="136"/>
      <c r="AG667" s="136"/>
      <c r="AH667" s="136"/>
      <c r="AI667" s="136"/>
      <c r="AJ667" s="136"/>
      <c r="AK667" s="136"/>
      <c r="AL667" s="136"/>
      <c r="AM667"/>
      <c r="AN667"/>
      <c r="AO667"/>
    </row>
    <row r="668" spans="1:41" s="124" customFormat="1" x14ac:dyDescent="0.25">
      <c r="A668" s="136"/>
      <c r="B668" s="136"/>
      <c r="C668" s="139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6"/>
      <c r="AB668" s="136"/>
      <c r="AC668" s="136"/>
      <c r="AD668" s="136"/>
      <c r="AE668" s="136"/>
      <c r="AF668" s="136"/>
      <c r="AG668" s="136"/>
      <c r="AH668" s="136"/>
      <c r="AI668" s="136"/>
      <c r="AJ668" s="136"/>
      <c r="AK668" s="136"/>
      <c r="AL668" s="136"/>
      <c r="AM668"/>
      <c r="AN668"/>
      <c r="AO668"/>
    </row>
    <row r="669" spans="1:41" s="124" customFormat="1" x14ac:dyDescent="0.25">
      <c r="A669" s="136"/>
      <c r="B669" s="136"/>
      <c r="C669" s="139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6"/>
      <c r="AB669" s="136"/>
      <c r="AC669" s="136"/>
      <c r="AD669" s="136"/>
      <c r="AE669" s="136"/>
      <c r="AF669" s="136"/>
      <c r="AG669" s="136"/>
      <c r="AH669" s="136"/>
      <c r="AI669" s="136"/>
      <c r="AJ669" s="136"/>
      <c r="AK669" s="136"/>
      <c r="AL669" s="136"/>
      <c r="AM669"/>
      <c r="AN669"/>
      <c r="AO669"/>
    </row>
    <row r="670" spans="1:41" s="124" customFormat="1" x14ac:dyDescent="0.25">
      <c r="A670" s="136"/>
      <c r="B670" s="136"/>
      <c r="C670" s="139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6"/>
      <c r="AB670" s="136"/>
      <c r="AC670" s="136"/>
      <c r="AD670" s="136"/>
      <c r="AE670" s="136"/>
      <c r="AF670" s="136"/>
      <c r="AG670" s="136"/>
      <c r="AH670" s="136"/>
      <c r="AI670" s="136"/>
      <c r="AJ670" s="136"/>
      <c r="AK670" s="136"/>
      <c r="AL670" s="136"/>
      <c r="AM670"/>
      <c r="AN670"/>
      <c r="AO670"/>
    </row>
    <row r="671" spans="1:41" s="124" customFormat="1" x14ac:dyDescent="0.25">
      <c r="A671" s="136"/>
      <c r="B671" s="136"/>
      <c r="C671" s="139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6"/>
      <c r="AB671" s="136"/>
      <c r="AC671" s="136"/>
      <c r="AD671" s="136"/>
      <c r="AE671" s="136"/>
      <c r="AF671" s="136"/>
      <c r="AG671" s="136"/>
      <c r="AH671" s="136"/>
      <c r="AI671" s="136"/>
      <c r="AJ671" s="136"/>
      <c r="AK671" s="136"/>
      <c r="AL671" s="136"/>
      <c r="AM671"/>
      <c r="AN671"/>
      <c r="AO671"/>
    </row>
    <row r="672" spans="1:41" s="124" customFormat="1" x14ac:dyDescent="0.25">
      <c r="A672" s="136"/>
      <c r="B672" s="136"/>
      <c r="C672" s="139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6"/>
      <c r="AB672" s="136"/>
      <c r="AC672" s="136"/>
      <c r="AD672" s="136"/>
      <c r="AE672" s="136"/>
      <c r="AF672" s="136"/>
      <c r="AG672" s="136"/>
      <c r="AH672" s="136"/>
      <c r="AI672" s="136"/>
      <c r="AJ672" s="136"/>
      <c r="AK672" s="136"/>
      <c r="AL672" s="136"/>
      <c r="AM672"/>
      <c r="AN672"/>
      <c r="AO672"/>
    </row>
    <row r="673" spans="1:41" s="124" customFormat="1" x14ac:dyDescent="0.25">
      <c r="A673" s="136"/>
      <c r="B673" s="136"/>
      <c r="C673" s="139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6"/>
      <c r="AB673" s="136"/>
      <c r="AC673" s="136"/>
      <c r="AD673" s="136"/>
      <c r="AE673" s="136"/>
      <c r="AF673" s="136"/>
      <c r="AG673" s="136"/>
      <c r="AH673" s="136"/>
      <c r="AI673" s="136"/>
      <c r="AJ673" s="136"/>
      <c r="AK673" s="136"/>
      <c r="AL673" s="136"/>
      <c r="AM673"/>
      <c r="AN673"/>
      <c r="AO673"/>
    </row>
    <row r="674" spans="1:41" s="124" customFormat="1" x14ac:dyDescent="0.25">
      <c r="A674" s="136"/>
      <c r="B674" s="136"/>
      <c r="C674" s="139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6"/>
      <c r="AB674" s="136"/>
      <c r="AC674" s="136"/>
      <c r="AD674" s="136"/>
      <c r="AE674" s="136"/>
      <c r="AF674" s="136"/>
      <c r="AG674" s="136"/>
      <c r="AH674" s="136"/>
      <c r="AI674" s="136"/>
      <c r="AJ674" s="136"/>
      <c r="AK674" s="136"/>
      <c r="AL674" s="136"/>
      <c r="AM674"/>
      <c r="AN674"/>
      <c r="AO674"/>
    </row>
    <row r="675" spans="1:41" s="124" customFormat="1" x14ac:dyDescent="0.25">
      <c r="A675" s="136"/>
      <c r="B675" s="136"/>
      <c r="C675" s="139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6"/>
      <c r="AB675" s="136"/>
      <c r="AC675" s="136"/>
      <c r="AD675" s="136"/>
      <c r="AE675" s="136"/>
      <c r="AF675" s="136"/>
      <c r="AG675" s="136"/>
      <c r="AH675" s="136"/>
      <c r="AI675" s="136"/>
      <c r="AJ675" s="136"/>
      <c r="AK675" s="136"/>
      <c r="AL675" s="136"/>
      <c r="AM675"/>
      <c r="AN675"/>
      <c r="AO675"/>
    </row>
    <row r="676" spans="1:41" s="124" customFormat="1" x14ac:dyDescent="0.25">
      <c r="A676" s="136"/>
      <c r="B676" s="136"/>
      <c r="C676" s="139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6"/>
      <c r="AB676" s="136"/>
      <c r="AC676" s="136"/>
      <c r="AD676" s="136"/>
      <c r="AE676" s="136"/>
      <c r="AF676" s="136"/>
      <c r="AG676" s="136"/>
      <c r="AH676" s="136"/>
      <c r="AI676" s="136"/>
      <c r="AJ676" s="136"/>
      <c r="AK676" s="136"/>
      <c r="AL676" s="136"/>
      <c r="AM676"/>
      <c r="AN676"/>
      <c r="AO676"/>
    </row>
    <row r="677" spans="1:41" s="124" customFormat="1" x14ac:dyDescent="0.25">
      <c r="A677" s="136"/>
      <c r="B677" s="136"/>
      <c r="C677" s="139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6"/>
      <c r="AB677" s="136"/>
      <c r="AC677" s="136"/>
      <c r="AD677" s="136"/>
      <c r="AE677" s="136"/>
      <c r="AF677" s="136"/>
      <c r="AG677" s="136"/>
      <c r="AH677" s="136"/>
      <c r="AI677" s="136"/>
      <c r="AJ677" s="136"/>
      <c r="AK677" s="136"/>
      <c r="AL677" s="136"/>
      <c r="AM677"/>
      <c r="AN677"/>
      <c r="AO677"/>
    </row>
    <row r="678" spans="1:41" s="124" customFormat="1" x14ac:dyDescent="0.25">
      <c r="A678" s="136"/>
      <c r="B678" s="136"/>
      <c r="C678" s="139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/>
      <c r="AN678"/>
      <c r="AO678"/>
    </row>
    <row r="679" spans="1:41" s="124" customFormat="1" x14ac:dyDescent="0.25">
      <c r="A679" s="136"/>
      <c r="B679" s="136"/>
      <c r="C679" s="139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/>
      <c r="AN679"/>
      <c r="AO679"/>
    </row>
    <row r="680" spans="1:41" s="124" customFormat="1" x14ac:dyDescent="0.25">
      <c r="A680" s="136"/>
      <c r="B680" s="136"/>
      <c r="C680" s="139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/>
      <c r="AN680"/>
      <c r="AO680"/>
    </row>
    <row r="681" spans="1:41" s="124" customFormat="1" x14ac:dyDescent="0.25">
      <c r="A681" s="136"/>
      <c r="B681" s="136"/>
      <c r="C681" s="139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/>
      <c r="AN681"/>
      <c r="AO681"/>
    </row>
    <row r="682" spans="1:41" s="124" customFormat="1" x14ac:dyDescent="0.25">
      <c r="A682" s="136"/>
      <c r="B682" s="136"/>
      <c r="C682" s="139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/>
      <c r="AN682"/>
      <c r="AO682"/>
    </row>
    <row r="683" spans="1:41" s="124" customFormat="1" x14ac:dyDescent="0.25">
      <c r="A683" s="136"/>
      <c r="B683" s="136"/>
      <c r="C683" s="139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/>
      <c r="AN683"/>
      <c r="AO683"/>
    </row>
    <row r="684" spans="1:41" s="124" customFormat="1" x14ac:dyDescent="0.25">
      <c r="A684" s="136"/>
      <c r="B684" s="136"/>
      <c r="C684" s="139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/>
      <c r="AN684"/>
      <c r="AO684"/>
    </row>
    <row r="685" spans="1:41" s="124" customFormat="1" x14ac:dyDescent="0.25">
      <c r="A685" s="136"/>
      <c r="B685" s="136"/>
      <c r="C685" s="139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/>
      <c r="AN685"/>
      <c r="AO685"/>
    </row>
    <row r="686" spans="1:41" s="124" customFormat="1" x14ac:dyDescent="0.25">
      <c r="A686" s="136"/>
      <c r="B686" s="136"/>
      <c r="C686" s="139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/>
      <c r="AN686"/>
      <c r="AO686"/>
    </row>
    <row r="687" spans="1:41" s="124" customFormat="1" x14ac:dyDescent="0.25">
      <c r="A687" s="136"/>
      <c r="B687" s="136"/>
      <c r="C687" s="139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/>
      <c r="AN687"/>
      <c r="AO687"/>
    </row>
    <row r="688" spans="1:41" s="124" customFormat="1" x14ac:dyDescent="0.25">
      <c r="A688" s="136"/>
      <c r="B688" s="136"/>
      <c r="C688" s="139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/>
      <c r="AN688"/>
      <c r="AO688"/>
    </row>
    <row r="689" spans="1:41" s="124" customFormat="1" x14ac:dyDescent="0.25">
      <c r="A689" s="136"/>
      <c r="B689" s="136"/>
      <c r="C689" s="139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/>
      <c r="AN689"/>
      <c r="AO689"/>
    </row>
    <row r="690" spans="1:41" s="124" customFormat="1" x14ac:dyDescent="0.25">
      <c r="A690" s="136"/>
      <c r="B690" s="136"/>
      <c r="C690" s="139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/>
      <c r="AN690"/>
      <c r="AO690"/>
    </row>
    <row r="691" spans="1:41" s="124" customFormat="1" x14ac:dyDescent="0.25">
      <c r="A691" s="136"/>
      <c r="B691" s="136"/>
      <c r="C691" s="139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/>
      <c r="AN691"/>
      <c r="AO691"/>
    </row>
    <row r="692" spans="1:41" s="124" customFormat="1" x14ac:dyDescent="0.25">
      <c r="A692" s="136"/>
      <c r="B692" s="136"/>
      <c r="C692" s="139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/>
      <c r="AN692"/>
      <c r="AO692"/>
    </row>
    <row r="693" spans="1:41" s="124" customFormat="1" x14ac:dyDescent="0.25">
      <c r="A693" s="136"/>
      <c r="B693" s="136"/>
      <c r="C693" s="139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/>
      <c r="AN693"/>
      <c r="AO693"/>
    </row>
    <row r="694" spans="1:41" s="124" customFormat="1" x14ac:dyDescent="0.25">
      <c r="A694" s="136"/>
      <c r="B694" s="136"/>
      <c r="C694" s="139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/>
      <c r="AN694"/>
      <c r="AO694"/>
    </row>
    <row r="695" spans="1:41" s="124" customFormat="1" x14ac:dyDescent="0.25">
      <c r="A695" s="136"/>
      <c r="B695" s="136"/>
      <c r="C695" s="139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/>
      <c r="AN695"/>
      <c r="AO695"/>
    </row>
    <row r="696" spans="1:41" s="124" customFormat="1" x14ac:dyDescent="0.25">
      <c r="A696" s="136"/>
      <c r="B696" s="136"/>
      <c r="C696" s="139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/>
      <c r="AN696"/>
      <c r="AO696"/>
    </row>
    <row r="697" spans="1:41" s="124" customFormat="1" x14ac:dyDescent="0.25">
      <c r="A697" s="136"/>
      <c r="B697" s="136"/>
      <c r="C697" s="139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/>
      <c r="AN697"/>
      <c r="AO697"/>
    </row>
    <row r="698" spans="1:41" s="124" customFormat="1" x14ac:dyDescent="0.25">
      <c r="A698" s="136"/>
      <c r="B698" s="136"/>
      <c r="C698" s="139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/>
      <c r="AN698"/>
      <c r="AO698"/>
    </row>
    <row r="699" spans="1:41" s="124" customFormat="1" x14ac:dyDescent="0.25">
      <c r="A699" s="136"/>
      <c r="B699" s="136"/>
      <c r="C699" s="139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/>
      <c r="AN699"/>
      <c r="AO699"/>
    </row>
    <row r="700" spans="1:41" s="124" customFormat="1" x14ac:dyDescent="0.25">
      <c r="A700" s="136"/>
      <c r="B700" s="136"/>
      <c r="C700" s="139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/>
      <c r="AN700"/>
      <c r="AO700"/>
    </row>
    <row r="701" spans="1:41" s="124" customFormat="1" x14ac:dyDescent="0.25">
      <c r="A701" s="136"/>
      <c r="B701" s="136"/>
      <c r="C701" s="139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/>
      <c r="AN701"/>
      <c r="AO701"/>
    </row>
    <row r="702" spans="1:41" s="124" customFormat="1" x14ac:dyDescent="0.25">
      <c r="A702" s="136"/>
      <c r="B702" s="136"/>
      <c r="C702" s="139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/>
      <c r="AN702"/>
      <c r="AO702"/>
    </row>
    <row r="703" spans="1:41" s="124" customFormat="1" x14ac:dyDescent="0.25">
      <c r="A703" s="136"/>
      <c r="B703" s="136"/>
      <c r="C703" s="139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/>
      <c r="AN703"/>
      <c r="AO703"/>
    </row>
    <row r="704" spans="1:41" s="124" customFormat="1" x14ac:dyDescent="0.25">
      <c r="A704" s="136"/>
      <c r="B704" s="136"/>
      <c r="C704" s="139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/>
      <c r="AN704"/>
      <c r="AO704"/>
    </row>
    <row r="705" spans="1:41" s="124" customFormat="1" x14ac:dyDescent="0.25">
      <c r="A705" s="136"/>
      <c r="B705" s="136"/>
      <c r="C705" s="139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/>
      <c r="AN705"/>
      <c r="AO705"/>
    </row>
    <row r="706" spans="1:41" s="124" customFormat="1" x14ac:dyDescent="0.25">
      <c r="A706" s="136"/>
      <c r="B706" s="136"/>
      <c r="C706" s="139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/>
      <c r="AN706"/>
      <c r="AO706"/>
    </row>
    <row r="707" spans="1:41" s="124" customFormat="1" x14ac:dyDescent="0.25">
      <c r="A707" s="136"/>
      <c r="B707" s="136"/>
      <c r="C707" s="139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/>
      <c r="AN707"/>
      <c r="AO707"/>
    </row>
    <row r="708" spans="1:41" s="124" customFormat="1" x14ac:dyDescent="0.25">
      <c r="A708" s="136"/>
      <c r="B708" s="136"/>
      <c r="C708" s="139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/>
      <c r="AN708"/>
      <c r="AO708"/>
    </row>
    <row r="709" spans="1:41" s="124" customFormat="1" x14ac:dyDescent="0.25">
      <c r="A709" s="136"/>
      <c r="B709" s="136"/>
      <c r="C709" s="139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/>
      <c r="AN709"/>
      <c r="AO709"/>
    </row>
    <row r="710" spans="1:41" s="124" customFormat="1" x14ac:dyDescent="0.25">
      <c r="A710" s="136"/>
      <c r="B710" s="136"/>
      <c r="C710" s="139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/>
      <c r="AN710"/>
      <c r="AO710"/>
    </row>
    <row r="711" spans="1:41" s="124" customFormat="1" x14ac:dyDescent="0.25">
      <c r="A711" s="136"/>
      <c r="B711" s="136"/>
      <c r="C711" s="139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/>
      <c r="AN711"/>
      <c r="AO711"/>
    </row>
    <row r="712" spans="1:41" s="124" customFormat="1" x14ac:dyDescent="0.25">
      <c r="A712" s="136"/>
      <c r="B712" s="136"/>
      <c r="C712" s="139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/>
      <c r="AN712"/>
      <c r="AO712"/>
    </row>
    <row r="713" spans="1:41" s="124" customFormat="1" x14ac:dyDescent="0.25">
      <c r="A713" s="136"/>
      <c r="B713" s="136"/>
      <c r="C713" s="139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/>
      <c r="AN713"/>
      <c r="AO713"/>
    </row>
    <row r="714" spans="1:41" s="124" customFormat="1" x14ac:dyDescent="0.25">
      <c r="A714" s="136"/>
      <c r="B714" s="136"/>
      <c r="C714" s="139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/>
      <c r="AN714"/>
      <c r="AO714"/>
    </row>
    <row r="715" spans="1:41" s="124" customFormat="1" x14ac:dyDescent="0.25">
      <c r="A715" s="136"/>
      <c r="B715" s="136"/>
      <c r="C715" s="139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/>
      <c r="AN715"/>
      <c r="AO715"/>
    </row>
    <row r="716" spans="1:41" s="124" customFormat="1" x14ac:dyDescent="0.25">
      <c r="A716" s="136"/>
      <c r="B716" s="136"/>
      <c r="C716" s="139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6"/>
      <c r="AB716" s="136"/>
      <c r="AC716" s="136"/>
      <c r="AD716" s="136"/>
      <c r="AE716" s="136"/>
      <c r="AF716" s="136"/>
      <c r="AG716" s="136"/>
      <c r="AH716" s="136"/>
      <c r="AI716" s="136"/>
      <c r="AJ716" s="136"/>
      <c r="AK716" s="136"/>
      <c r="AL716" s="136"/>
      <c r="AM716"/>
      <c r="AN716"/>
      <c r="AO716"/>
    </row>
    <row r="717" spans="1:41" s="124" customFormat="1" x14ac:dyDescent="0.25">
      <c r="A717" s="136"/>
      <c r="B717" s="136"/>
      <c r="C717" s="139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6"/>
      <c r="AB717" s="136"/>
      <c r="AC717" s="136"/>
      <c r="AD717" s="136"/>
      <c r="AE717" s="136"/>
      <c r="AF717" s="136"/>
      <c r="AG717" s="136"/>
      <c r="AH717" s="136"/>
      <c r="AI717" s="136"/>
      <c r="AJ717" s="136"/>
      <c r="AK717" s="136"/>
      <c r="AL717" s="136"/>
      <c r="AM717"/>
      <c r="AN717"/>
      <c r="AO717"/>
    </row>
    <row r="718" spans="1:41" s="124" customFormat="1" x14ac:dyDescent="0.25">
      <c r="A718" s="136"/>
      <c r="B718" s="136"/>
      <c r="C718" s="139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6"/>
      <c r="AB718" s="136"/>
      <c r="AC718" s="136"/>
      <c r="AD718" s="136"/>
      <c r="AE718" s="136"/>
      <c r="AF718" s="136"/>
      <c r="AG718" s="136"/>
      <c r="AH718" s="136"/>
      <c r="AI718" s="136"/>
      <c r="AJ718" s="136"/>
      <c r="AK718" s="136"/>
      <c r="AL718" s="136"/>
      <c r="AM718"/>
      <c r="AN718"/>
      <c r="AO718"/>
    </row>
    <row r="719" spans="1:41" s="124" customFormat="1" x14ac:dyDescent="0.25">
      <c r="A719" s="136"/>
      <c r="B719" s="136"/>
      <c r="C719" s="139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6"/>
      <c r="AB719" s="136"/>
      <c r="AC719" s="136"/>
      <c r="AD719" s="136"/>
      <c r="AE719" s="136"/>
      <c r="AF719" s="136"/>
      <c r="AG719" s="136"/>
      <c r="AH719" s="136"/>
      <c r="AI719" s="136"/>
      <c r="AJ719" s="136"/>
      <c r="AK719" s="136"/>
      <c r="AL719" s="136"/>
      <c r="AM719"/>
      <c r="AN719"/>
      <c r="AO719"/>
    </row>
    <row r="720" spans="1:41" s="124" customFormat="1" x14ac:dyDescent="0.25">
      <c r="A720" s="136"/>
      <c r="B720" s="136"/>
      <c r="C720" s="139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6"/>
      <c r="AB720" s="136"/>
      <c r="AC720" s="136"/>
      <c r="AD720" s="136"/>
      <c r="AE720" s="136"/>
      <c r="AF720" s="136"/>
      <c r="AG720" s="136"/>
      <c r="AH720" s="136"/>
      <c r="AI720" s="136"/>
      <c r="AJ720" s="136"/>
      <c r="AK720" s="136"/>
      <c r="AL720" s="136"/>
      <c r="AM720"/>
      <c r="AN720"/>
      <c r="AO720"/>
    </row>
    <row r="721" spans="1:41" s="124" customFormat="1" x14ac:dyDescent="0.25">
      <c r="A721" s="136"/>
      <c r="B721" s="136"/>
      <c r="C721" s="139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6"/>
      <c r="AB721" s="136"/>
      <c r="AC721" s="136"/>
      <c r="AD721" s="136"/>
      <c r="AE721" s="136"/>
      <c r="AF721" s="136"/>
      <c r="AG721" s="136"/>
      <c r="AH721" s="136"/>
      <c r="AI721" s="136"/>
      <c r="AJ721" s="136"/>
      <c r="AK721" s="136"/>
      <c r="AL721" s="136"/>
      <c r="AM721"/>
      <c r="AN721"/>
      <c r="AO721"/>
    </row>
    <row r="722" spans="1:41" s="124" customFormat="1" x14ac:dyDescent="0.25">
      <c r="A722" s="136"/>
      <c r="B722" s="136"/>
      <c r="C722" s="139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6"/>
      <c r="AB722" s="136"/>
      <c r="AC722" s="136"/>
      <c r="AD722" s="136"/>
      <c r="AE722" s="136"/>
      <c r="AF722" s="136"/>
      <c r="AG722" s="136"/>
      <c r="AH722" s="136"/>
      <c r="AI722" s="136"/>
      <c r="AJ722" s="136"/>
      <c r="AK722" s="136"/>
      <c r="AL722" s="136"/>
      <c r="AM722"/>
      <c r="AN722"/>
      <c r="AO722"/>
    </row>
    <row r="723" spans="1:41" s="124" customFormat="1" x14ac:dyDescent="0.25">
      <c r="A723" s="136"/>
      <c r="B723" s="136"/>
      <c r="C723" s="139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6"/>
      <c r="AB723" s="136"/>
      <c r="AC723" s="136"/>
      <c r="AD723" s="136"/>
      <c r="AE723" s="136"/>
      <c r="AF723" s="136"/>
      <c r="AG723" s="136"/>
      <c r="AH723" s="136"/>
      <c r="AI723" s="136"/>
      <c r="AJ723" s="136"/>
      <c r="AK723" s="136"/>
      <c r="AL723" s="136"/>
      <c r="AM723"/>
      <c r="AN723"/>
      <c r="AO723"/>
    </row>
    <row r="724" spans="1:41" s="124" customFormat="1" x14ac:dyDescent="0.25">
      <c r="A724" s="136"/>
      <c r="B724" s="136"/>
      <c r="C724" s="139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6"/>
      <c r="AB724" s="136"/>
      <c r="AC724" s="136"/>
      <c r="AD724" s="136"/>
      <c r="AE724" s="136"/>
      <c r="AF724" s="136"/>
      <c r="AG724" s="136"/>
      <c r="AH724" s="136"/>
      <c r="AI724" s="136"/>
      <c r="AJ724" s="136"/>
      <c r="AK724" s="136"/>
      <c r="AL724" s="136"/>
      <c r="AM724"/>
      <c r="AN724"/>
      <c r="AO724"/>
    </row>
    <row r="725" spans="1:41" s="124" customFormat="1" x14ac:dyDescent="0.25">
      <c r="A725" s="136"/>
      <c r="B725" s="136"/>
      <c r="C725" s="139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/>
      <c r="AN725"/>
      <c r="AO725"/>
    </row>
    <row r="726" spans="1:41" s="124" customFormat="1" x14ac:dyDescent="0.25">
      <c r="A726" s="136"/>
      <c r="B726" s="136"/>
      <c r="C726" s="139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/>
      <c r="AN726"/>
      <c r="AO726"/>
    </row>
    <row r="727" spans="1:41" s="124" customFormat="1" x14ac:dyDescent="0.25">
      <c r="A727" s="136"/>
      <c r="B727" s="136"/>
      <c r="C727" s="139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/>
      <c r="AN727"/>
      <c r="AO727"/>
    </row>
    <row r="728" spans="1:41" s="124" customFormat="1" x14ac:dyDescent="0.25">
      <c r="A728" s="136"/>
      <c r="B728" s="136"/>
      <c r="C728" s="139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/>
      <c r="AN728"/>
      <c r="AO728"/>
    </row>
    <row r="729" spans="1:41" s="124" customFormat="1" x14ac:dyDescent="0.25">
      <c r="A729" s="136"/>
      <c r="B729" s="136"/>
      <c r="C729" s="139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/>
      <c r="AN729"/>
      <c r="AO729"/>
    </row>
    <row r="730" spans="1:41" s="124" customFormat="1" x14ac:dyDescent="0.25">
      <c r="A730" s="136"/>
      <c r="B730" s="136"/>
      <c r="C730" s="139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/>
      <c r="AN730"/>
      <c r="AO730"/>
    </row>
    <row r="731" spans="1:41" s="124" customFormat="1" x14ac:dyDescent="0.25">
      <c r="A731" s="136"/>
      <c r="B731" s="136"/>
      <c r="C731" s="139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/>
      <c r="AN731"/>
      <c r="AO731"/>
    </row>
    <row r="732" spans="1:41" s="124" customFormat="1" x14ac:dyDescent="0.25">
      <c r="A732" s="136"/>
      <c r="B732" s="136"/>
      <c r="C732" s="139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/>
      <c r="AN732"/>
      <c r="AO732"/>
    </row>
    <row r="733" spans="1:41" s="124" customFormat="1" x14ac:dyDescent="0.25">
      <c r="A733" s="136"/>
      <c r="B733" s="136"/>
      <c r="C733" s="139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/>
      <c r="AN733"/>
      <c r="AO733"/>
    </row>
    <row r="734" spans="1:41" s="124" customFormat="1" x14ac:dyDescent="0.25">
      <c r="A734" s="136"/>
      <c r="B734" s="136"/>
      <c r="C734" s="139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/>
      <c r="AN734"/>
      <c r="AO734"/>
    </row>
    <row r="735" spans="1:41" s="124" customFormat="1" x14ac:dyDescent="0.25">
      <c r="A735" s="136"/>
      <c r="B735" s="136"/>
      <c r="C735" s="139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/>
      <c r="AN735"/>
      <c r="AO735"/>
    </row>
    <row r="736" spans="1:41" s="124" customFormat="1" x14ac:dyDescent="0.25">
      <c r="A736" s="136"/>
      <c r="B736" s="136"/>
      <c r="C736" s="139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/>
      <c r="AN736"/>
      <c r="AO736"/>
    </row>
    <row r="737" spans="1:41" s="124" customFormat="1" x14ac:dyDescent="0.25">
      <c r="A737" s="136"/>
      <c r="B737" s="136"/>
      <c r="C737" s="139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/>
      <c r="AN737"/>
      <c r="AO737"/>
    </row>
    <row r="738" spans="1:41" s="124" customFormat="1" x14ac:dyDescent="0.25">
      <c r="A738" s="136"/>
      <c r="B738" s="136"/>
      <c r="C738" s="139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/>
      <c r="AN738"/>
      <c r="AO738"/>
    </row>
    <row r="739" spans="1:41" s="124" customFormat="1" x14ac:dyDescent="0.25">
      <c r="A739" s="136"/>
      <c r="B739" s="136"/>
      <c r="C739" s="139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/>
      <c r="AN739"/>
      <c r="AO739"/>
    </row>
    <row r="740" spans="1:41" s="124" customFormat="1" x14ac:dyDescent="0.25">
      <c r="A740" s="136"/>
      <c r="B740" s="136"/>
      <c r="C740" s="139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/>
      <c r="AN740"/>
      <c r="AO740"/>
    </row>
    <row r="741" spans="1:41" s="124" customFormat="1" x14ac:dyDescent="0.25">
      <c r="A741" s="136"/>
      <c r="B741" s="136"/>
      <c r="C741" s="139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6"/>
      <c r="AB741" s="136"/>
      <c r="AC741" s="136"/>
      <c r="AD741" s="136"/>
      <c r="AE741" s="136"/>
      <c r="AF741" s="136"/>
      <c r="AG741" s="136"/>
      <c r="AH741" s="136"/>
      <c r="AI741" s="136"/>
      <c r="AJ741" s="136"/>
      <c r="AK741" s="136"/>
      <c r="AL741" s="136"/>
      <c r="AM741"/>
      <c r="AN741"/>
      <c r="AO741"/>
    </row>
    <row r="742" spans="1:41" s="124" customFormat="1" x14ac:dyDescent="0.25">
      <c r="A742" s="136"/>
      <c r="B742" s="136"/>
      <c r="C742" s="139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6"/>
      <c r="AB742" s="136"/>
      <c r="AC742" s="136"/>
      <c r="AD742" s="136"/>
      <c r="AE742" s="136"/>
      <c r="AF742" s="136"/>
      <c r="AG742" s="136"/>
      <c r="AH742" s="136"/>
      <c r="AI742" s="136"/>
      <c r="AJ742" s="136"/>
      <c r="AK742" s="136"/>
      <c r="AL742" s="136"/>
      <c r="AM742"/>
      <c r="AN742"/>
      <c r="AO742"/>
    </row>
    <row r="743" spans="1:41" s="124" customFormat="1" x14ac:dyDescent="0.25">
      <c r="A743" s="136"/>
      <c r="B743" s="136"/>
      <c r="C743" s="139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6"/>
      <c r="AB743" s="136"/>
      <c r="AC743" s="136"/>
      <c r="AD743" s="136"/>
      <c r="AE743" s="136"/>
      <c r="AF743" s="136"/>
      <c r="AG743" s="136"/>
      <c r="AH743" s="136"/>
      <c r="AI743" s="136"/>
      <c r="AJ743" s="136"/>
      <c r="AK743" s="136"/>
      <c r="AL743" s="136"/>
      <c r="AM743"/>
      <c r="AN743"/>
      <c r="AO743"/>
    </row>
    <row r="744" spans="1:41" s="124" customFormat="1" x14ac:dyDescent="0.25">
      <c r="A744" s="136"/>
      <c r="B744" s="136"/>
      <c r="C744" s="139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6"/>
      <c r="AB744" s="136"/>
      <c r="AC744" s="136"/>
      <c r="AD744" s="136"/>
      <c r="AE744" s="136"/>
      <c r="AF744" s="136"/>
      <c r="AG744" s="136"/>
      <c r="AH744" s="136"/>
      <c r="AI744" s="136"/>
      <c r="AJ744" s="136"/>
      <c r="AK744" s="136"/>
      <c r="AL744" s="136"/>
      <c r="AM744"/>
      <c r="AN744"/>
      <c r="AO744"/>
    </row>
    <row r="745" spans="1:41" s="124" customFormat="1" x14ac:dyDescent="0.25">
      <c r="A745" s="136"/>
      <c r="B745" s="136"/>
      <c r="C745" s="139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6"/>
      <c r="AB745" s="136"/>
      <c r="AC745" s="136"/>
      <c r="AD745" s="136"/>
      <c r="AE745" s="136"/>
      <c r="AF745" s="136"/>
      <c r="AG745" s="136"/>
      <c r="AH745" s="136"/>
      <c r="AI745" s="136"/>
      <c r="AJ745" s="136"/>
      <c r="AK745" s="136"/>
      <c r="AL745" s="136"/>
      <c r="AM745"/>
      <c r="AN745"/>
      <c r="AO745"/>
    </row>
    <row r="746" spans="1:41" s="124" customFormat="1" x14ac:dyDescent="0.25">
      <c r="A746" s="136"/>
      <c r="B746" s="136"/>
      <c r="C746" s="139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6"/>
      <c r="AB746" s="136"/>
      <c r="AC746" s="136"/>
      <c r="AD746" s="136"/>
      <c r="AE746" s="136"/>
      <c r="AF746" s="136"/>
      <c r="AG746" s="136"/>
      <c r="AH746" s="136"/>
      <c r="AI746" s="136"/>
      <c r="AJ746" s="136"/>
      <c r="AK746" s="136"/>
      <c r="AL746" s="136"/>
      <c r="AM746"/>
      <c r="AN746"/>
      <c r="AO746"/>
    </row>
    <row r="747" spans="1:41" s="124" customFormat="1" x14ac:dyDescent="0.25">
      <c r="A747" s="136"/>
      <c r="B747" s="136"/>
      <c r="C747" s="139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6"/>
      <c r="AB747" s="136"/>
      <c r="AC747" s="136"/>
      <c r="AD747" s="136"/>
      <c r="AE747" s="136"/>
      <c r="AF747" s="136"/>
      <c r="AG747" s="136"/>
      <c r="AH747" s="136"/>
      <c r="AI747" s="136"/>
      <c r="AJ747" s="136"/>
      <c r="AK747" s="136"/>
      <c r="AL747" s="136"/>
      <c r="AM747"/>
      <c r="AN747"/>
      <c r="AO747"/>
    </row>
    <row r="748" spans="1:41" s="124" customFormat="1" x14ac:dyDescent="0.25">
      <c r="A748" s="136"/>
      <c r="B748" s="136"/>
      <c r="C748" s="139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6"/>
      <c r="AB748" s="136"/>
      <c r="AC748" s="136"/>
      <c r="AD748" s="136"/>
      <c r="AE748" s="136"/>
      <c r="AF748" s="136"/>
      <c r="AG748" s="136"/>
      <c r="AH748" s="136"/>
      <c r="AI748" s="136"/>
      <c r="AJ748" s="136"/>
      <c r="AK748" s="136"/>
      <c r="AL748" s="136"/>
      <c r="AM748"/>
      <c r="AN748"/>
      <c r="AO748"/>
    </row>
    <row r="749" spans="1:41" s="124" customFormat="1" x14ac:dyDescent="0.25">
      <c r="A749" s="136"/>
      <c r="B749" s="136"/>
      <c r="C749" s="139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6"/>
      <c r="AB749" s="136"/>
      <c r="AC749" s="136"/>
      <c r="AD749" s="136"/>
      <c r="AE749" s="136"/>
      <c r="AF749" s="136"/>
      <c r="AG749" s="136"/>
      <c r="AH749" s="136"/>
      <c r="AI749" s="136"/>
      <c r="AJ749" s="136"/>
      <c r="AK749" s="136"/>
      <c r="AL749" s="136"/>
      <c r="AM749"/>
      <c r="AN749"/>
      <c r="AO749"/>
    </row>
    <row r="750" spans="1:41" s="124" customFormat="1" x14ac:dyDescent="0.25">
      <c r="A750" s="136"/>
      <c r="B750" s="136"/>
      <c r="C750" s="139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6"/>
      <c r="AB750" s="136"/>
      <c r="AC750" s="136"/>
      <c r="AD750" s="136"/>
      <c r="AE750" s="136"/>
      <c r="AF750" s="136"/>
      <c r="AG750" s="136"/>
      <c r="AH750" s="136"/>
      <c r="AI750" s="136"/>
      <c r="AJ750" s="136"/>
      <c r="AK750" s="136"/>
      <c r="AL750" s="136"/>
      <c r="AM750"/>
      <c r="AN750"/>
      <c r="AO750"/>
    </row>
    <row r="751" spans="1:41" s="124" customFormat="1" x14ac:dyDescent="0.25">
      <c r="A751" s="136"/>
      <c r="B751" s="136"/>
      <c r="C751" s="139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/>
      <c r="AN751"/>
      <c r="AO751"/>
    </row>
    <row r="752" spans="1:41" s="124" customFormat="1" x14ac:dyDescent="0.25">
      <c r="A752" s="136"/>
      <c r="B752" s="136"/>
      <c r="C752" s="139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/>
      <c r="AN752"/>
      <c r="AO752"/>
    </row>
    <row r="753" spans="1:41" s="124" customFormat="1" x14ac:dyDescent="0.25">
      <c r="A753" s="136"/>
      <c r="B753" s="136"/>
      <c r="C753" s="139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/>
      <c r="AN753"/>
      <c r="AO753"/>
    </row>
    <row r="754" spans="1:41" s="124" customFormat="1" x14ac:dyDescent="0.25">
      <c r="A754" s="136"/>
      <c r="B754" s="136"/>
      <c r="C754" s="139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/>
      <c r="AN754"/>
      <c r="AO754"/>
    </row>
    <row r="755" spans="1:41" s="124" customFormat="1" x14ac:dyDescent="0.25">
      <c r="A755" s="136"/>
      <c r="B755" s="136"/>
      <c r="C755" s="139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/>
      <c r="AN755"/>
      <c r="AO755"/>
    </row>
    <row r="756" spans="1:41" s="124" customFormat="1" x14ac:dyDescent="0.25">
      <c r="A756" s="136"/>
      <c r="B756" s="136"/>
      <c r="C756" s="139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6"/>
      <c r="AB756" s="136"/>
      <c r="AC756" s="136"/>
      <c r="AD756" s="136"/>
      <c r="AE756" s="136"/>
      <c r="AF756" s="136"/>
      <c r="AG756" s="136"/>
      <c r="AH756" s="136"/>
      <c r="AI756" s="136"/>
      <c r="AJ756" s="136"/>
      <c r="AK756" s="136"/>
      <c r="AL756" s="136"/>
      <c r="AM756"/>
      <c r="AN756"/>
      <c r="AO756"/>
    </row>
    <row r="757" spans="1:41" s="124" customFormat="1" x14ac:dyDescent="0.25">
      <c r="A757" s="136"/>
      <c r="B757" s="136"/>
      <c r="C757" s="139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6"/>
      <c r="AB757" s="136"/>
      <c r="AC757" s="136"/>
      <c r="AD757" s="136"/>
      <c r="AE757" s="136"/>
      <c r="AF757" s="136"/>
      <c r="AG757" s="136"/>
      <c r="AH757" s="136"/>
      <c r="AI757" s="136"/>
      <c r="AJ757" s="136"/>
      <c r="AK757" s="136"/>
      <c r="AL757" s="136"/>
      <c r="AM757"/>
      <c r="AN757"/>
      <c r="AO757"/>
    </row>
    <row r="758" spans="1:41" s="124" customFormat="1" x14ac:dyDescent="0.25">
      <c r="A758" s="136"/>
      <c r="B758" s="136"/>
      <c r="C758" s="139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6"/>
      <c r="AB758" s="136"/>
      <c r="AC758" s="136"/>
      <c r="AD758" s="136"/>
      <c r="AE758" s="136"/>
      <c r="AF758" s="136"/>
      <c r="AG758" s="136"/>
      <c r="AH758" s="136"/>
      <c r="AI758" s="136"/>
      <c r="AJ758" s="136"/>
      <c r="AK758" s="136"/>
      <c r="AL758" s="136"/>
      <c r="AM758"/>
      <c r="AN758"/>
      <c r="AO758"/>
    </row>
    <row r="759" spans="1:41" s="124" customFormat="1" x14ac:dyDescent="0.25">
      <c r="A759" s="136"/>
      <c r="B759" s="136"/>
      <c r="C759" s="139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6"/>
      <c r="AB759" s="136"/>
      <c r="AC759" s="136"/>
      <c r="AD759" s="136"/>
      <c r="AE759" s="136"/>
      <c r="AF759" s="136"/>
      <c r="AG759" s="136"/>
      <c r="AH759" s="136"/>
      <c r="AI759" s="136"/>
      <c r="AJ759" s="136"/>
      <c r="AK759" s="136"/>
      <c r="AL759" s="136"/>
      <c r="AM759"/>
      <c r="AN759"/>
      <c r="AO759"/>
    </row>
    <row r="760" spans="1:41" s="124" customFormat="1" x14ac:dyDescent="0.25">
      <c r="A760" s="136"/>
      <c r="B760" s="136"/>
      <c r="C760" s="139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/>
      <c r="AN760"/>
      <c r="AO760"/>
    </row>
    <row r="761" spans="1:41" s="124" customFormat="1" x14ac:dyDescent="0.25">
      <c r="A761" s="136"/>
      <c r="B761" s="136"/>
      <c r="C761" s="139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/>
      <c r="AN761"/>
      <c r="AO761"/>
    </row>
    <row r="762" spans="1:41" s="124" customFormat="1" x14ac:dyDescent="0.25">
      <c r="A762" s="136"/>
      <c r="B762" s="136"/>
      <c r="C762" s="139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6"/>
      <c r="AB762" s="136"/>
      <c r="AC762" s="136"/>
      <c r="AD762" s="136"/>
      <c r="AE762" s="136"/>
      <c r="AF762" s="136"/>
      <c r="AG762" s="136"/>
      <c r="AH762" s="136"/>
      <c r="AI762" s="136"/>
      <c r="AJ762" s="136"/>
      <c r="AK762" s="136"/>
      <c r="AL762" s="136"/>
      <c r="AM762"/>
      <c r="AN762"/>
      <c r="AO762"/>
    </row>
    <row r="763" spans="1:41" s="124" customFormat="1" x14ac:dyDescent="0.25">
      <c r="A763" s="136"/>
      <c r="B763" s="136"/>
      <c r="C763" s="139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6"/>
      <c r="AB763" s="136"/>
      <c r="AC763" s="136"/>
      <c r="AD763" s="136"/>
      <c r="AE763" s="136"/>
      <c r="AF763" s="136"/>
      <c r="AG763" s="136"/>
      <c r="AH763" s="136"/>
      <c r="AI763" s="136"/>
      <c r="AJ763" s="136"/>
      <c r="AK763" s="136"/>
      <c r="AL763" s="136"/>
      <c r="AM763"/>
      <c r="AN763"/>
      <c r="AO763"/>
    </row>
    <row r="764" spans="1:41" s="124" customFormat="1" x14ac:dyDescent="0.25">
      <c r="A764" s="136"/>
      <c r="B764" s="136"/>
      <c r="C764" s="139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/>
      <c r="AN764"/>
      <c r="AO764"/>
    </row>
    <row r="765" spans="1:41" s="124" customFormat="1" x14ac:dyDescent="0.25">
      <c r="A765" s="136"/>
      <c r="B765" s="136"/>
      <c r="C765" s="139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/>
      <c r="AN765"/>
      <c r="AO765"/>
    </row>
    <row r="766" spans="1:41" s="124" customFormat="1" x14ac:dyDescent="0.25">
      <c r="A766" s="136"/>
      <c r="B766" s="136"/>
      <c r="C766" s="139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/>
      <c r="AN766"/>
      <c r="AO766"/>
    </row>
    <row r="767" spans="1:41" s="124" customFormat="1" x14ac:dyDescent="0.25">
      <c r="A767" s="136"/>
      <c r="B767" s="136"/>
      <c r="C767" s="139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/>
      <c r="AN767"/>
      <c r="AO767"/>
    </row>
    <row r="768" spans="1:41" s="124" customFormat="1" x14ac:dyDescent="0.25">
      <c r="A768" s="136"/>
      <c r="B768" s="136"/>
      <c r="C768" s="139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6"/>
      <c r="AB768" s="136"/>
      <c r="AC768" s="136"/>
      <c r="AD768" s="136"/>
      <c r="AE768" s="136"/>
      <c r="AF768" s="136"/>
      <c r="AG768" s="136"/>
      <c r="AH768" s="136"/>
      <c r="AI768" s="136"/>
      <c r="AJ768" s="136"/>
      <c r="AK768" s="136"/>
      <c r="AL768" s="136"/>
      <c r="AM768"/>
      <c r="AN768"/>
      <c r="AO768"/>
    </row>
    <row r="769" spans="1:41" s="124" customFormat="1" x14ac:dyDescent="0.25">
      <c r="A769" s="136"/>
      <c r="B769" s="136"/>
      <c r="C769" s="139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6"/>
      <c r="AB769" s="136"/>
      <c r="AC769" s="136"/>
      <c r="AD769" s="136"/>
      <c r="AE769" s="136"/>
      <c r="AF769" s="136"/>
      <c r="AG769" s="136"/>
      <c r="AH769" s="136"/>
      <c r="AI769" s="136"/>
      <c r="AJ769" s="136"/>
      <c r="AK769" s="136"/>
      <c r="AL769" s="136"/>
      <c r="AM769"/>
      <c r="AN769"/>
      <c r="AO769"/>
    </row>
    <row r="770" spans="1:41" s="124" customFormat="1" x14ac:dyDescent="0.25">
      <c r="A770" s="136"/>
      <c r="B770" s="136"/>
      <c r="C770" s="139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6"/>
      <c r="AB770" s="136"/>
      <c r="AC770" s="136"/>
      <c r="AD770" s="136"/>
      <c r="AE770" s="136"/>
      <c r="AF770" s="136"/>
      <c r="AG770" s="136"/>
      <c r="AH770" s="136"/>
      <c r="AI770" s="136"/>
      <c r="AJ770" s="136"/>
      <c r="AK770" s="136"/>
      <c r="AL770" s="136"/>
      <c r="AM770"/>
      <c r="AN770"/>
      <c r="AO770"/>
    </row>
    <row r="771" spans="1:41" s="124" customFormat="1" x14ac:dyDescent="0.25">
      <c r="A771" s="136"/>
      <c r="B771" s="136"/>
      <c r="C771" s="139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6"/>
      <c r="AB771" s="136"/>
      <c r="AC771" s="136"/>
      <c r="AD771" s="136"/>
      <c r="AE771" s="136"/>
      <c r="AF771" s="136"/>
      <c r="AG771" s="136"/>
      <c r="AH771" s="136"/>
      <c r="AI771" s="136"/>
      <c r="AJ771" s="136"/>
      <c r="AK771" s="136"/>
      <c r="AL771" s="136"/>
      <c r="AM771"/>
      <c r="AN771"/>
      <c r="AO771"/>
    </row>
    <row r="772" spans="1:41" s="124" customFormat="1" x14ac:dyDescent="0.25">
      <c r="A772" s="136"/>
      <c r="B772" s="136"/>
      <c r="C772" s="139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/>
      <c r="AN772"/>
      <c r="AO772"/>
    </row>
    <row r="773" spans="1:41" s="124" customFormat="1" x14ac:dyDescent="0.25">
      <c r="A773" s="136"/>
      <c r="B773" s="136"/>
      <c r="C773" s="139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/>
      <c r="AN773"/>
      <c r="AO773"/>
    </row>
    <row r="774" spans="1:41" s="124" customFormat="1" x14ac:dyDescent="0.25">
      <c r="A774" s="136"/>
      <c r="B774" s="136"/>
      <c r="C774" s="139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/>
      <c r="AN774"/>
      <c r="AO774"/>
    </row>
    <row r="775" spans="1:41" s="124" customFormat="1" x14ac:dyDescent="0.25">
      <c r="A775" s="136"/>
      <c r="B775" s="136"/>
      <c r="C775" s="139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/>
      <c r="AN775"/>
      <c r="AO775"/>
    </row>
    <row r="776" spans="1:41" s="124" customFormat="1" x14ac:dyDescent="0.25">
      <c r="A776" s="136"/>
      <c r="B776" s="136"/>
      <c r="C776" s="139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  <c r="AK776" s="136"/>
      <c r="AL776" s="136"/>
      <c r="AM776"/>
      <c r="AN776"/>
      <c r="AO776"/>
    </row>
    <row r="777" spans="1:41" s="124" customFormat="1" x14ac:dyDescent="0.25">
      <c r="A777" s="136"/>
      <c r="B777" s="136"/>
      <c r="C777" s="139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6"/>
      <c r="AB777" s="136"/>
      <c r="AC777" s="136"/>
      <c r="AD777" s="136"/>
      <c r="AE777" s="136"/>
      <c r="AF777" s="136"/>
      <c r="AG777" s="136"/>
      <c r="AH777" s="136"/>
      <c r="AI777" s="136"/>
      <c r="AJ777" s="136"/>
      <c r="AK777" s="136"/>
      <c r="AL777" s="136"/>
      <c r="AM777"/>
      <c r="AN777"/>
      <c r="AO777"/>
    </row>
    <row r="778" spans="1:41" s="124" customFormat="1" x14ac:dyDescent="0.25">
      <c r="A778" s="136"/>
      <c r="B778" s="136"/>
      <c r="C778" s="139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6"/>
      <c r="AB778" s="136"/>
      <c r="AC778" s="136"/>
      <c r="AD778" s="136"/>
      <c r="AE778" s="136"/>
      <c r="AF778" s="136"/>
      <c r="AG778" s="136"/>
      <c r="AH778" s="136"/>
      <c r="AI778" s="136"/>
      <c r="AJ778" s="136"/>
      <c r="AK778" s="136"/>
      <c r="AL778" s="136"/>
      <c r="AM778"/>
      <c r="AN778"/>
      <c r="AO778"/>
    </row>
    <row r="779" spans="1:41" s="124" customFormat="1" x14ac:dyDescent="0.25">
      <c r="A779" s="136"/>
      <c r="B779" s="136"/>
      <c r="C779" s="139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/>
      <c r="AN779"/>
      <c r="AO779"/>
    </row>
    <row r="780" spans="1:41" s="124" customFormat="1" x14ac:dyDescent="0.25">
      <c r="A780" s="136"/>
      <c r="B780" s="136"/>
      <c r="C780" s="139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/>
      <c r="AN780"/>
      <c r="AO780"/>
    </row>
    <row r="781" spans="1:41" s="124" customFormat="1" x14ac:dyDescent="0.25">
      <c r="A781" s="136"/>
      <c r="B781" s="136"/>
      <c r="C781" s="139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/>
      <c r="AN781"/>
      <c r="AO781"/>
    </row>
    <row r="782" spans="1:41" s="124" customFormat="1" x14ac:dyDescent="0.25">
      <c r="A782" s="136"/>
      <c r="B782" s="136"/>
      <c r="C782" s="139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/>
      <c r="AN782"/>
      <c r="AO782"/>
    </row>
    <row r="783" spans="1:41" s="124" customFormat="1" x14ac:dyDescent="0.25">
      <c r="A783" s="136"/>
      <c r="B783" s="136"/>
      <c r="C783" s="139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6"/>
      <c r="AB783" s="136"/>
      <c r="AC783" s="136"/>
      <c r="AD783" s="136"/>
      <c r="AE783" s="136"/>
      <c r="AF783" s="136"/>
      <c r="AG783" s="136"/>
      <c r="AH783" s="136"/>
      <c r="AI783" s="136"/>
      <c r="AJ783" s="136"/>
      <c r="AK783" s="136"/>
      <c r="AL783" s="136"/>
      <c r="AM783"/>
      <c r="AN783"/>
      <c r="AO783"/>
    </row>
    <row r="784" spans="1:41" s="124" customFormat="1" x14ac:dyDescent="0.25">
      <c r="A784" s="136"/>
      <c r="B784" s="136"/>
      <c r="C784" s="139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6"/>
      <c r="AB784" s="136"/>
      <c r="AC784" s="136"/>
      <c r="AD784" s="136"/>
      <c r="AE784" s="136"/>
      <c r="AF784" s="136"/>
      <c r="AG784" s="136"/>
      <c r="AH784" s="136"/>
      <c r="AI784" s="136"/>
      <c r="AJ784" s="136"/>
      <c r="AK784" s="136"/>
      <c r="AL784" s="136"/>
      <c r="AM784"/>
      <c r="AN784"/>
      <c r="AO784"/>
    </row>
    <row r="785" spans="1:41" s="124" customFormat="1" x14ac:dyDescent="0.25">
      <c r="A785" s="136"/>
      <c r="B785" s="136"/>
      <c r="C785" s="139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6"/>
      <c r="AB785" s="136"/>
      <c r="AC785" s="136"/>
      <c r="AD785" s="136"/>
      <c r="AE785" s="136"/>
      <c r="AF785" s="136"/>
      <c r="AG785" s="136"/>
      <c r="AH785" s="136"/>
      <c r="AI785" s="136"/>
      <c r="AJ785" s="136"/>
      <c r="AK785" s="136"/>
      <c r="AL785" s="136"/>
      <c r="AM785"/>
      <c r="AN785"/>
      <c r="AO785"/>
    </row>
    <row r="786" spans="1:41" s="124" customFormat="1" x14ac:dyDescent="0.25">
      <c r="A786" s="136"/>
      <c r="B786" s="136"/>
      <c r="C786" s="139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/>
      <c r="AN786"/>
      <c r="AO786"/>
    </row>
    <row r="787" spans="1:41" s="124" customFormat="1" x14ac:dyDescent="0.25">
      <c r="A787" s="136"/>
      <c r="B787" s="136"/>
      <c r="C787" s="139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/>
      <c r="AN787"/>
      <c r="AO787"/>
    </row>
    <row r="788" spans="1:41" s="124" customFormat="1" x14ac:dyDescent="0.25">
      <c r="A788" s="136"/>
      <c r="B788" s="136"/>
      <c r="C788" s="139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/>
      <c r="AN788"/>
      <c r="AO788"/>
    </row>
    <row r="789" spans="1:41" s="124" customFormat="1" x14ac:dyDescent="0.25">
      <c r="A789" s="136"/>
      <c r="B789" s="136"/>
      <c r="C789" s="139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/>
      <c r="AN789"/>
      <c r="AO789"/>
    </row>
    <row r="790" spans="1:41" s="124" customFormat="1" x14ac:dyDescent="0.25">
      <c r="A790" s="136"/>
      <c r="B790" s="136"/>
      <c r="C790" s="139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6"/>
      <c r="AB790" s="136"/>
      <c r="AC790" s="136"/>
      <c r="AD790" s="136"/>
      <c r="AE790" s="136"/>
      <c r="AF790" s="136"/>
      <c r="AG790" s="136"/>
      <c r="AH790" s="136"/>
      <c r="AI790" s="136"/>
      <c r="AJ790" s="136"/>
      <c r="AK790" s="136"/>
      <c r="AL790" s="136"/>
      <c r="AM790"/>
      <c r="AN790"/>
      <c r="AO790"/>
    </row>
    <row r="791" spans="1:41" s="124" customFormat="1" x14ac:dyDescent="0.25">
      <c r="A791" s="136"/>
      <c r="B791" s="136"/>
      <c r="C791" s="139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6"/>
      <c r="AB791" s="136"/>
      <c r="AC791" s="136"/>
      <c r="AD791" s="136"/>
      <c r="AE791" s="136"/>
      <c r="AF791" s="136"/>
      <c r="AG791" s="136"/>
      <c r="AH791" s="136"/>
      <c r="AI791" s="136"/>
      <c r="AJ791" s="136"/>
      <c r="AK791" s="136"/>
      <c r="AL791" s="136"/>
      <c r="AM791"/>
      <c r="AN791"/>
      <c r="AO791"/>
    </row>
    <row r="792" spans="1:41" s="124" customFormat="1" x14ac:dyDescent="0.25">
      <c r="A792" s="136"/>
      <c r="B792" s="136"/>
      <c r="C792" s="139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6"/>
      <c r="AB792" s="136"/>
      <c r="AC792" s="136"/>
      <c r="AD792" s="136"/>
      <c r="AE792" s="136"/>
      <c r="AF792" s="136"/>
      <c r="AG792" s="136"/>
      <c r="AH792" s="136"/>
      <c r="AI792" s="136"/>
      <c r="AJ792" s="136"/>
      <c r="AK792" s="136"/>
      <c r="AL792" s="136"/>
      <c r="AM792"/>
      <c r="AN792"/>
      <c r="AO792"/>
    </row>
    <row r="793" spans="1:41" s="124" customFormat="1" x14ac:dyDescent="0.25">
      <c r="A793" s="136"/>
      <c r="B793" s="136"/>
      <c r="C793" s="139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6"/>
      <c r="AB793" s="136"/>
      <c r="AC793" s="136"/>
      <c r="AD793" s="136"/>
      <c r="AE793" s="136"/>
      <c r="AF793" s="136"/>
      <c r="AG793" s="136"/>
      <c r="AH793" s="136"/>
      <c r="AI793" s="136"/>
      <c r="AJ793" s="136"/>
      <c r="AK793" s="136"/>
      <c r="AL793" s="136"/>
      <c r="AM793"/>
      <c r="AN793"/>
      <c r="AO793"/>
    </row>
    <row r="794" spans="1:41" s="124" customFormat="1" x14ac:dyDescent="0.25">
      <c r="A794" s="136"/>
      <c r="B794" s="136"/>
      <c r="C794" s="139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6"/>
      <c r="AB794" s="136"/>
      <c r="AC794" s="136"/>
      <c r="AD794" s="136"/>
      <c r="AE794" s="136"/>
      <c r="AF794" s="136"/>
      <c r="AG794" s="136"/>
      <c r="AH794" s="136"/>
      <c r="AI794" s="136"/>
      <c r="AJ794" s="136"/>
      <c r="AK794" s="136"/>
      <c r="AL794" s="136"/>
      <c r="AM794"/>
      <c r="AN794"/>
      <c r="AO794"/>
    </row>
    <row r="795" spans="1:41" s="124" customFormat="1" x14ac:dyDescent="0.25">
      <c r="A795" s="136"/>
      <c r="B795" s="136"/>
      <c r="C795" s="139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6"/>
      <c r="AB795" s="136"/>
      <c r="AC795" s="136"/>
      <c r="AD795" s="136"/>
      <c r="AE795" s="136"/>
      <c r="AF795" s="136"/>
      <c r="AG795" s="136"/>
      <c r="AH795" s="136"/>
      <c r="AI795" s="136"/>
      <c r="AJ795" s="136"/>
      <c r="AK795" s="136"/>
      <c r="AL795" s="136"/>
      <c r="AM795"/>
      <c r="AN795"/>
      <c r="AO795"/>
    </row>
    <row r="796" spans="1:41" s="124" customFormat="1" x14ac:dyDescent="0.25">
      <c r="A796" s="136"/>
      <c r="B796" s="136"/>
      <c r="C796" s="139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/>
      <c r="AN796"/>
      <c r="AO796"/>
    </row>
    <row r="797" spans="1:41" s="124" customFormat="1" x14ac:dyDescent="0.25">
      <c r="A797" s="136"/>
      <c r="B797" s="136"/>
      <c r="C797" s="139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/>
      <c r="AN797"/>
      <c r="AO797"/>
    </row>
    <row r="798" spans="1:41" s="124" customFormat="1" x14ac:dyDescent="0.25">
      <c r="A798" s="136"/>
      <c r="B798" s="136"/>
      <c r="C798" s="139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/>
      <c r="AN798"/>
      <c r="AO798"/>
    </row>
    <row r="799" spans="1:41" s="124" customFormat="1" x14ac:dyDescent="0.25">
      <c r="A799" s="136"/>
      <c r="B799" s="136"/>
      <c r="C799" s="139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/>
      <c r="AN799"/>
      <c r="AO799"/>
    </row>
    <row r="800" spans="1:41" s="124" customFormat="1" x14ac:dyDescent="0.25">
      <c r="A800" s="136"/>
      <c r="B800" s="136"/>
      <c r="C800" s="139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/>
      <c r="AN800"/>
      <c r="AO800"/>
    </row>
    <row r="801" spans="1:41" s="124" customFormat="1" x14ac:dyDescent="0.25">
      <c r="A801" s="136"/>
      <c r="B801" s="136"/>
      <c r="C801" s="139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6"/>
      <c r="AB801" s="136"/>
      <c r="AC801" s="136"/>
      <c r="AD801" s="136"/>
      <c r="AE801" s="136"/>
      <c r="AF801" s="136"/>
      <c r="AG801" s="136"/>
      <c r="AH801" s="136"/>
      <c r="AI801" s="136"/>
      <c r="AJ801" s="136"/>
      <c r="AK801" s="136"/>
      <c r="AL801" s="136"/>
      <c r="AM801"/>
      <c r="AN801"/>
      <c r="AO801"/>
    </row>
    <row r="802" spans="1:41" s="124" customFormat="1" x14ac:dyDescent="0.25">
      <c r="A802" s="136"/>
      <c r="B802" s="136"/>
      <c r="C802" s="139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6"/>
      <c r="AB802" s="136"/>
      <c r="AC802" s="136"/>
      <c r="AD802" s="136"/>
      <c r="AE802" s="136"/>
      <c r="AF802" s="136"/>
      <c r="AG802" s="136"/>
      <c r="AH802" s="136"/>
      <c r="AI802" s="136"/>
      <c r="AJ802" s="136"/>
      <c r="AK802" s="136"/>
      <c r="AL802" s="136"/>
      <c r="AM802"/>
      <c r="AN802"/>
      <c r="AO802"/>
    </row>
    <row r="803" spans="1:41" s="124" customFormat="1" x14ac:dyDescent="0.25">
      <c r="A803" s="136"/>
      <c r="B803" s="136"/>
      <c r="C803" s="139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6"/>
      <c r="AB803" s="136"/>
      <c r="AC803" s="136"/>
      <c r="AD803" s="136"/>
      <c r="AE803" s="136"/>
      <c r="AF803" s="136"/>
      <c r="AG803" s="136"/>
      <c r="AH803" s="136"/>
      <c r="AI803" s="136"/>
      <c r="AJ803" s="136"/>
      <c r="AK803" s="136"/>
      <c r="AL803" s="136"/>
      <c r="AM803"/>
      <c r="AN803"/>
      <c r="AO803"/>
    </row>
    <row r="804" spans="1:41" s="124" customFormat="1" x14ac:dyDescent="0.25">
      <c r="A804" s="136"/>
      <c r="B804" s="136"/>
      <c r="C804" s="139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/>
      <c r="AN804"/>
      <c r="AO804"/>
    </row>
    <row r="805" spans="1:41" s="124" customFormat="1" x14ac:dyDescent="0.25">
      <c r="A805" s="136"/>
      <c r="B805" s="136"/>
      <c r="C805" s="139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/>
      <c r="AN805"/>
      <c r="AO805"/>
    </row>
    <row r="806" spans="1:41" s="124" customFormat="1" x14ac:dyDescent="0.25">
      <c r="A806" s="136"/>
      <c r="B806" s="136"/>
      <c r="C806" s="139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/>
      <c r="AN806"/>
      <c r="AO806"/>
    </row>
    <row r="807" spans="1:41" s="124" customFormat="1" x14ac:dyDescent="0.25">
      <c r="A807" s="136"/>
      <c r="B807" s="136"/>
      <c r="C807" s="139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/>
      <c r="AN807"/>
      <c r="AO807"/>
    </row>
    <row r="808" spans="1:41" s="124" customFormat="1" x14ac:dyDescent="0.25">
      <c r="A808" s="136"/>
      <c r="B808" s="136"/>
      <c r="C808" s="139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/>
      <c r="AN808"/>
      <c r="AO808"/>
    </row>
    <row r="809" spans="1:41" s="124" customFormat="1" x14ac:dyDescent="0.25">
      <c r="A809" s="136"/>
      <c r="B809" s="136"/>
      <c r="C809" s="139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6"/>
      <c r="AB809" s="136"/>
      <c r="AC809" s="136"/>
      <c r="AD809" s="136"/>
      <c r="AE809" s="136"/>
      <c r="AF809" s="136"/>
      <c r="AG809" s="136"/>
      <c r="AH809" s="136"/>
      <c r="AI809" s="136"/>
      <c r="AJ809" s="136"/>
      <c r="AK809" s="136"/>
      <c r="AL809" s="136"/>
      <c r="AM809"/>
      <c r="AN809"/>
      <c r="AO809"/>
    </row>
    <row r="810" spans="1:41" s="124" customFormat="1" x14ac:dyDescent="0.25">
      <c r="A810" s="136"/>
      <c r="B810" s="136"/>
      <c r="C810" s="139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6"/>
      <c r="AB810" s="136"/>
      <c r="AC810" s="136"/>
      <c r="AD810" s="136"/>
      <c r="AE810" s="136"/>
      <c r="AF810" s="136"/>
      <c r="AG810" s="136"/>
      <c r="AH810" s="136"/>
      <c r="AI810" s="136"/>
      <c r="AJ810" s="136"/>
      <c r="AK810" s="136"/>
      <c r="AL810" s="136"/>
      <c r="AM810"/>
      <c r="AN810"/>
      <c r="AO810"/>
    </row>
    <row r="811" spans="1:41" s="124" customFormat="1" x14ac:dyDescent="0.25">
      <c r="A811" s="136"/>
      <c r="B811" s="136"/>
      <c r="C811" s="139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6"/>
      <c r="AB811" s="136"/>
      <c r="AC811" s="136"/>
      <c r="AD811" s="136"/>
      <c r="AE811" s="136"/>
      <c r="AF811" s="136"/>
      <c r="AG811" s="136"/>
      <c r="AH811" s="136"/>
      <c r="AI811" s="136"/>
      <c r="AJ811" s="136"/>
      <c r="AK811" s="136"/>
      <c r="AL811" s="136"/>
      <c r="AM811"/>
      <c r="AN811"/>
      <c r="AO811"/>
    </row>
    <row r="812" spans="1:41" s="124" customFormat="1" x14ac:dyDescent="0.25">
      <c r="A812" s="136"/>
      <c r="B812" s="136"/>
      <c r="C812" s="139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/>
      <c r="AN812"/>
      <c r="AO812"/>
    </row>
    <row r="813" spans="1:41" s="124" customFormat="1" x14ac:dyDescent="0.25">
      <c r="A813" s="136"/>
      <c r="B813" s="136"/>
      <c r="C813" s="139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/>
      <c r="AN813"/>
      <c r="AO813"/>
    </row>
    <row r="814" spans="1:41" s="124" customFormat="1" x14ac:dyDescent="0.25">
      <c r="A814" s="136"/>
      <c r="B814" s="136"/>
      <c r="C814" s="139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/>
      <c r="AN814"/>
      <c r="AO814"/>
    </row>
    <row r="815" spans="1:41" s="124" customFormat="1" x14ac:dyDescent="0.25">
      <c r="A815" s="136"/>
      <c r="B815" s="136"/>
      <c r="C815" s="139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/>
      <c r="AN815"/>
      <c r="AO815"/>
    </row>
    <row r="816" spans="1:41" s="124" customFormat="1" x14ac:dyDescent="0.25">
      <c r="A816" s="136"/>
      <c r="B816" s="136"/>
      <c r="C816" s="139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/>
      <c r="AN816"/>
      <c r="AO816"/>
    </row>
    <row r="817" spans="1:41" s="124" customFormat="1" x14ac:dyDescent="0.25">
      <c r="A817" s="136"/>
      <c r="B817" s="136"/>
      <c r="C817" s="139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6"/>
      <c r="AB817" s="136"/>
      <c r="AC817" s="136"/>
      <c r="AD817" s="136"/>
      <c r="AE817" s="136"/>
      <c r="AF817" s="136"/>
      <c r="AG817" s="136"/>
      <c r="AH817" s="136"/>
      <c r="AI817" s="136"/>
      <c r="AJ817" s="136"/>
      <c r="AK817" s="136"/>
      <c r="AL817" s="136"/>
      <c r="AM817"/>
      <c r="AN817"/>
      <c r="AO817"/>
    </row>
    <row r="818" spans="1:41" s="124" customFormat="1" x14ac:dyDescent="0.25">
      <c r="A818" s="136"/>
      <c r="B818" s="136"/>
      <c r="C818" s="139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6"/>
      <c r="AB818" s="136"/>
      <c r="AC818" s="136"/>
      <c r="AD818" s="136"/>
      <c r="AE818" s="136"/>
      <c r="AF818" s="136"/>
      <c r="AG818" s="136"/>
      <c r="AH818" s="136"/>
      <c r="AI818" s="136"/>
      <c r="AJ818" s="136"/>
      <c r="AK818" s="136"/>
      <c r="AL818" s="136"/>
      <c r="AM818"/>
      <c r="AN818"/>
      <c r="AO818"/>
    </row>
    <row r="819" spans="1:41" s="124" customFormat="1" x14ac:dyDescent="0.25">
      <c r="A819" s="136"/>
      <c r="B819" s="136"/>
      <c r="C819" s="139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6"/>
      <c r="AB819" s="136"/>
      <c r="AC819" s="136"/>
      <c r="AD819" s="136"/>
      <c r="AE819" s="136"/>
      <c r="AF819" s="136"/>
      <c r="AG819" s="136"/>
      <c r="AH819" s="136"/>
      <c r="AI819" s="136"/>
      <c r="AJ819" s="136"/>
      <c r="AK819" s="136"/>
      <c r="AL819" s="136"/>
      <c r="AM819"/>
      <c r="AN819"/>
      <c r="AO819"/>
    </row>
    <row r="820" spans="1:41" s="124" customFormat="1" x14ac:dyDescent="0.25">
      <c r="A820" s="136"/>
      <c r="B820" s="136"/>
      <c r="C820" s="139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6"/>
      <c r="AB820" s="136"/>
      <c r="AC820" s="136"/>
      <c r="AD820" s="136"/>
      <c r="AE820" s="136"/>
      <c r="AF820" s="136"/>
      <c r="AG820" s="136"/>
      <c r="AH820" s="136"/>
      <c r="AI820" s="136"/>
      <c r="AJ820" s="136"/>
      <c r="AK820" s="136"/>
      <c r="AL820" s="136"/>
      <c r="AM820"/>
      <c r="AN820"/>
      <c r="AO820"/>
    </row>
    <row r="821" spans="1:41" s="124" customFormat="1" x14ac:dyDescent="0.25">
      <c r="A821" s="136"/>
      <c r="B821" s="136"/>
      <c r="C821" s="139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6"/>
      <c r="AB821" s="136"/>
      <c r="AC821" s="136"/>
      <c r="AD821" s="136"/>
      <c r="AE821" s="136"/>
      <c r="AF821" s="136"/>
      <c r="AG821" s="136"/>
      <c r="AH821" s="136"/>
      <c r="AI821" s="136"/>
      <c r="AJ821" s="136"/>
      <c r="AK821" s="136"/>
      <c r="AL821" s="136"/>
      <c r="AM821"/>
      <c r="AN821"/>
      <c r="AO821"/>
    </row>
    <row r="822" spans="1:41" s="124" customFormat="1" x14ac:dyDescent="0.25">
      <c r="A822" s="136"/>
      <c r="B822" s="136"/>
      <c r="C822" s="139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/>
      <c r="AN822"/>
      <c r="AO822"/>
    </row>
    <row r="823" spans="1:41" s="124" customFormat="1" x14ac:dyDescent="0.25">
      <c r="A823" s="136"/>
      <c r="B823" s="136"/>
      <c r="C823" s="139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/>
      <c r="AN823"/>
      <c r="AO823"/>
    </row>
    <row r="824" spans="1:41" s="124" customFormat="1" x14ac:dyDescent="0.25">
      <c r="A824" s="136"/>
      <c r="B824" s="136"/>
      <c r="C824" s="139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/>
      <c r="AN824"/>
      <c r="AO824"/>
    </row>
    <row r="825" spans="1:41" s="124" customFormat="1" x14ac:dyDescent="0.25">
      <c r="A825" s="136"/>
      <c r="B825" s="136"/>
      <c r="C825" s="139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/>
      <c r="AN825"/>
      <c r="AO825"/>
    </row>
    <row r="826" spans="1:41" s="124" customFormat="1" x14ac:dyDescent="0.25">
      <c r="A826" s="136"/>
      <c r="B826" s="136"/>
      <c r="C826" s="139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/>
      <c r="AN826"/>
      <c r="AO826"/>
    </row>
    <row r="827" spans="1:41" s="124" customFormat="1" x14ac:dyDescent="0.25">
      <c r="A827" s="136"/>
      <c r="B827" s="136"/>
      <c r="C827" s="139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6"/>
      <c r="AB827" s="136"/>
      <c r="AC827" s="136"/>
      <c r="AD827" s="136"/>
      <c r="AE827" s="136"/>
      <c r="AF827" s="136"/>
      <c r="AG827" s="136"/>
      <c r="AH827" s="136"/>
      <c r="AI827" s="136"/>
      <c r="AJ827" s="136"/>
      <c r="AK827" s="136"/>
      <c r="AL827" s="136"/>
      <c r="AM827"/>
      <c r="AN827"/>
      <c r="AO827"/>
    </row>
    <row r="828" spans="1:41" s="124" customFormat="1" x14ac:dyDescent="0.25">
      <c r="A828" s="136"/>
      <c r="B828" s="136"/>
      <c r="C828" s="139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6"/>
      <c r="AB828" s="136"/>
      <c r="AC828" s="136"/>
      <c r="AD828" s="136"/>
      <c r="AE828" s="136"/>
      <c r="AF828" s="136"/>
      <c r="AG828" s="136"/>
      <c r="AH828" s="136"/>
      <c r="AI828" s="136"/>
      <c r="AJ828" s="136"/>
      <c r="AK828" s="136"/>
      <c r="AL828" s="136"/>
      <c r="AM828"/>
      <c r="AN828"/>
      <c r="AO828"/>
    </row>
    <row r="829" spans="1:41" s="124" customFormat="1" x14ac:dyDescent="0.25">
      <c r="A829" s="136"/>
      <c r="B829" s="136"/>
      <c r="C829" s="139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6"/>
      <c r="AB829" s="136"/>
      <c r="AC829" s="136"/>
      <c r="AD829" s="136"/>
      <c r="AE829" s="136"/>
      <c r="AF829" s="136"/>
      <c r="AG829" s="136"/>
      <c r="AH829" s="136"/>
      <c r="AI829" s="136"/>
      <c r="AJ829" s="136"/>
      <c r="AK829" s="136"/>
      <c r="AL829" s="136"/>
      <c r="AM829"/>
      <c r="AN829"/>
      <c r="AO829"/>
    </row>
    <row r="830" spans="1:41" s="124" customFormat="1" x14ac:dyDescent="0.25">
      <c r="A830" s="136"/>
      <c r="B830" s="136"/>
      <c r="C830" s="139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6"/>
      <c r="AB830" s="136"/>
      <c r="AC830" s="136"/>
      <c r="AD830" s="136"/>
      <c r="AE830" s="136"/>
      <c r="AF830" s="136"/>
      <c r="AG830" s="136"/>
      <c r="AH830" s="136"/>
      <c r="AI830" s="136"/>
      <c r="AJ830" s="136"/>
      <c r="AK830" s="136"/>
      <c r="AL830" s="136"/>
      <c r="AM830"/>
      <c r="AN830"/>
      <c r="AO830"/>
    </row>
    <row r="831" spans="1:41" s="124" customFormat="1" x14ac:dyDescent="0.25">
      <c r="A831" s="136"/>
      <c r="B831" s="136"/>
      <c r="C831" s="139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/>
      <c r="AN831"/>
      <c r="AO831"/>
    </row>
    <row r="832" spans="1:41" s="124" customFormat="1" x14ac:dyDescent="0.25">
      <c r="A832" s="136"/>
      <c r="B832" s="136"/>
      <c r="C832" s="139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/>
      <c r="AN832"/>
      <c r="AO832"/>
    </row>
    <row r="833" spans="1:41" s="124" customFormat="1" x14ac:dyDescent="0.25">
      <c r="A833" s="136"/>
      <c r="B833" s="136"/>
      <c r="C833" s="139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/>
      <c r="AN833"/>
      <c r="AO833"/>
    </row>
    <row r="834" spans="1:41" s="124" customFormat="1" x14ac:dyDescent="0.25">
      <c r="A834" s="136"/>
      <c r="B834" s="136"/>
      <c r="C834" s="139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/>
      <c r="AN834"/>
      <c r="AO834"/>
    </row>
    <row r="835" spans="1:41" s="124" customFormat="1" x14ac:dyDescent="0.25">
      <c r="A835" s="136"/>
      <c r="B835" s="136"/>
      <c r="C835" s="139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/>
      <c r="AN835"/>
      <c r="AO835"/>
    </row>
    <row r="836" spans="1:41" s="124" customFormat="1" x14ac:dyDescent="0.25">
      <c r="A836" s="136"/>
      <c r="B836" s="136"/>
      <c r="C836" s="139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/>
      <c r="AN836"/>
      <c r="AO836"/>
    </row>
    <row r="837" spans="1:41" s="124" customFormat="1" x14ac:dyDescent="0.25">
      <c r="A837" s="136"/>
      <c r="B837" s="136"/>
      <c r="C837" s="139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6"/>
      <c r="AB837" s="136"/>
      <c r="AC837" s="136"/>
      <c r="AD837" s="136"/>
      <c r="AE837" s="136"/>
      <c r="AF837" s="136"/>
      <c r="AG837" s="136"/>
      <c r="AH837" s="136"/>
      <c r="AI837" s="136"/>
      <c r="AJ837" s="136"/>
      <c r="AK837" s="136"/>
      <c r="AL837" s="136"/>
      <c r="AM837"/>
      <c r="AN837"/>
      <c r="AO837"/>
    </row>
    <row r="838" spans="1:41" s="124" customFormat="1" x14ac:dyDescent="0.25">
      <c r="A838" s="136"/>
      <c r="B838" s="136"/>
      <c r="C838" s="139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6"/>
      <c r="AB838" s="136"/>
      <c r="AC838" s="136"/>
      <c r="AD838" s="136"/>
      <c r="AE838" s="136"/>
      <c r="AF838" s="136"/>
      <c r="AG838" s="136"/>
      <c r="AH838" s="136"/>
      <c r="AI838" s="136"/>
      <c r="AJ838" s="136"/>
      <c r="AK838" s="136"/>
      <c r="AL838" s="136"/>
      <c r="AM838"/>
      <c r="AN838"/>
      <c r="AO838"/>
    </row>
    <row r="839" spans="1:41" s="124" customFormat="1" x14ac:dyDescent="0.25">
      <c r="A839" s="136"/>
      <c r="B839" s="136"/>
      <c r="C839" s="139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6"/>
      <c r="AB839" s="136"/>
      <c r="AC839" s="136"/>
      <c r="AD839" s="136"/>
      <c r="AE839" s="136"/>
      <c r="AF839" s="136"/>
      <c r="AG839" s="136"/>
      <c r="AH839" s="136"/>
      <c r="AI839" s="136"/>
      <c r="AJ839" s="136"/>
      <c r="AK839" s="136"/>
      <c r="AL839" s="136"/>
      <c r="AM839"/>
      <c r="AN839"/>
      <c r="AO839"/>
    </row>
    <row r="840" spans="1:41" s="124" customFormat="1" x14ac:dyDescent="0.25">
      <c r="A840" s="136"/>
      <c r="B840" s="136"/>
      <c r="C840" s="139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6"/>
      <c r="AB840" s="136"/>
      <c r="AC840" s="136"/>
      <c r="AD840" s="136"/>
      <c r="AE840" s="136"/>
      <c r="AF840" s="136"/>
      <c r="AG840" s="136"/>
      <c r="AH840" s="136"/>
      <c r="AI840" s="136"/>
      <c r="AJ840" s="136"/>
      <c r="AK840" s="136"/>
      <c r="AL840" s="136"/>
      <c r="AM840"/>
      <c r="AN840"/>
      <c r="AO840"/>
    </row>
    <row r="841" spans="1:41" s="124" customFormat="1" x14ac:dyDescent="0.25">
      <c r="A841" s="136"/>
      <c r="B841" s="136"/>
      <c r="C841" s="139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/>
      <c r="AN841"/>
      <c r="AO841"/>
    </row>
    <row r="842" spans="1:41" s="124" customFormat="1" x14ac:dyDescent="0.25">
      <c r="A842" s="136"/>
      <c r="B842" s="136"/>
      <c r="C842" s="139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/>
      <c r="AN842"/>
      <c r="AO842"/>
    </row>
    <row r="843" spans="1:41" s="124" customFormat="1" x14ac:dyDescent="0.25">
      <c r="A843" s="136"/>
      <c r="B843" s="136"/>
      <c r="C843" s="139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/>
      <c r="AN843"/>
      <c r="AO843"/>
    </row>
    <row r="844" spans="1:41" s="124" customFormat="1" x14ac:dyDescent="0.25">
      <c r="A844" s="136"/>
      <c r="B844" s="136"/>
      <c r="C844" s="139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/>
      <c r="AN844"/>
      <c r="AO844"/>
    </row>
    <row r="845" spans="1:41" s="124" customFormat="1" x14ac:dyDescent="0.25">
      <c r="A845" s="136"/>
      <c r="B845" s="136"/>
      <c r="C845" s="139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/>
      <c r="AN845"/>
      <c r="AO845"/>
    </row>
    <row r="846" spans="1:41" s="124" customFormat="1" x14ac:dyDescent="0.25">
      <c r="A846" s="136"/>
      <c r="B846" s="136"/>
      <c r="C846" s="139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/>
      <c r="AN846"/>
      <c r="AO846"/>
    </row>
    <row r="847" spans="1:41" s="124" customFormat="1" x14ac:dyDescent="0.25">
      <c r="A847" s="136"/>
      <c r="B847" s="136"/>
      <c r="C847" s="139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/>
      <c r="AN847"/>
      <c r="AO847"/>
    </row>
    <row r="848" spans="1:41" s="124" customFormat="1" x14ac:dyDescent="0.25">
      <c r="A848" s="136"/>
      <c r="B848" s="136"/>
      <c r="C848" s="139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/>
      <c r="AN848"/>
      <c r="AO848"/>
    </row>
    <row r="849" spans="1:41" s="124" customFormat="1" x14ac:dyDescent="0.25">
      <c r="A849" s="136"/>
      <c r="B849" s="136"/>
      <c r="C849" s="139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/>
      <c r="AN849"/>
      <c r="AO849"/>
    </row>
    <row r="850" spans="1:41" s="124" customFormat="1" x14ac:dyDescent="0.25">
      <c r="A850" s="136"/>
      <c r="B850" s="136"/>
      <c r="C850" s="139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/>
      <c r="AN850"/>
      <c r="AO850"/>
    </row>
    <row r="851" spans="1:41" s="124" customFormat="1" x14ac:dyDescent="0.25">
      <c r="A851" s="136"/>
      <c r="B851" s="136"/>
      <c r="C851" s="139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/>
      <c r="AN851"/>
      <c r="AO851"/>
    </row>
    <row r="852" spans="1:41" s="124" customFormat="1" x14ac:dyDescent="0.25">
      <c r="A852" s="136"/>
      <c r="B852" s="136"/>
      <c r="C852" s="139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/>
      <c r="AN852"/>
      <c r="AO852"/>
    </row>
    <row r="853" spans="1:41" s="124" customFormat="1" x14ac:dyDescent="0.25">
      <c r="A853" s="136"/>
      <c r="B853" s="136"/>
      <c r="C853" s="139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/>
      <c r="AN853"/>
      <c r="AO853"/>
    </row>
    <row r="854" spans="1:41" s="124" customFormat="1" x14ac:dyDescent="0.25">
      <c r="A854" s="136"/>
      <c r="B854" s="136"/>
      <c r="C854" s="139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/>
      <c r="AN854"/>
      <c r="AO854"/>
    </row>
    <row r="855" spans="1:41" s="124" customFormat="1" x14ac:dyDescent="0.25">
      <c r="A855" s="136"/>
      <c r="B855" s="136"/>
      <c r="C855" s="139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/>
      <c r="AN855"/>
      <c r="AO855"/>
    </row>
    <row r="856" spans="1:41" s="124" customFormat="1" x14ac:dyDescent="0.25">
      <c r="A856" s="136"/>
      <c r="B856" s="136"/>
      <c r="C856" s="139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6"/>
      <c r="AB856" s="136"/>
      <c r="AC856" s="136"/>
      <c r="AD856" s="136"/>
      <c r="AE856" s="136"/>
      <c r="AF856" s="136"/>
      <c r="AG856" s="136"/>
      <c r="AH856" s="136"/>
      <c r="AI856" s="136"/>
      <c r="AJ856" s="136"/>
      <c r="AK856" s="136"/>
      <c r="AL856" s="136"/>
      <c r="AM856"/>
      <c r="AN856"/>
      <c r="AO856"/>
    </row>
    <row r="857" spans="1:41" s="124" customFormat="1" x14ac:dyDescent="0.25">
      <c r="A857" s="136"/>
      <c r="B857" s="136"/>
      <c r="C857" s="139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6"/>
      <c r="AB857" s="136"/>
      <c r="AC857" s="136"/>
      <c r="AD857" s="136"/>
      <c r="AE857" s="136"/>
      <c r="AF857" s="136"/>
      <c r="AG857" s="136"/>
      <c r="AH857" s="136"/>
      <c r="AI857" s="136"/>
      <c r="AJ857" s="136"/>
      <c r="AK857" s="136"/>
      <c r="AL857" s="136"/>
      <c r="AM857"/>
      <c r="AN857"/>
      <c r="AO857"/>
    </row>
    <row r="858" spans="1:41" s="124" customFormat="1" x14ac:dyDescent="0.25">
      <c r="A858" s="136"/>
      <c r="B858" s="136"/>
      <c r="C858" s="139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6"/>
      <c r="AB858" s="136"/>
      <c r="AC858" s="136"/>
      <c r="AD858" s="136"/>
      <c r="AE858" s="136"/>
      <c r="AF858" s="136"/>
      <c r="AG858" s="136"/>
      <c r="AH858" s="136"/>
      <c r="AI858" s="136"/>
      <c r="AJ858" s="136"/>
      <c r="AK858" s="136"/>
      <c r="AL858" s="136"/>
      <c r="AM858"/>
      <c r="AN858"/>
      <c r="AO858"/>
    </row>
    <row r="859" spans="1:41" s="124" customFormat="1" x14ac:dyDescent="0.25">
      <c r="A859" s="136"/>
      <c r="B859" s="136"/>
      <c r="C859" s="139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6"/>
      <c r="AB859" s="136"/>
      <c r="AC859" s="136"/>
      <c r="AD859" s="136"/>
      <c r="AE859" s="136"/>
      <c r="AF859" s="136"/>
      <c r="AG859" s="136"/>
      <c r="AH859" s="136"/>
      <c r="AI859" s="136"/>
      <c r="AJ859" s="136"/>
      <c r="AK859" s="136"/>
      <c r="AL859" s="136"/>
      <c r="AM859"/>
      <c r="AN859"/>
      <c r="AO859"/>
    </row>
    <row r="860" spans="1:41" s="124" customFormat="1" x14ac:dyDescent="0.25">
      <c r="A860" s="136"/>
      <c r="B860" s="136"/>
      <c r="C860" s="139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6"/>
      <c r="AB860" s="136"/>
      <c r="AC860" s="136"/>
      <c r="AD860" s="136"/>
      <c r="AE860" s="136"/>
      <c r="AF860" s="136"/>
      <c r="AG860" s="136"/>
      <c r="AH860" s="136"/>
      <c r="AI860" s="136"/>
      <c r="AJ860" s="136"/>
      <c r="AK860" s="136"/>
      <c r="AL860" s="136"/>
      <c r="AM860"/>
      <c r="AN860"/>
      <c r="AO860"/>
    </row>
    <row r="861" spans="1:41" s="124" customFormat="1" x14ac:dyDescent="0.25">
      <c r="A861" s="136"/>
      <c r="B861" s="136"/>
      <c r="C861" s="139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6"/>
      <c r="AB861" s="136"/>
      <c r="AC861" s="136"/>
      <c r="AD861" s="136"/>
      <c r="AE861" s="136"/>
      <c r="AF861" s="136"/>
      <c r="AG861" s="136"/>
      <c r="AH861" s="136"/>
      <c r="AI861" s="136"/>
      <c r="AJ861" s="136"/>
      <c r="AK861" s="136"/>
      <c r="AL861" s="136"/>
      <c r="AM861"/>
      <c r="AN861"/>
      <c r="AO861"/>
    </row>
    <row r="862" spans="1:41" s="124" customFormat="1" x14ac:dyDescent="0.25">
      <c r="A862" s="136"/>
      <c r="B862" s="136"/>
      <c r="C862" s="139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/>
      <c r="AN862"/>
      <c r="AO862"/>
    </row>
    <row r="863" spans="1:41" s="124" customFormat="1" x14ac:dyDescent="0.25">
      <c r="A863" s="136"/>
      <c r="B863" s="136"/>
      <c r="C863" s="139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/>
      <c r="AN863"/>
      <c r="AO863"/>
    </row>
    <row r="864" spans="1:41" s="124" customFormat="1" x14ac:dyDescent="0.25">
      <c r="A864" s="136"/>
      <c r="B864" s="136"/>
      <c r="C864" s="139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/>
      <c r="AN864"/>
      <c r="AO864"/>
    </row>
    <row r="865" spans="1:41" s="124" customFormat="1" x14ac:dyDescent="0.25">
      <c r="A865" s="136"/>
      <c r="B865" s="136"/>
      <c r="C865" s="139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6"/>
      <c r="AB865" s="136"/>
      <c r="AC865" s="136"/>
      <c r="AD865" s="136"/>
      <c r="AE865" s="136"/>
      <c r="AF865" s="136"/>
      <c r="AG865" s="136"/>
      <c r="AH865" s="136"/>
      <c r="AI865" s="136"/>
      <c r="AJ865" s="136"/>
      <c r="AK865" s="136"/>
      <c r="AL865" s="136"/>
      <c r="AM865"/>
      <c r="AN865"/>
      <c r="AO865"/>
    </row>
    <row r="866" spans="1:41" s="124" customFormat="1" x14ac:dyDescent="0.25">
      <c r="A866" s="136"/>
      <c r="B866" s="136"/>
      <c r="C866" s="139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6"/>
      <c r="AB866" s="136"/>
      <c r="AC866" s="136"/>
      <c r="AD866" s="136"/>
      <c r="AE866" s="136"/>
      <c r="AF866" s="136"/>
      <c r="AG866" s="136"/>
      <c r="AH866" s="136"/>
      <c r="AI866" s="136"/>
      <c r="AJ866" s="136"/>
      <c r="AK866" s="136"/>
      <c r="AL866" s="136"/>
      <c r="AM866"/>
      <c r="AN866"/>
      <c r="AO866"/>
    </row>
    <row r="867" spans="1:41" s="124" customFormat="1" x14ac:dyDescent="0.25">
      <c r="A867" s="136"/>
      <c r="B867" s="136"/>
      <c r="C867" s="139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6"/>
      <c r="AB867" s="136"/>
      <c r="AC867" s="136"/>
      <c r="AD867" s="136"/>
      <c r="AE867" s="136"/>
      <c r="AF867" s="136"/>
      <c r="AG867" s="136"/>
      <c r="AH867" s="136"/>
      <c r="AI867" s="136"/>
      <c r="AJ867" s="136"/>
      <c r="AK867" s="136"/>
      <c r="AL867" s="136"/>
      <c r="AM867"/>
      <c r="AN867"/>
      <c r="AO867"/>
    </row>
    <row r="868" spans="1:41" s="124" customFormat="1" x14ac:dyDescent="0.25">
      <c r="A868" s="136"/>
      <c r="B868" s="136"/>
      <c r="C868" s="139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/>
      <c r="AN868"/>
      <c r="AO868"/>
    </row>
    <row r="869" spans="1:41" s="124" customFormat="1" x14ac:dyDescent="0.25">
      <c r="A869" s="136"/>
      <c r="B869" s="136"/>
      <c r="C869" s="139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/>
      <c r="AN869"/>
      <c r="AO869"/>
    </row>
    <row r="870" spans="1:41" s="124" customFormat="1" x14ac:dyDescent="0.25">
      <c r="A870" s="136"/>
      <c r="B870" s="136"/>
      <c r="C870" s="139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/>
      <c r="AN870"/>
      <c r="AO870"/>
    </row>
    <row r="871" spans="1:41" s="124" customFormat="1" x14ac:dyDescent="0.25">
      <c r="A871" s="136"/>
      <c r="B871" s="136"/>
      <c r="C871" s="139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6"/>
      <c r="AB871" s="136"/>
      <c r="AC871" s="136"/>
      <c r="AD871" s="136"/>
      <c r="AE871" s="136"/>
      <c r="AF871" s="136"/>
      <c r="AG871" s="136"/>
      <c r="AH871" s="136"/>
      <c r="AI871" s="136"/>
      <c r="AJ871" s="136"/>
      <c r="AK871" s="136"/>
      <c r="AL871" s="136"/>
      <c r="AM871"/>
      <c r="AN871"/>
      <c r="AO871"/>
    </row>
    <row r="872" spans="1:41" s="124" customFormat="1" x14ac:dyDescent="0.25">
      <c r="A872" s="136"/>
      <c r="B872" s="136"/>
      <c r="C872" s="139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6"/>
      <c r="AB872" s="136"/>
      <c r="AC872" s="136"/>
      <c r="AD872" s="136"/>
      <c r="AE872" s="136"/>
      <c r="AF872" s="136"/>
      <c r="AG872" s="136"/>
      <c r="AH872" s="136"/>
      <c r="AI872" s="136"/>
      <c r="AJ872" s="136"/>
      <c r="AK872" s="136"/>
      <c r="AL872" s="136"/>
      <c r="AM872"/>
      <c r="AN872"/>
      <c r="AO872"/>
    </row>
    <row r="873" spans="1:41" s="124" customFormat="1" x14ac:dyDescent="0.25">
      <c r="A873" s="136"/>
      <c r="B873" s="136"/>
      <c r="C873" s="139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6"/>
      <c r="AB873" s="136"/>
      <c r="AC873" s="136"/>
      <c r="AD873" s="136"/>
      <c r="AE873" s="136"/>
      <c r="AF873" s="136"/>
      <c r="AG873" s="136"/>
      <c r="AH873" s="136"/>
      <c r="AI873" s="136"/>
      <c r="AJ873" s="136"/>
      <c r="AK873" s="136"/>
      <c r="AL873" s="136"/>
      <c r="AM873"/>
      <c r="AN873"/>
      <c r="AO873"/>
    </row>
    <row r="874" spans="1:41" s="124" customFormat="1" x14ac:dyDescent="0.25">
      <c r="A874" s="136"/>
      <c r="B874" s="136"/>
      <c r="C874" s="139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6"/>
      <c r="AB874" s="136"/>
      <c r="AC874" s="136"/>
      <c r="AD874" s="136"/>
      <c r="AE874" s="136"/>
      <c r="AF874" s="136"/>
      <c r="AG874" s="136"/>
      <c r="AH874" s="136"/>
      <c r="AI874" s="136"/>
      <c r="AJ874" s="136"/>
      <c r="AK874" s="136"/>
      <c r="AL874" s="136"/>
      <c r="AM874"/>
      <c r="AN874"/>
      <c r="AO874"/>
    </row>
    <row r="875" spans="1:41" s="124" customFormat="1" x14ac:dyDescent="0.25">
      <c r="A875" s="136"/>
      <c r="B875" s="136"/>
      <c r="C875" s="139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6"/>
      <c r="AB875" s="136"/>
      <c r="AC875" s="136"/>
      <c r="AD875" s="136"/>
      <c r="AE875" s="136"/>
      <c r="AF875" s="136"/>
      <c r="AG875" s="136"/>
      <c r="AH875" s="136"/>
      <c r="AI875" s="136"/>
      <c r="AJ875" s="136"/>
      <c r="AK875" s="136"/>
      <c r="AL875" s="136"/>
      <c r="AM875"/>
      <c r="AN875"/>
      <c r="AO875"/>
    </row>
    <row r="876" spans="1:41" s="124" customFormat="1" x14ac:dyDescent="0.25">
      <c r="A876" s="136"/>
      <c r="B876" s="136"/>
      <c r="C876" s="139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6"/>
      <c r="AB876" s="136"/>
      <c r="AC876" s="136"/>
      <c r="AD876" s="136"/>
      <c r="AE876" s="136"/>
      <c r="AF876" s="136"/>
      <c r="AG876" s="136"/>
      <c r="AH876" s="136"/>
      <c r="AI876" s="136"/>
      <c r="AJ876" s="136"/>
      <c r="AK876" s="136"/>
      <c r="AL876" s="136"/>
      <c r="AM876"/>
      <c r="AN876"/>
      <c r="AO876"/>
    </row>
    <row r="877" spans="1:41" s="124" customFormat="1" x14ac:dyDescent="0.25">
      <c r="A877" s="136"/>
      <c r="B877" s="136"/>
      <c r="C877" s="139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6"/>
      <c r="AB877" s="136"/>
      <c r="AC877" s="136"/>
      <c r="AD877" s="136"/>
      <c r="AE877" s="136"/>
      <c r="AF877" s="136"/>
      <c r="AG877" s="136"/>
      <c r="AH877" s="136"/>
      <c r="AI877" s="136"/>
      <c r="AJ877" s="136"/>
      <c r="AK877" s="136"/>
      <c r="AL877" s="136"/>
      <c r="AM877"/>
      <c r="AN877"/>
      <c r="AO877"/>
    </row>
    <row r="878" spans="1:41" s="124" customFormat="1" x14ac:dyDescent="0.25">
      <c r="A878" s="136"/>
      <c r="B878" s="136"/>
      <c r="C878" s="139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6"/>
      <c r="AB878" s="136"/>
      <c r="AC878" s="136"/>
      <c r="AD878" s="136"/>
      <c r="AE878" s="136"/>
      <c r="AF878" s="136"/>
      <c r="AG878" s="136"/>
      <c r="AH878" s="136"/>
      <c r="AI878" s="136"/>
      <c r="AJ878" s="136"/>
      <c r="AK878" s="136"/>
      <c r="AL878" s="136"/>
      <c r="AM878"/>
      <c r="AN878"/>
      <c r="AO878"/>
    </row>
    <row r="879" spans="1:41" s="124" customFormat="1" x14ac:dyDescent="0.25">
      <c r="A879" s="136"/>
      <c r="B879" s="136"/>
      <c r="C879" s="139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/>
      <c r="AN879"/>
      <c r="AO879"/>
    </row>
    <row r="880" spans="1:41" s="124" customFormat="1" x14ac:dyDescent="0.25">
      <c r="A880" s="136"/>
      <c r="B880" s="136"/>
      <c r="C880" s="139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/>
      <c r="AN880"/>
      <c r="AO880"/>
    </row>
    <row r="881" spans="1:41" s="124" customFormat="1" x14ac:dyDescent="0.25">
      <c r="A881" s="136"/>
      <c r="B881" s="136"/>
      <c r="C881" s="139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/>
      <c r="AN881"/>
      <c r="AO881"/>
    </row>
    <row r="882" spans="1:41" s="124" customFormat="1" x14ac:dyDescent="0.25">
      <c r="A882" s="136"/>
      <c r="B882" s="136"/>
      <c r="C882" s="139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/>
      <c r="AN882"/>
      <c r="AO882"/>
    </row>
    <row r="883" spans="1:41" s="124" customFormat="1" x14ac:dyDescent="0.25">
      <c r="A883" s="136"/>
      <c r="B883" s="136"/>
      <c r="C883" s="139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/>
      <c r="AN883"/>
      <c r="AO883"/>
    </row>
    <row r="884" spans="1:41" s="124" customFormat="1" x14ac:dyDescent="0.25">
      <c r="A884" s="136"/>
      <c r="B884" s="136"/>
      <c r="C884" s="139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/>
      <c r="AN884"/>
      <c r="AO884"/>
    </row>
    <row r="885" spans="1:41" s="124" customFormat="1" x14ac:dyDescent="0.25">
      <c r="A885" s="136"/>
      <c r="B885" s="136"/>
      <c r="C885" s="139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/>
      <c r="AN885"/>
      <c r="AO885"/>
    </row>
    <row r="886" spans="1:41" s="124" customFormat="1" x14ac:dyDescent="0.25">
      <c r="A886" s="136"/>
      <c r="B886" s="136"/>
      <c r="C886" s="139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/>
      <c r="AN886"/>
      <c r="AO886"/>
    </row>
    <row r="887" spans="1:41" s="124" customFormat="1" x14ac:dyDescent="0.25">
      <c r="A887" s="136"/>
      <c r="B887" s="136"/>
      <c r="C887" s="139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/>
      <c r="AN887"/>
      <c r="AO887"/>
    </row>
    <row r="888" spans="1:41" s="124" customFormat="1" x14ac:dyDescent="0.25">
      <c r="A888" s="136"/>
      <c r="B888" s="136"/>
      <c r="C888" s="139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/>
      <c r="AN888"/>
      <c r="AO888"/>
    </row>
    <row r="889" spans="1:41" s="124" customFormat="1" x14ac:dyDescent="0.25">
      <c r="A889" s="136"/>
      <c r="B889" s="136"/>
      <c r="C889" s="139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/>
      <c r="AN889"/>
      <c r="AO889"/>
    </row>
    <row r="890" spans="1:41" s="124" customFormat="1" x14ac:dyDescent="0.25">
      <c r="A890" s="136"/>
      <c r="B890" s="136"/>
      <c r="C890" s="139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/>
      <c r="AN890"/>
      <c r="AO890"/>
    </row>
    <row r="891" spans="1:41" s="124" customFormat="1" x14ac:dyDescent="0.25">
      <c r="A891" s="136"/>
      <c r="B891" s="136"/>
      <c r="C891" s="139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/>
      <c r="AN891"/>
      <c r="AO891"/>
    </row>
    <row r="892" spans="1:41" s="124" customFormat="1" x14ac:dyDescent="0.25">
      <c r="A892" s="136"/>
      <c r="B892" s="136"/>
      <c r="C892" s="139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/>
      <c r="AN892"/>
      <c r="AO892"/>
    </row>
    <row r="893" spans="1:41" s="124" customFormat="1" x14ac:dyDescent="0.25">
      <c r="A893" s="136"/>
      <c r="B893" s="136"/>
      <c r="C893" s="139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/>
      <c r="AN893"/>
      <c r="AO893"/>
    </row>
    <row r="894" spans="1:41" s="124" customFormat="1" x14ac:dyDescent="0.25">
      <c r="A894" s="136"/>
      <c r="B894" s="136"/>
      <c r="C894" s="139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/>
      <c r="AN894"/>
      <c r="AO894"/>
    </row>
    <row r="895" spans="1:41" s="124" customFormat="1" x14ac:dyDescent="0.25">
      <c r="A895" s="136"/>
      <c r="B895" s="136"/>
      <c r="C895" s="139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/>
      <c r="AN895"/>
      <c r="AO895"/>
    </row>
    <row r="896" spans="1:41" s="124" customFormat="1" x14ac:dyDescent="0.25">
      <c r="A896" s="136"/>
      <c r="B896" s="136"/>
      <c r="C896" s="139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/>
      <c r="AN896"/>
      <c r="AO896"/>
    </row>
    <row r="897" spans="1:41" s="124" customFormat="1" x14ac:dyDescent="0.25">
      <c r="A897" s="136"/>
      <c r="B897" s="136"/>
      <c r="C897" s="139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/>
      <c r="AN897"/>
      <c r="AO897"/>
    </row>
    <row r="898" spans="1:41" s="124" customFormat="1" x14ac:dyDescent="0.25">
      <c r="A898" s="136"/>
      <c r="B898" s="136"/>
      <c r="C898" s="139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/>
      <c r="AN898"/>
      <c r="AO898"/>
    </row>
    <row r="899" spans="1:41" s="124" customFormat="1" x14ac:dyDescent="0.25">
      <c r="A899" s="136"/>
      <c r="B899" s="136"/>
      <c r="C899" s="139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/>
      <c r="AN899"/>
      <c r="AO899"/>
    </row>
    <row r="900" spans="1:41" s="124" customFormat="1" x14ac:dyDescent="0.25">
      <c r="A900" s="136"/>
      <c r="B900" s="136"/>
      <c r="C900" s="139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6"/>
      <c r="AB900" s="136"/>
      <c r="AC900" s="136"/>
      <c r="AD900" s="136"/>
      <c r="AE900" s="136"/>
      <c r="AF900" s="136"/>
      <c r="AG900" s="136"/>
      <c r="AH900" s="136"/>
      <c r="AI900" s="136"/>
      <c r="AJ900" s="136"/>
      <c r="AK900" s="136"/>
      <c r="AL900" s="136"/>
      <c r="AM900"/>
      <c r="AN900"/>
      <c r="AO900"/>
    </row>
    <row r="901" spans="1:41" s="124" customFormat="1" x14ac:dyDescent="0.25">
      <c r="A901" s="136"/>
      <c r="B901" s="136"/>
      <c r="C901" s="139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/>
      <c r="AN901"/>
      <c r="AO901"/>
    </row>
    <row r="902" spans="1:41" s="124" customFormat="1" x14ac:dyDescent="0.25">
      <c r="A902" s="136"/>
      <c r="B902" s="136"/>
      <c r="C902" s="139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/>
      <c r="AN902"/>
      <c r="AO902"/>
    </row>
    <row r="903" spans="1:41" s="124" customFormat="1" x14ac:dyDescent="0.25">
      <c r="A903" s="136"/>
      <c r="B903" s="136"/>
      <c r="C903" s="139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/>
      <c r="AN903"/>
      <c r="AO903"/>
    </row>
    <row r="904" spans="1:41" s="124" customFormat="1" x14ac:dyDescent="0.25">
      <c r="A904" s="136"/>
      <c r="B904" s="136"/>
      <c r="C904" s="139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/>
      <c r="AN904"/>
      <c r="AO904"/>
    </row>
    <row r="905" spans="1:41" s="124" customFormat="1" x14ac:dyDescent="0.25">
      <c r="A905" s="136"/>
      <c r="B905" s="136"/>
      <c r="C905" s="139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/>
      <c r="AN905"/>
      <c r="AO905"/>
    </row>
    <row r="906" spans="1:41" s="124" customFormat="1" x14ac:dyDescent="0.25">
      <c r="A906" s="136"/>
      <c r="B906" s="136"/>
      <c r="C906" s="139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/>
      <c r="AN906"/>
      <c r="AO906"/>
    </row>
    <row r="907" spans="1:41" s="124" customFormat="1" x14ac:dyDescent="0.25">
      <c r="A907" s="136"/>
      <c r="B907" s="136"/>
      <c r="C907" s="139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6"/>
      <c r="AB907" s="136"/>
      <c r="AC907" s="136"/>
      <c r="AD907" s="136"/>
      <c r="AE907" s="136"/>
      <c r="AF907" s="136"/>
      <c r="AG907" s="136"/>
      <c r="AH907" s="136"/>
      <c r="AI907" s="136"/>
      <c r="AJ907" s="136"/>
      <c r="AK907" s="136"/>
      <c r="AL907" s="136"/>
      <c r="AM907"/>
      <c r="AN907"/>
      <c r="AO907"/>
    </row>
    <row r="908" spans="1:41" s="124" customFormat="1" x14ac:dyDescent="0.25">
      <c r="A908" s="136"/>
      <c r="B908" s="136"/>
      <c r="C908" s="139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6"/>
      <c r="AB908" s="136"/>
      <c r="AC908" s="136"/>
      <c r="AD908" s="136"/>
      <c r="AE908" s="136"/>
      <c r="AF908" s="136"/>
      <c r="AG908" s="136"/>
      <c r="AH908" s="136"/>
      <c r="AI908" s="136"/>
      <c r="AJ908" s="136"/>
      <c r="AK908" s="136"/>
      <c r="AL908" s="136"/>
      <c r="AM908"/>
      <c r="AN908"/>
      <c r="AO908"/>
    </row>
    <row r="909" spans="1:41" s="124" customFormat="1" x14ac:dyDescent="0.25">
      <c r="A909" s="136"/>
      <c r="B909" s="136"/>
      <c r="C909" s="139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6"/>
      <c r="AB909" s="136"/>
      <c r="AC909" s="136"/>
      <c r="AD909" s="136"/>
      <c r="AE909" s="136"/>
      <c r="AF909" s="136"/>
      <c r="AG909" s="136"/>
      <c r="AH909" s="136"/>
      <c r="AI909" s="136"/>
      <c r="AJ909" s="136"/>
      <c r="AK909" s="136"/>
      <c r="AL909" s="136"/>
      <c r="AM909"/>
      <c r="AN909"/>
      <c r="AO909"/>
    </row>
    <row r="910" spans="1:41" s="124" customFormat="1" x14ac:dyDescent="0.25">
      <c r="A910" s="136"/>
      <c r="B910" s="136"/>
      <c r="C910" s="139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/>
      <c r="AN910"/>
      <c r="AO910"/>
    </row>
    <row r="911" spans="1:41" s="124" customFormat="1" x14ac:dyDescent="0.25">
      <c r="A911" s="136"/>
      <c r="B911" s="136"/>
      <c r="C911" s="139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/>
      <c r="AN911"/>
      <c r="AO911"/>
    </row>
    <row r="912" spans="1:41" s="124" customFormat="1" x14ac:dyDescent="0.25">
      <c r="A912" s="136"/>
      <c r="B912" s="136"/>
      <c r="C912" s="139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/>
      <c r="AN912"/>
      <c r="AO912"/>
    </row>
    <row r="913" spans="1:41" s="124" customFormat="1" x14ac:dyDescent="0.25">
      <c r="A913" s="136"/>
      <c r="B913" s="136"/>
      <c r="C913" s="139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/>
      <c r="AN913"/>
      <c r="AO913"/>
    </row>
    <row r="914" spans="1:41" s="124" customFormat="1" x14ac:dyDescent="0.25">
      <c r="A914" s="136"/>
      <c r="B914" s="136"/>
      <c r="C914" s="139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/>
      <c r="AN914"/>
      <c r="AO914"/>
    </row>
    <row r="915" spans="1:41" s="124" customFormat="1" x14ac:dyDescent="0.25">
      <c r="A915" s="136"/>
      <c r="B915" s="136"/>
      <c r="C915" s="139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/>
      <c r="AN915"/>
      <c r="AO915"/>
    </row>
    <row r="916" spans="1:41" s="124" customFormat="1" x14ac:dyDescent="0.25">
      <c r="A916" s="136"/>
      <c r="B916" s="136"/>
      <c r="C916" s="139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/>
      <c r="AN916"/>
      <c r="AO916"/>
    </row>
    <row r="917" spans="1:41" s="124" customFormat="1" x14ac:dyDescent="0.25">
      <c r="A917" s="136"/>
      <c r="B917" s="136"/>
      <c r="C917" s="139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/>
      <c r="AN917"/>
      <c r="AO917"/>
    </row>
    <row r="918" spans="1:41" s="124" customFormat="1" x14ac:dyDescent="0.25">
      <c r="A918" s="136"/>
      <c r="B918" s="136"/>
      <c r="C918" s="139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/>
      <c r="AN918"/>
      <c r="AO918"/>
    </row>
    <row r="919" spans="1:41" s="124" customFormat="1" x14ac:dyDescent="0.25">
      <c r="A919" s="136"/>
      <c r="B919" s="136"/>
      <c r="C919" s="139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/>
      <c r="AN919"/>
      <c r="AO919"/>
    </row>
    <row r="920" spans="1:41" s="124" customFormat="1" x14ac:dyDescent="0.25">
      <c r="A920" s="136"/>
      <c r="B920" s="136"/>
      <c r="C920" s="139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/>
      <c r="AN920"/>
      <c r="AO920"/>
    </row>
    <row r="921" spans="1:41" s="124" customFormat="1" x14ac:dyDescent="0.25">
      <c r="A921" s="136"/>
      <c r="B921" s="136"/>
      <c r="C921" s="139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/>
      <c r="AN921"/>
      <c r="AO921"/>
    </row>
    <row r="922" spans="1:41" s="124" customFormat="1" x14ac:dyDescent="0.25">
      <c r="A922" s="136"/>
      <c r="B922" s="136"/>
      <c r="C922" s="139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/>
      <c r="AN922"/>
      <c r="AO922"/>
    </row>
    <row r="923" spans="1:41" s="124" customFormat="1" x14ac:dyDescent="0.25">
      <c r="A923" s="136"/>
      <c r="B923" s="136"/>
      <c r="C923" s="139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/>
      <c r="AN923"/>
      <c r="AO923"/>
    </row>
    <row r="924" spans="1:41" s="124" customFormat="1" x14ac:dyDescent="0.25">
      <c r="A924" s="136"/>
      <c r="B924" s="136"/>
      <c r="C924" s="139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/>
      <c r="AN924"/>
      <c r="AO924"/>
    </row>
    <row r="925" spans="1:41" s="124" customFormat="1" x14ac:dyDescent="0.25">
      <c r="A925" s="136"/>
      <c r="B925" s="136"/>
      <c r="C925" s="139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/>
      <c r="AN925"/>
      <c r="AO925"/>
    </row>
    <row r="926" spans="1:41" s="124" customFormat="1" x14ac:dyDescent="0.25">
      <c r="A926" s="136"/>
      <c r="B926" s="136"/>
      <c r="C926" s="139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/>
      <c r="AN926"/>
      <c r="AO926"/>
    </row>
    <row r="927" spans="1:41" s="124" customFormat="1" x14ac:dyDescent="0.25">
      <c r="A927" s="136"/>
      <c r="B927" s="136"/>
      <c r="C927" s="139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/>
      <c r="AN927"/>
      <c r="AO927"/>
    </row>
    <row r="928" spans="1:41" s="124" customFormat="1" x14ac:dyDescent="0.25">
      <c r="A928" s="136"/>
      <c r="B928" s="136"/>
      <c r="C928" s="139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/>
      <c r="AN928"/>
      <c r="AO928"/>
    </row>
    <row r="929" spans="1:41" s="124" customFormat="1" x14ac:dyDescent="0.25">
      <c r="A929" s="136"/>
      <c r="B929" s="136"/>
      <c r="C929" s="139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/>
      <c r="AN929"/>
      <c r="AO929"/>
    </row>
    <row r="930" spans="1:41" s="124" customFormat="1" x14ac:dyDescent="0.25">
      <c r="A930" s="136"/>
      <c r="B930" s="136"/>
      <c r="C930" s="139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/>
      <c r="AN930"/>
      <c r="AO930"/>
    </row>
    <row r="931" spans="1:41" s="124" customFormat="1" x14ac:dyDescent="0.25">
      <c r="A931" s="136"/>
      <c r="B931" s="136"/>
      <c r="C931" s="139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/>
      <c r="AN931"/>
      <c r="AO931"/>
    </row>
    <row r="932" spans="1:41" s="124" customFormat="1" x14ac:dyDescent="0.25">
      <c r="A932" s="136"/>
      <c r="B932" s="136"/>
      <c r="C932" s="139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/>
      <c r="AN932"/>
      <c r="AO932"/>
    </row>
    <row r="933" spans="1:41" s="124" customFormat="1" x14ac:dyDescent="0.25">
      <c r="A933" s="136"/>
      <c r="B933" s="136"/>
      <c r="C933" s="139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/>
      <c r="AN933"/>
      <c r="AO933"/>
    </row>
    <row r="934" spans="1:41" s="124" customFormat="1" x14ac:dyDescent="0.25">
      <c r="A934" s="136"/>
      <c r="B934" s="136"/>
      <c r="C934" s="139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/>
      <c r="AN934"/>
      <c r="AO934"/>
    </row>
    <row r="935" spans="1:41" s="124" customFormat="1" x14ac:dyDescent="0.25">
      <c r="A935" s="136"/>
      <c r="B935" s="136"/>
      <c r="C935" s="139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/>
      <c r="AN935"/>
      <c r="AO935"/>
    </row>
    <row r="936" spans="1:41" s="124" customFormat="1" x14ac:dyDescent="0.25">
      <c r="A936" s="136"/>
      <c r="B936" s="136"/>
      <c r="C936" s="139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6"/>
      <c r="AB936" s="136"/>
      <c r="AC936" s="136"/>
      <c r="AD936" s="136"/>
      <c r="AE936" s="136"/>
      <c r="AF936" s="136"/>
      <c r="AG936" s="136"/>
      <c r="AH936" s="136"/>
      <c r="AI936" s="136"/>
      <c r="AJ936" s="136"/>
      <c r="AK936" s="136"/>
      <c r="AL936" s="136"/>
      <c r="AM936"/>
      <c r="AN936"/>
      <c r="AO936"/>
    </row>
    <row r="937" spans="1:41" s="124" customFormat="1" x14ac:dyDescent="0.25">
      <c r="A937" s="136"/>
      <c r="B937" s="136"/>
      <c r="C937" s="139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/>
      <c r="AN937"/>
      <c r="AO937"/>
    </row>
    <row r="938" spans="1:41" s="124" customFormat="1" x14ac:dyDescent="0.25">
      <c r="A938" s="136"/>
      <c r="B938" s="136"/>
      <c r="C938" s="139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/>
      <c r="AN938"/>
      <c r="AO938"/>
    </row>
    <row r="939" spans="1:41" s="124" customFormat="1" x14ac:dyDescent="0.25">
      <c r="A939" s="136"/>
      <c r="B939" s="136"/>
      <c r="C939" s="139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/>
      <c r="AN939"/>
      <c r="AO939"/>
    </row>
    <row r="940" spans="1:41" s="124" customFormat="1" x14ac:dyDescent="0.25">
      <c r="A940" s="136"/>
      <c r="B940" s="136"/>
      <c r="C940" s="139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/>
      <c r="AN940"/>
      <c r="AO940"/>
    </row>
    <row r="941" spans="1:41" s="124" customFormat="1" x14ac:dyDescent="0.25">
      <c r="A941" s="136"/>
      <c r="B941" s="136"/>
      <c r="C941" s="139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/>
      <c r="AN941"/>
      <c r="AO941"/>
    </row>
    <row r="942" spans="1:41" s="124" customFormat="1" x14ac:dyDescent="0.25">
      <c r="A942" s="136"/>
      <c r="B942" s="136"/>
      <c r="C942" s="139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/>
      <c r="AN942"/>
      <c r="AO942"/>
    </row>
    <row r="943" spans="1:41" s="124" customFormat="1" x14ac:dyDescent="0.25">
      <c r="A943" s="136"/>
      <c r="B943" s="136"/>
      <c r="C943" s="139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/>
      <c r="AN943"/>
      <c r="AO943"/>
    </row>
    <row r="944" spans="1:41" s="124" customFormat="1" x14ac:dyDescent="0.25">
      <c r="A944" s="136"/>
      <c r="B944" s="136"/>
      <c r="C944" s="139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/>
      <c r="AN944"/>
      <c r="AO944"/>
    </row>
    <row r="945" spans="1:41" s="124" customFormat="1" x14ac:dyDescent="0.25">
      <c r="A945" s="136"/>
      <c r="B945" s="136"/>
      <c r="C945" s="139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/>
      <c r="AN945"/>
      <c r="AO945"/>
    </row>
    <row r="946" spans="1:41" s="124" customFormat="1" x14ac:dyDescent="0.25">
      <c r="A946" s="136"/>
      <c r="B946" s="136"/>
      <c r="C946" s="139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/>
      <c r="AN946"/>
      <c r="AO946"/>
    </row>
    <row r="947" spans="1:41" s="124" customFormat="1" x14ac:dyDescent="0.25">
      <c r="A947" s="136"/>
      <c r="B947" s="136"/>
      <c r="C947" s="139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/>
      <c r="AN947"/>
      <c r="AO947"/>
    </row>
    <row r="948" spans="1:41" s="124" customFormat="1" x14ac:dyDescent="0.25">
      <c r="A948" s="136"/>
      <c r="B948" s="136"/>
      <c r="C948" s="139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/>
      <c r="AN948"/>
      <c r="AO948"/>
    </row>
    <row r="949" spans="1:41" s="124" customFormat="1" x14ac:dyDescent="0.25">
      <c r="A949" s="136"/>
      <c r="B949" s="136"/>
      <c r="C949" s="139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/>
      <c r="AN949"/>
      <c r="AO949"/>
    </row>
    <row r="950" spans="1:41" s="124" customFormat="1" x14ac:dyDescent="0.25">
      <c r="A950" s="136"/>
      <c r="B950" s="136"/>
      <c r="C950" s="139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/>
      <c r="AN950"/>
      <c r="AO950"/>
    </row>
    <row r="951" spans="1:41" s="124" customFormat="1" x14ac:dyDescent="0.25">
      <c r="A951" s="136"/>
      <c r="B951" s="136"/>
      <c r="C951" s="139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/>
      <c r="AN951"/>
      <c r="AO951"/>
    </row>
    <row r="952" spans="1:41" s="124" customFormat="1" x14ac:dyDescent="0.25">
      <c r="A952" s="136"/>
      <c r="B952" s="136"/>
      <c r="C952" s="139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6"/>
      <c r="AB952" s="136"/>
      <c r="AC952" s="136"/>
      <c r="AD952" s="136"/>
      <c r="AE952" s="136"/>
      <c r="AF952" s="136"/>
      <c r="AG952" s="136"/>
      <c r="AH952" s="136"/>
      <c r="AI952" s="136"/>
      <c r="AJ952" s="136"/>
      <c r="AK952" s="136"/>
      <c r="AL952" s="136"/>
      <c r="AM952"/>
      <c r="AN952"/>
      <c r="AO952"/>
    </row>
    <row r="953" spans="1:41" s="124" customFormat="1" x14ac:dyDescent="0.25">
      <c r="A953" s="136"/>
      <c r="B953" s="136"/>
      <c r="C953" s="139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/>
      <c r="AN953"/>
      <c r="AO953"/>
    </row>
    <row r="954" spans="1:41" s="124" customFormat="1" x14ac:dyDescent="0.25">
      <c r="A954" s="136"/>
      <c r="B954" s="136"/>
      <c r="C954" s="139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/>
      <c r="AN954"/>
      <c r="AO954"/>
    </row>
    <row r="955" spans="1:41" s="124" customFormat="1" x14ac:dyDescent="0.25">
      <c r="A955" s="136"/>
      <c r="B955" s="136"/>
      <c r="C955" s="139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/>
      <c r="AN955"/>
      <c r="AO955"/>
    </row>
    <row r="956" spans="1:41" s="124" customFormat="1" x14ac:dyDescent="0.25">
      <c r="A956" s="136"/>
      <c r="B956" s="136"/>
      <c r="C956" s="139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/>
      <c r="AN956"/>
      <c r="AO956"/>
    </row>
    <row r="957" spans="1:41" s="124" customFormat="1" x14ac:dyDescent="0.25">
      <c r="A957" s="136"/>
      <c r="B957" s="136"/>
      <c r="C957" s="139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/>
      <c r="AN957"/>
      <c r="AO957"/>
    </row>
    <row r="958" spans="1:41" s="124" customFormat="1" x14ac:dyDescent="0.25">
      <c r="A958" s="136"/>
      <c r="B958" s="136"/>
      <c r="C958" s="139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/>
      <c r="AN958"/>
      <c r="AO958"/>
    </row>
    <row r="959" spans="1:41" s="124" customFormat="1" x14ac:dyDescent="0.25">
      <c r="A959" s="136"/>
      <c r="B959" s="136"/>
      <c r="C959" s="139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/>
      <c r="AN959"/>
      <c r="AO959"/>
    </row>
    <row r="960" spans="1:41" s="124" customFormat="1" x14ac:dyDescent="0.25">
      <c r="A960" s="136"/>
      <c r="B960" s="136"/>
      <c r="C960" s="139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/>
      <c r="AN960"/>
      <c r="AO960"/>
    </row>
    <row r="961" spans="1:41" s="124" customFormat="1" x14ac:dyDescent="0.25">
      <c r="A961" s="136"/>
      <c r="B961" s="136"/>
      <c r="C961" s="139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6"/>
      <c r="AB961" s="136"/>
      <c r="AC961" s="136"/>
      <c r="AD961" s="136"/>
      <c r="AE961" s="136"/>
      <c r="AF961" s="136"/>
      <c r="AG961" s="136"/>
      <c r="AH961" s="136"/>
      <c r="AI961" s="136"/>
      <c r="AJ961" s="136"/>
      <c r="AK961" s="136"/>
      <c r="AL961" s="136"/>
      <c r="AM961"/>
      <c r="AN961"/>
      <c r="AO961"/>
    </row>
    <row r="962" spans="1:41" s="124" customFormat="1" x14ac:dyDescent="0.25">
      <c r="A962" s="136"/>
      <c r="B962" s="136"/>
      <c r="C962" s="139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6"/>
      <c r="AB962" s="136"/>
      <c r="AC962" s="136"/>
      <c r="AD962" s="136"/>
      <c r="AE962" s="136"/>
      <c r="AF962" s="136"/>
      <c r="AG962" s="136"/>
      <c r="AH962" s="136"/>
      <c r="AI962" s="136"/>
      <c r="AJ962" s="136"/>
      <c r="AK962" s="136"/>
      <c r="AL962" s="136"/>
      <c r="AM962"/>
      <c r="AN962"/>
      <c r="AO962"/>
    </row>
    <row r="963" spans="1:41" s="124" customFormat="1" x14ac:dyDescent="0.25">
      <c r="A963" s="136"/>
      <c r="B963" s="136"/>
      <c r="C963" s="139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6"/>
      <c r="AB963" s="136"/>
      <c r="AC963" s="136"/>
      <c r="AD963" s="136"/>
      <c r="AE963" s="136"/>
      <c r="AF963" s="136"/>
      <c r="AG963" s="136"/>
      <c r="AH963" s="136"/>
      <c r="AI963" s="136"/>
      <c r="AJ963" s="136"/>
      <c r="AK963" s="136"/>
      <c r="AL963" s="136"/>
      <c r="AM963"/>
      <c r="AN963"/>
      <c r="AO963"/>
    </row>
    <row r="964" spans="1:41" s="124" customFormat="1" x14ac:dyDescent="0.25">
      <c r="A964" s="136"/>
      <c r="B964" s="136"/>
      <c r="C964" s="139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/>
      <c r="AN964"/>
      <c r="AO964"/>
    </row>
    <row r="965" spans="1:41" s="124" customFormat="1" x14ac:dyDescent="0.25">
      <c r="A965" s="136"/>
      <c r="B965" s="136"/>
      <c r="C965" s="139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/>
      <c r="AN965"/>
      <c r="AO965"/>
    </row>
    <row r="966" spans="1:41" s="124" customFormat="1" x14ac:dyDescent="0.25">
      <c r="A966" s="136"/>
      <c r="B966" s="136"/>
      <c r="C966" s="139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/>
      <c r="AN966"/>
      <c r="AO966"/>
    </row>
    <row r="967" spans="1:41" s="124" customFormat="1" x14ac:dyDescent="0.25">
      <c r="A967" s="136"/>
      <c r="B967" s="136"/>
      <c r="C967" s="139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/>
      <c r="AN967"/>
      <c r="AO967"/>
    </row>
    <row r="968" spans="1:41" s="124" customFormat="1" x14ac:dyDescent="0.25">
      <c r="A968" s="136"/>
      <c r="B968" s="136"/>
      <c r="C968" s="139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/>
      <c r="AN968"/>
      <c r="AO968"/>
    </row>
    <row r="969" spans="1:41" s="124" customFormat="1" x14ac:dyDescent="0.25">
      <c r="A969" s="136"/>
      <c r="B969" s="136"/>
      <c r="C969" s="139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/>
      <c r="AN969"/>
      <c r="AO969"/>
    </row>
    <row r="970" spans="1:41" s="124" customFormat="1" x14ac:dyDescent="0.25">
      <c r="A970" s="136"/>
      <c r="B970" s="136"/>
      <c r="C970" s="139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6"/>
      <c r="AB970" s="136"/>
      <c r="AC970" s="136"/>
      <c r="AD970" s="136"/>
      <c r="AE970" s="136"/>
      <c r="AF970" s="136"/>
      <c r="AG970" s="136"/>
      <c r="AH970" s="136"/>
      <c r="AI970" s="136"/>
      <c r="AJ970" s="136"/>
      <c r="AK970" s="136"/>
      <c r="AL970" s="136"/>
      <c r="AM970"/>
      <c r="AN970"/>
      <c r="AO970"/>
    </row>
    <row r="971" spans="1:41" s="124" customFormat="1" x14ac:dyDescent="0.25">
      <c r="A971" s="136"/>
      <c r="B971" s="136"/>
      <c r="C971" s="139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/>
      <c r="AN971"/>
      <c r="AO971"/>
    </row>
    <row r="972" spans="1:41" s="124" customFormat="1" x14ac:dyDescent="0.25">
      <c r="A972" s="136"/>
      <c r="B972" s="136"/>
      <c r="C972" s="139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6"/>
      <c r="AF972" s="136"/>
      <c r="AG972" s="136"/>
      <c r="AH972" s="136"/>
      <c r="AI972" s="136"/>
      <c r="AJ972" s="136"/>
      <c r="AK972" s="136"/>
      <c r="AL972" s="136"/>
      <c r="AM972"/>
      <c r="AN972"/>
      <c r="AO972"/>
    </row>
    <row r="973" spans="1:41" s="124" customFormat="1" x14ac:dyDescent="0.25">
      <c r="A973" s="136"/>
      <c r="B973" s="136"/>
      <c r="C973" s="139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/>
      <c r="AN973"/>
      <c r="AO973"/>
    </row>
    <row r="974" spans="1:41" s="124" customFormat="1" x14ac:dyDescent="0.25">
      <c r="A974" s="136"/>
      <c r="B974" s="136"/>
      <c r="C974" s="139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/>
      <c r="AN974"/>
      <c r="AO974"/>
    </row>
    <row r="975" spans="1:41" s="124" customFormat="1" x14ac:dyDescent="0.25">
      <c r="A975" s="136"/>
      <c r="B975" s="136"/>
      <c r="C975" s="139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/>
      <c r="AN975"/>
      <c r="AO975"/>
    </row>
    <row r="976" spans="1:41" s="124" customFormat="1" x14ac:dyDescent="0.25">
      <c r="A976" s="136"/>
      <c r="B976" s="136"/>
      <c r="C976" s="139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/>
      <c r="AN976"/>
      <c r="AO976"/>
    </row>
    <row r="977" spans="1:41" s="124" customFormat="1" x14ac:dyDescent="0.25">
      <c r="A977" s="136"/>
      <c r="B977" s="136"/>
      <c r="C977" s="139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/>
      <c r="AN977"/>
      <c r="AO977"/>
    </row>
    <row r="978" spans="1:41" s="124" customFormat="1" x14ac:dyDescent="0.25">
      <c r="A978" s="136"/>
      <c r="B978" s="136"/>
      <c r="C978" s="139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/>
      <c r="AN978"/>
      <c r="AO978"/>
    </row>
    <row r="979" spans="1:41" s="124" customFormat="1" x14ac:dyDescent="0.25">
      <c r="A979" s="136"/>
      <c r="B979" s="136"/>
      <c r="C979" s="139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/>
      <c r="AN979"/>
      <c r="AO979"/>
    </row>
    <row r="980" spans="1:41" s="124" customFormat="1" x14ac:dyDescent="0.25">
      <c r="A980" s="136"/>
      <c r="B980" s="136"/>
      <c r="C980" s="139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/>
      <c r="AN980"/>
      <c r="AO980"/>
    </row>
    <row r="981" spans="1:41" s="124" customFormat="1" x14ac:dyDescent="0.25">
      <c r="A981" s="136"/>
      <c r="B981" s="136"/>
      <c r="C981" s="139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/>
      <c r="AN981"/>
      <c r="AO981"/>
    </row>
    <row r="982" spans="1:41" s="124" customFormat="1" x14ac:dyDescent="0.25">
      <c r="A982" s="136"/>
      <c r="B982" s="136"/>
      <c r="C982" s="139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/>
      <c r="AN982"/>
      <c r="AO982"/>
    </row>
    <row r="983" spans="1:41" s="124" customFormat="1" x14ac:dyDescent="0.25">
      <c r="A983" s="136"/>
      <c r="B983" s="136"/>
      <c r="C983" s="139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/>
      <c r="AN983"/>
      <c r="AO983"/>
    </row>
    <row r="984" spans="1:41" s="124" customFormat="1" x14ac:dyDescent="0.25">
      <c r="A984" s="136"/>
      <c r="B984" s="136"/>
      <c r="C984" s="139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/>
      <c r="AN984"/>
      <c r="AO984"/>
    </row>
    <row r="985" spans="1:41" s="124" customFormat="1" x14ac:dyDescent="0.25">
      <c r="A985" s="136"/>
      <c r="B985" s="136"/>
      <c r="C985" s="139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/>
      <c r="AN985"/>
      <c r="AO985"/>
    </row>
    <row r="986" spans="1:41" s="124" customFormat="1" x14ac:dyDescent="0.25">
      <c r="A986" s="136"/>
      <c r="B986" s="136"/>
      <c r="C986" s="139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/>
      <c r="AN986"/>
      <c r="AO986"/>
    </row>
    <row r="987" spans="1:41" s="124" customFormat="1" x14ac:dyDescent="0.25">
      <c r="A987" s="136"/>
      <c r="B987" s="136"/>
      <c r="C987" s="139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/>
      <c r="AN987"/>
      <c r="AO987"/>
    </row>
    <row r="988" spans="1:41" s="124" customFormat="1" x14ac:dyDescent="0.25">
      <c r="A988" s="136"/>
      <c r="B988" s="136"/>
      <c r="C988" s="139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6"/>
      <c r="AB988" s="136"/>
      <c r="AC988" s="136"/>
      <c r="AD988" s="136"/>
      <c r="AE988" s="136"/>
      <c r="AF988" s="136"/>
      <c r="AG988" s="136"/>
      <c r="AH988" s="136"/>
      <c r="AI988" s="136"/>
      <c r="AJ988" s="136"/>
      <c r="AK988" s="136"/>
      <c r="AL988" s="136"/>
      <c r="AM988"/>
      <c r="AN988"/>
      <c r="AO988"/>
    </row>
    <row r="989" spans="1:41" s="124" customFormat="1" x14ac:dyDescent="0.25">
      <c r="A989" s="136"/>
      <c r="B989" s="136"/>
      <c r="C989" s="139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/>
      <c r="AN989"/>
      <c r="AO989"/>
    </row>
    <row r="990" spans="1:41" s="124" customFormat="1" x14ac:dyDescent="0.25">
      <c r="A990" s="136"/>
      <c r="B990" s="136"/>
      <c r="C990" s="139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6"/>
      <c r="AB990" s="136"/>
      <c r="AC990" s="136"/>
      <c r="AD990" s="136"/>
      <c r="AE990" s="136"/>
      <c r="AF990" s="136"/>
      <c r="AG990" s="136"/>
      <c r="AH990" s="136"/>
      <c r="AI990" s="136"/>
      <c r="AJ990" s="136"/>
      <c r="AK990" s="136"/>
      <c r="AL990" s="136"/>
      <c r="AM990"/>
      <c r="AN990"/>
      <c r="AO990"/>
    </row>
    <row r="991" spans="1:41" s="124" customFormat="1" x14ac:dyDescent="0.25">
      <c r="A991" s="136"/>
      <c r="B991" s="136"/>
      <c r="C991" s="139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6"/>
      <c r="AB991" s="136"/>
      <c r="AC991" s="136"/>
      <c r="AD991" s="136"/>
      <c r="AE991" s="136"/>
      <c r="AF991" s="136"/>
      <c r="AG991" s="136"/>
      <c r="AH991" s="136"/>
      <c r="AI991" s="136"/>
      <c r="AJ991" s="136"/>
      <c r="AK991" s="136"/>
      <c r="AL991" s="136"/>
      <c r="AM991"/>
      <c r="AN991"/>
      <c r="AO991"/>
    </row>
    <row r="992" spans="1:41" s="124" customFormat="1" x14ac:dyDescent="0.25">
      <c r="A992" s="136"/>
      <c r="B992" s="136"/>
      <c r="C992" s="139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6"/>
      <c r="AB992" s="136"/>
      <c r="AC992" s="136"/>
      <c r="AD992" s="136"/>
      <c r="AE992" s="136"/>
      <c r="AF992" s="136"/>
      <c r="AG992" s="136"/>
      <c r="AH992" s="136"/>
      <c r="AI992" s="136"/>
      <c r="AJ992" s="136"/>
      <c r="AK992" s="136"/>
      <c r="AL992" s="136"/>
      <c r="AM992"/>
      <c r="AN992"/>
      <c r="AO992"/>
    </row>
    <row r="993" spans="1:41" s="124" customFormat="1" x14ac:dyDescent="0.25">
      <c r="A993" s="136"/>
      <c r="B993" s="136"/>
      <c r="C993" s="139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/>
      <c r="AN993"/>
      <c r="AO993"/>
    </row>
    <row r="994" spans="1:41" s="124" customFormat="1" x14ac:dyDescent="0.25">
      <c r="A994" s="136"/>
      <c r="B994" s="136"/>
      <c r="C994" s="139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/>
      <c r="AN994"/>
      <c r="AO994"/>
    </row>
    <row r="995" spans="1:41" s="124" customFormat="1" x14ac:dyDescent="0.25">
      <c r="A995" s="136"/>
      <c r="B995" s="136"/>
      <c r="C995" s="139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/>
      <c r="AN995"/>
      <c r="AO995"/>
    </row>
    <row r="996" spans="1:41" s="124" customFormat="1" x14ac:dyDescent="0.25">
      <c r="A996" s="136"/>
      <c r="B996" s="136"/>
      <c r="C996" s="139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/>
      <c r="AN996"/>
      <c r="AO996"/>
    </row>
    <row r="997" spans="1:41" s="124" customFormat="1" x14ac:dyDescent="0.25">
      <c r="A997" s="136"/>
      <c r="B997" s="136"/>
      <c r="C997" s="139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/>
      <c r="AN997"/>
      <c r="AO997"/>
    </row>
    <row r="998" spans="1:41" s="124" customFormat="1" x14ac:dyDescent="0.25">
      <c r="A998" s="136"/>
      <c r="B998" s="136"/>
      <c r="C998" s="139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/>
      <c r="AN998"/>
      <c r="AO998"/>
    </row>
    <row r="999" spans="1:41" s="124" customFormat="1" x14ac:dyDescent="0.25">
      <c r="A999" s="136"/>
      <c r="B999" s="136"/>
      <c r="C999" s="139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/>
      <c r="AN999"/>
      <c r="AO999"/>
    </row>
    <row r="1000" spans="1:41" s="124" customFormat="1" x14ac:dyDescent="0.25">
      <c r="A1000" s="136"/>
      <c r="B1000" s="136"/>
      <c r="C1000" s="139"/>
      <c r="D1000" s="136"/>
      <c r="E1000" s="136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/>
      <c r="AN1000"/>
      <c r="AO1000"/>
    </row>
    <row r="1001" spans="1:41" s="124" customFormat="1" x14ac:dyDescent="0.25">
      <c r="A1001" s="136"/>
      <c r="B1001" s="136"/>
      <c r="C1001" s="139"/>
      <c r="D1001" s="136"/>
      <c r="E1001" s="136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/>
      <c r="AN1001"/>
      <c r="AO1001"/>
    </row>
    <row r="1002" spans="1:41" s="124" customFormat="1" x14ac:dyDescent="0.25">
      <c r="A1002" s="136"/>
      <c r="B1002" s="136"/>
      <c r="C1002" s="139"/>
      <c r="D1002" s="136"/>
      <c r="E1002" s="136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/>
      <c r="AN1002"/>
      <c r="AO1002"/>
    </row>
    <row r="1003" spans="1:41" s="124" customFormat="1" x14ac:dyDescent="0.25">
      <c r="A1003" s="136"/>
      <c r="B1003" s="136"/>
      <c r="C1003" s="139"/>
      <c r="D1003" s="136"/>
      <c r="E1003" s="136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/>
      <c r="AN1003"/>
      <c r="AO1003"/>
    </row>
    <row r="1004" spans="1:41" s="124" customFormat="1" x14ac:dyDescent="0.25">
      <c r="A1004" s="136"/>
      <c r="B1004" s="136"/>
      <c r="C1004" s="139"/>
      <c r="D1004" s="136"/>
      <c r="E1004" s="136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/>
      <c r="AN1004"/>
      <c r="AO1004"/>
    </row>
    <row r="1005" spans="1:41" s="124" customFormat="1" x14ac:dyDescent="0.25">
      <c r="A1005" s="136"/>
      <c r="B1005" s="136"/>
      <c r="C1005" s="139"/>
      <c r="D1005" s="136"/>
      <c r="E1005" s="136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/>
      <c r="AN1005"/>
      <c r="AO1005"/>
    </row>
    <row r="1006" spans="1:41" s="124" customFormat="1" x14ac:dyDescent="0.25">
      <c r="A1006" s="136"/>
      <c r="B1006" s="136"/>
      <c r="C1006" s="139"/>
      <c r="D1006" s="136"/>
      <c r="E1006" s="136"/>
      <c r="F1006" s="136"/>
      <c r="G1006" s="136"/>
      <c r="H1006" s="136"/>
      <c r="I1006" s="136"/>
      <c r="J1006" s="136"/>
      <c r="K1006" s="136"/>
      <c r="L1006" s="136"/>
      <c r="M1006" s="136"/>
      <c r="N1006" s="136"/>
      <c r="O1006" s="136"/>
      <c r="P1006" s="136"/>
      <c r="Q1006" s="136"/>
      <c r="R1006" s="136"/>
      <c r="S1006" s="136"/>
      <c r="T1006" s="136"/>
      <c r="U1006" s="136"/>
      <c r="V1006" s="136"/>
      <c r="W1006" s="136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/>
      <c r="AN1006"/>
      <c r="AO1006"/>
    </row>
    <row r="1007" spans="1:41" s="124" customFormat="1" x14ac:dyDescent="0.25">
      <c r="A1007" s="136"/>
      <c r="B1007" s="136"/>
      <c r="C1007" s="139"/>
      <c r="D1007" s="136"/>
      <c r="E1007" s="136"/>
      <c r="F1007" s="136"/>
      <c r="G1007" s="136"/>
      <c r="H1007" s="136"/>
      <c r="I1007" s="136"/>
      <c r="J1007" s="136"/>
      <c r="K1007" s="136"/>
      <c r="L1007" s="136"/>
      <c r="M1007" s="136"/>
      <c r="N1007" s="136"/>
      <c r="O1007" s="136"/>
      <c r="P1007" s="136"/>
      <c r="Q1007" s="136"/>
      <c r="R1007" s="136"/>
      <c r="S1007" s="136"/>
      <c r="T1007" s="136"/>
      <c r="U1007" s="136"/>
      <c r="V1007" s="136"/>
      <c r="W1007" s="136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/>
      <c r="AN1007"/>
      <c r="AO1007"/>
    </row>
    <row r="1008" spans="1:41" s="124" customFormat="1" x14ac:dyDescent="0.25">
      <c r="A1008" s="136"/>
      <c r="B1008" s="136"/>
      <c r="C1008" s="139"/>
      <c r="D1008" s="136"/>
      <c r="E1008" s="136"/>
      <c r="F1008" s="136"/>
      <c r="G1008" s="136"/>
      <c r="H1008" s="136"/>
      <c r="I1008" s="136"/>
      <c r="J1008" s="136"/>
      <c r="K1008" s="136"/>
      <c r="L1008" s="136"/>
      <c r="M1008" s="136"/>
      <c r="N1008" s="136"/>
      <c r="O1008" s="136"/>
      <c r="P1008" s="136"/>
      <c r="Q1008" s="136"/>
      <c r="R1008" s="136"/>
      <c r="S1008" s="136"/>
      <c r="T1008" s="136"/>
      <c r="U1008" s="136"/>
      <c r="V1008" s="136"/>
      <c r="W1008" s="136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/>
      <c r="AN1008"/>
      <c r="AO1008"/>
    </row>
    <row r="1009" spans="1:41" s="124" customFormat="1" x14ac:dyDescent="0.25">
      <c r="A1009" s="136"/>
      <c r="B1009" s="136"/>
      <c r="C1009" s="139"/>
      <c r="D1009" s="136"/>
      <c r="E1009" s="136"/>
      <c r="F1009" s="136"/>
      <c r="G1009" s="136"/>
      <c r="H1009" s="136"/>
      <c r="I1009" s="136"/>
      <c r="J1009" s="136"/>
      <c r="K1009" s="136"/>
      <c r="L1009" s="136"/>
      <c r="M1009" s="136"/>
      <c r="N1009" s="136"/>
      <c r="O1009" s="136"/>
      <c r="P1009" s="136"/>
      <c r="Q1009" s="136"/>
      <c r="R1009" s="136"/>
      <c r="S1009" s="136"/>
      <c r="T1009" s="136"/>
      <c r="U1009" s="136"/>
      <c r="V1009" s="136"/>
      <c r="W1009" s="136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/>
      <c r="AN1009"/>
      <c r="AO1009"/>
    </row>
    <row r="1010" spans="1:41" s="124" customFormat="1" x14ac:dyDescent="0.25">
      <c r="A1010" s="136"/>
      <c r="B1010" s="136"/>
      <c r="C1010" s="139"/>
      <c r="D1010" s="136"/>
      <c r="E1010" s="136"/>
      <c r="F1010" s="136"/>
      <c r="G1010" s="136"/>
      <c r="H1010" s="136"/>
      <c r="I1010" s="136"/>
      <c r="J1010" s="136"/>
      <c r="K1010" s="136"/>
      <c r="L1010" s="136"/>
      <c r="M1010" s="136"/>
      <c r="N1010" s="136"/>
      <c r="O1010" s="136"/>
      <c r="P1010" s="136"/>
      <c r="Q1010" s="136"/>
      <c r="R1010" s="136"/>
      <c r="S1010" s="136"/>
      <c r="T1010" s="136"/>
      <c r="U1010" s="136"/>
      <c r="V1010" s="136"/>
      <c r="W1010" s="136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/>
      <c r="AN1010"/>
      <c r="AO1010"/>
    </row>
    <row r="1011" spans="1:41" s="124" customFormat="1" x14ac:dyDescent="0.25">
      <c r="A1011" s="136"/>
      <c r="B1011" s="136"/>
      <c r="C1011" s="139"/>
      <c r="D1011" s="136"/>
      <c r="E1011" s="136"/>
      <c r="F1011" s="136"/>
      <c r="G1011" s="136"/>
      <c r="H1011" s="136"/>
      <c r="I1011" s="136"/>
      <c r="J1011" s="136"/>
      <c r="K1011" s="136"/>
      <c r="L1011" s="136"/>
      <c r="M1011" s="136"/>
      <c r="N1011" s="136"/>
      <c r="O1011" s="136"/>
      <c r="P1011" s="136"/>
      <c r="Q1011" s="136"/>
      <c r="R1011" s="136"/>
      <c r="S1011" s="136"/>
      <c r="T1011" s="136"/>
      <c r="U1011" s="136"/>
      <c r="V1011" s="136"/>
      <c r="W1011" s="136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/>
      <c r="AN1011"/>
      <c r="AO1011"/>
    </row>
    <row r="1012" spans="1:41" s="124" customFormat="1" x14ac:dyDescent="0.25">
      <c r="A1012" s="136"/>
      <c r="B1012" s="136"/>
      <c r="C1012" s="139"/>
      <c r="D1012" s="136"/>
      <c r="E1012" s="136"/>
      <c r="F1012" s="136"/>
      <c r="G1012" s="136"/>
      <c r="H1012" s="136"/>
      <c r="I1012" s="136"/>
      <c r="J1012" s="136"/>
      <c r="K1012" s="136"/>
      <c r="L1012" s="136"/>
      <c r="M1012" s="136"/>
      <c r="N1012" s="136"/>
      <c r="O1012" s="136"/>
      <c r="P1012" s="136"/>
      <c r="Q1012" s="136"/>
      <c r="R1012" s="136"/>
      <c r="S1012" s="136"/>
      <c r="T1012" s="136"/>
      <c r="U1012" s="136"/>
      <c r="V1012" s="136"/>
      <c r="W1012" s="136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/>
      <c r="AN1012"/>
      <c r="AO1012"/>
    </row>
    <row r="1013" spans="1:41" s="124" customFormat="1" x14ac:dyDescent="0.25">
      <c r="A1013" s="136"/>
      <c r="B1013" s="136"/>
      <c r="C1013" s="139"/>
      <c r="D1013" s="136"/>
      <c r="E1013" s="136"/>
      <c r="F1013" s="136"/>
      <c r="G1013" s="136"/>
      <c r="H1013" s="136"/>
      <c r="I1013" s="136"/>
      <c r="J1013" s="136"/>
      <c r="K1013" s="136"/>
      <c r="L1013" s="136"/>
      <c r="M1013" s="136"/>
      <c r="N1013" s="136"/>
      <c r="O1013" s="136"/>
      <c r="P1013" s="136"/>
      <c r="Q1013" s="136"/>
      <c r="R1013" s="136"/>
      <c r="S1013" s="136"/>
      <c r="T1013" s="136"/>
      <c r="U1013" s="136"/>
      <c r="V1013" s="136"/>
      <c r="W1013" s="136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/>
      <c r="AN1013"/>
      <c r="AO1013"/>
    </row>
    <row r="1014" spans="1:41" s="124" customFormat="1" x14ac:dyDescent="0.25">
      <c r="A1014" s="136"/>
      <c r="B1014" s="136"/>
      <c r="C1014" s="139"/>
      <c r="D1014" s="136"/>
      <c r="E1014" s="136"/>
      <c r="F1014" s="136"/>
      <c r="G1014" s="136"/>
      <c r="H1014" s="136"/>
      <c r="I1014" s="136"/>
      <c r="J1014" s="136"/>
      <c r="K1014" s="136"/>
      <c r="L1014" s="136"/>
      <c r="M1014" s="136"/>
      <c r="N1014" s="136"/>
      <c r="O1014" s="136"/>
      <c r="P1014" s="136"/>
      <c r="Q1014" s="136"/>
      <c r="R1014" s="136"/>
      <c r="S1014" s="136"/>
      <c r="T1014" s="136"/>
      <c r="U1014" s="136"/>
      <c r="V1014" s="136"/>
      <c r="W1014" s="136"/>
      <c r="X1014" s="136"/>
      <c r="Y1014" s="136"/>
      <c r="Z1014" s="136"/>
      <c r="AA1014" s="136"/>
      <c r="AB1014" s="136"/>
      <c r="AC1014" s="136"/>
      <c r="AD1014" s="136"/>
      <c r="AE1014" s="136"/>
      <c r="AF1014" s="136"/>
      <c r="AG1014" s="136"/>
      <c r="AH1014" s="136"/>
      <c r="AI1014" s="136"/>
      <c r="AJ1014" s="136"/>
      <c r="AK1014" s="136"/>
      <c r="AL1014" s="136"/>
      <c r="AM1014"/>
      <c r="AN1014"/>
      <c r="AO1014"/>
    </row>
    <row r="1015" spans="1:41" s="124" customFormat="1" x14ac:dyDescent="0.25">
      <c r="A1015" s="136"/>
      <c r="B1015" s="136"/>
      <c r="C1015" s="139"/>
      <c r="D1015" s="136"/>
      <c r="E1015" s="136"/>
      <c r="F1015" s="136"/>
      <c r="G1015" s="136"/>
      <c r="H1015" s="136"/>
      <c r="I1015" s="136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/>
      <c r="AN1015"/>
      <c r="AO1015"/>
    </row>
    <row r="1016" spans="1:41" s="124" customFormat="1" x14ac:dyDescent="0.25">
      <c r="A1016" s="136"/>
      <c r="B1016" s="136"/>
      <c r="C1016" s="139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136"/>
      <c r="Z1016" s="136"/>
      <c r="AA1016" s="136"/>
      <c r="AB1016" s="136"/>
      <c r="AC1016" s="136"/>
      <c r="AD1016" s="136"/>
      <c r="AE1016" s="136"/>
      <c r="AF1016" s="136"/>
      <c r="AG1016" s="136"/>
      <c r="AH1016" s="136"/>
      <c r="AI1016" s="136"/>
      <c r="AJ1016" s="136"/>
      <c r="AK1016" s="136"/>
      <c r="AL1016" s="136"/>
      <c r="AM1016"/>
      <c r="AN1016"/>
      <c r="AO1016"/>
    </row>
    <row r="1017" spans="1:41" s="124" customFormat="1" x14ac:dyDescent="0.25">
      <c r="A1017" s="136"/>
      <c r="B1017" s="136"/>
      <c r="C1017" s="139"/>
      <c r="D1017" s="136"/>
      <c r="E1017" s="136"/>
      <c r="F1017" s="136"/>
      <c r="G1017" s="136"/>
      <c r="H1017" s="136"/>
      <c r="I1017" s="136"/>
      <c r="J1017" s="136"/>
      <c r="K1017" s="136"/>
      <c r="L1017" s="136"/>
      <c r="M1017" s="136"/>
      <c r="N1017" s="136"/>
      <c r="O1017" s="136"/>
      <c r="P1017" s="136"/>
      <c r="Q1017" s="136"/>
      <c r="R1017" s="136"/>
      <c r="S1017" s="136"/>
      <c r="T1017" s="136"/>
      <c r="U1017" s="136"/>
      <c r="V1017" s="136"/>
      <c r="W1017" s="136"/>
      <c r="X1017" s="136"/>
      <c r="Y1017" s="136"/>
      <c r="Z1017" s="136"/>
      <c r="AA1017" s="136"/>
      <c r="AB1017" s="136"/>
      <c r="AC1017" s="136"/>
      <c r="AD1017" s="136"/>
      <c r="AE1017" s="136"/>
      <c r="AF1017" s="136"/>
      <c r="AG1017" s="136"/>
      <c r="AH1017" s="136"/>
      <c r="AI1017" s="136"/>
      <c r="AJ1017" s="136"/>
      <c r="AK1017" s="136"/>
      <c r="AL1017" s="136"/>
      <c r="AM1017"/>
      <c r="AN1017"/>
      <c r="AO1017"/>
    </row>
    <row r="1018" spans="1:41" s="124" customFormat="1" x14ac:dyDescent="0.25">
      <c r="A1018" s="136"/>
      <c r="B1018" s="136"/>
      <c r="C1018" s="139"/>
      <c r="D1018" s="136"/>
      <c r="E1018" s="136"/>
      <c r="F1018" s="136"/>
      <c r="G1018" s="136"/>
      <c r="H1018" s="136"/>
      <c r="I1018" s="136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/>
      <c r="AN1018"/>
      <c r="AO1018"/>
    </row>
    <row r="1019" spans="1:41" s="124" customFormat="1" x14ac:dyDescent="0.25">
      <c r="A1019" s="136"/>
      <c r="B1019" s="136"/>
      <c r="C1019" s="139"/>
      <c r="D1019" s="136"/>
      <c r="E1019" s="136"/>
      <c r="F1019" s="136"/>
      <c r="G1019" s="136"/>
      <c r="H1019" s="136"/>
      <c r="I1019" s="136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/>
      <c r="AN1019"/>
      <c r="AO1019"/>
    </row>
    <row r="1020" spans="1:41" s="124" customFormat="1" x14ac:dyDescent="0.25">
      <c r="A1020" s="136"/>
      <c r="B1020" s="136"/>
      <c r="C1020" s="139"/>
      <c r="D1020" s="136"/>
      <c r="E1020" s="136"/>
      <c r="F1020" s="136"/>
      <c r="G1020" s="136"/>
      <c r="H1020" s="136"/>
      <c r="I1020" s="136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136"/>
      <c r="Z1020" s="136"/>
      <c r="AA1020" s="136"/>
      <c r="AB1020" s="136"/>
      <c r="AC1020" s="136"/>
      <c r="AD1020" s="136"/>
      <c r="AE1020" s="136"/>
      <c r="AF1020" s="136"/>
      <c r="AG1020" s="136"/>
      <c r="AH1020" s="136"/>
      <c r="AI1020" s="136"/>
      <c r="AJ1020" s="136"/>
      <c r="AK1020" s="136"/>
      <c r="AL1020" s="136"/>
      <c r="AM1020"/>
      <c r="AN1020"/>
      <c r="AO1020"/>
    </row>
    <row r="1021" spans="1:41" s="124" customFormat="1" x14ac:dyDescent="0.25">
      <c r="A1021" s="136"/>
      <c r="B1021" s="136"/>
      <c r="C1021" s="139"/>
      <c r="D1021" s="136"/>
      <c r="E1021" s="136"/>
      <c r="F1021" s="136"/>
      <c r="G1021" s="136"/>
      <c r="H1021" s="136"/>
      <c r="I1021" s="136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/>
      <c r="AN1021"/>
      <c r="AO1021"/>
    </row>
    <row r="1022" spans="1:41" s="124" customFormat="1" x14ac:dyDescent="0.25">
      <c r="A1022" s="136"/>
      <c r="B1022" s="136"/>
      <c r="C1022" s="139"/>
      <c r="D1022" s="136"/>
      <c r="E1022" s="136"/>
      <c r="F1022" s="136"/>
      <c r="G1022" s="136"/>
      <c r="H1022" s="136"/>
      <c r="I1022" s="136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136"/>
      <c r="Z1022" s="136"/>
      <c r="AA1022" s="136"/>
      <c r="AB1022" s="136"/>
      <c r="AC1022" s="136"/>
      <c r="AD1022" s="136"/>
      <c r="AE1022" s="136"/>
      <c r="AF1022" s="136"/>
      <c r="AG1022" s="136"/>
      <c r="AH1022" s="136"/>
      <c r="AI1022" s="136"/>
      <c r="AJ1022" s="136"/>
      <c r="AK1022" s="136"/>
      <c r="AL1022" s="136"/>
      <c r="AM1022"/>
      <c r="AN1022"/>
      <c r="AO1022"/>
    </row>
    <row r="1023" spans="1:41" s="124" customFormat="1" x14ac:dyDescent="0.25">
      <c r="A1023" s="136"/>
      <c r="B1023" s="136"/>
      <c r="C1023" s="139"/>
      <c r="D1023" s="136"/>
      <c r="E1023" s="136"/>
      <c r="F1023" s="136"/>
      <c r="G1023" s="136"/>
      <c r="H1023" s="136"/>
      <c r="I1023" s="136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/>
      <c r="AN1023"/>
      <c r="AO1023"/>
    </row>
    <row r="1024" spans="1:41" s="124" customFormat="1" x14ac:dyDescent="0.25">
      <c r="A1024" s="136"/>
      <c r="B1024" s="136"/>
      <c r="C1024" s="139"/>
      <c r="D1024" s="136"/>
      <c r="E1024" s="136"/>
      <c r="F1024" s="136"/>
      <c r="G1024" s="136"/>
      <c r="H1024" s="136"/>
      <c r="I1024" s="136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136"/>
      <c r="Z1024" s="136"/>
      <c r="AA1024" s="136"/>
      <c r="AB1024" s="136"/>
      <c r="AC1024" s="136"/>
      <c r="AD1024" s="136"/>
      <c r="AE1024" s="136"/>
      <c r="AF1024" s="136"/>
      <c r="AG1024" s="136"/>
      <c r="AH1024" s="136"/>
      <c r="AI1024" s="136"/>
      <c r="AJ1024" s="136"/>
      <c r="AK1024" s="136"/>
      <c r="AL1024" s="136"/>
      <c r="AM1024"/>
      <c r="AN1024"/>
      <c r="AO1024"/>
    </row>
    <row r="1025" spans="1:41" s="124" customFormat="1" x14ac:dyDescent="0.25">
      <c r="A1025" s="136"/>
      <c r="B1025" s="136"/>
      <c r="C1025" s="139"/>
      <c r="D1025" s="136"/>
      <c r="E1025" s="136"/>
      <c r="F1025" s="136"/>
      <c r="G1025" s="136"/>
      <c r="H1025" s="136"/>
      <c r="I1025" s="136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/>
      <c r="AN1025"/>
      <c r="AO1025"/>
    </row>
    <row r="1026" spans="1:41" s="124" customFormat="1" x14ac:dyDescent="0.25">
      <c r="A1026" s="136"/>
      <c r="B1026" s="136"/>
      <c r="C1026" s="139"/>
      <c r="D1026" s="136"/>
      <c r="E1026" s="136"/>
      <c r="F1026" s="136"/>
      <c r="G1026" s="136"/>
      <c r="H1026" s="136"/>
      <c r="I1026" s="136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/>
      <c r="AN1026"/>
      <c r="AO1026"/>
    </row>
    <row r="1027" spans="1:41" s="124" customFormat="1" x14ac:dyDescent="0.25">
      <c r="A1027" s="136"/>
      <c r="B1027" s="136"/>
      <c r="C1027" s="139"/>
      <c r="D1027" s="136"/>
      <c r="E1027" s="136"/>
      <c r="F1027" s="136"/>
      <c r="G1027" s="136"/>
      <c r="H1027" s="136"/>
      <c r="I1027" s="136"/>
      <c r="J1027" s="136"/>
      <c r="K1027" s="136"/>
      <c r="L1027" s="136"/>
      <c r="M1027" s="136"/>
      <c r="N1027" s="136"/>
      <c r="O1027" s="136"/>
      <c r="P1027" s="136"/>
      <c r="Q1027" s="136"/>
      <c r="R1027" s="136"/>
      <c r="S1027" s="136"/>
      <c r="T1027" s="136"/>
      <c r="U1027" s="136"/>
      <c r="V1027" s="136"/>
      <c r="W1027" s="136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/>
      <c r="AN1027"/>
      <c r="AO1027"/>
    </row>
    <row r="1028" spans="1:41" s="124" customFormat="1" x14ac:dyDescent="0.25">
      <c r="A1028" s="136"/>
      <c r="B1028" s="136"/>
      <c r="C1028" s="139"/>
      <c r="D1028" s="136"/>
      <c r="E1028" s="136"/>
      <c r="F1028" s="136"/>
      <c r="G1028" s="136"/>
      <c r="H1028" s="136"/>
      <c r="I1028" s="136"/>
      <c r="J1028" s="136"/>
      <c r="K1028" s="136"/>
      <c r="L1028" s="136"/>
      <c r="M1028" s="136"/>
      <c r="N1028" s="136"/>
      <c r="O1028" s="136"/>
      <c r="P1028" s="136"/>
      <c r="Q1028" s="136"/>
      <c r="R1028" s="136"/>
      <c r="S1028" s="136"/>
      <c r="T1028" s="136"/>
      <c r="U1028" s="136"/>
      <c r="V1028" s="136"/>
      <c r="W1028" s="136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/>
      <c r="AN1028"/>
      <c r="AO1028"/>
    </row>
    <row r="1029" spans="1:41" s="124" customFormat="1" x14ac:dyDescent="0.25">
      <c r="A1029" s="136"/>
      <c r="B1029" s="136"/>
      <c r="C1029" s="139"/>
      <c r="D1029" s="136"/>
      <c r="E1029" s="136"/>
      <c r="F1029" s="136"/>
      <c r="G1029" s="136"/>
      <c r="H1029" s="136"/>
      <c r="I1029" s="136"/>
      <c r="J1029" s="136"/>
      <c r="K1029" s="136"/>
      <c r="L1029" s="136"/>
      <c r="M1029" s="136"/>
      <c r="N1029" s="136"/>
      <c r="O1029" s="136"/>
      <c r="P1029" s="136"/>
      <c r="Q1029" s="136"/>
      <c r="R1029" s="136"/>
      <c r="S1029" s="136"/>
      <c r="T1029" s="136"/>
      <c r="U1029" s="136"/>
      <c r="V1029" s="136"/>
      <c r="W1029" s="136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/>
      <c r="AN1029"/>
      <c r="AO1029"/>
    </row>
    <row r="1030" spans="1:41" s="124" customFormat="1" x14ac:dyDescent="0.25">
      <c r="A1030" s="136"/>
      <c r="B1030" s="136"/>
      <c r="C1030" s="139"/>
      <c r="D1030" s="136"/>
      <c r="E1030" s="136"/>
      <c r="F1030" s="136"/>
      <c r="G1030" s="136"/>
      <c r="H1030" s="136"/>
      <c r="I1030" s="136"/>
      <c r="J1030" s="136"/>
      <c r="K1030" s="136"/>
      <c r="L1030" s="136"/>
      <c r="M1030" s="136"/>
      <c r="N1030" s="136"/>
      <c r="O1030" s="136"/>
      <c r="P1030" s="136"/>
      <c r="Q1030" s="136"/>
      <c r="R1030" s="136"/>
      <c r="S1030" s="136"/>
      <c r="T1030" s="136"/>
      <c r="U1030" s="136"/>
      <c r="V1030" s="136"/>
      <c r="W1030" s="136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/>
      <c r="AN1030"/>
      <c r="AO1030"/>
    </row>
    <row r="1031" spans="1:41" s="124" customFormat="1" x14ac:dyDescent="0.25">
      <c r="A1031" s="136"/>
      <c r="B1031" s="136"/>
      <c r="C1031" s="139"/>
      <c r="D1031" s="136"/>
      <c r="E1031" s="136"/>
      <c r="F1031" s="136"/>
      <c r="G1031" s="136"/>
      <c r="H1031" s="136"/>
      <c r="I1031" s="136"/>
      <c r="J1031" s="136"/>
      <c r="K1031" s="136"/>
      <c r="L1031" s="136"/>
      <c r="M1031" s="136"/>
      <c r="N1031" s="136"/>
      <c r="O1031" s="136"/>
      <c r="P1031" s="136"/>
      <c r="Q1031" s="136"/>
      <c r="R1031" s="136"/>
      <c r="S1031" s="136"/>
      <c r="T1031" s="136"/>
      <c r="U1031" s="136"/>
      <c r="V1031" s="136"/>
      <c r="W1031" s="136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/>
      <c r="AN1031"/>
      <c r="AO1031"/>
    </row>
    <row r="1032" spans="1:41" s="124" customFormat="1" x14ac:dyDescent="0.25">
      <c r="A1032" s="136"/>
      <c r="B1032" s="136"/>
      <c r="C1032" s="139"/>
      <c r="D1032" s="136"/>
      <c r="E1032" s="136"/>
      <c r="F1032" s="136"/>
      <c r="G1032" s="136"/>
      <c r="H1032" s="136"/>
      <c r="I1032" s="136"/>
      <c r="J1032" s="136"/>
      <c r="K1032" s="136"/>
      <c r="L1032" s="136"/>
      <c r="M1032" s="136"/>
      <c r="N1032" s="136"/>
      <c r="O1032" s="136"/>
      <c r="P1032" s="136"/>
      <c r="Q1032" s="136"/>
      <c r="R1032" s="136"/>
      <c r="S1032" s="136"/>
      <c r="T1032" s="136"/>
      <c r="U1032" s="136"/>
      <c r="V1032" s="136"/>
      <c r="W1032" s="136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/>
      <c r="AN1032"/>
      <c r="AO1032"/>
    </row>
    <row r="1033" spans="1:41" s="124" customFormat="1" x14ac:dyDescent="0.25">
      <c r="A1033" s="136"/>
      <c r="B1033" s="136"/>
      <c r="C1033" s="139"/>
      <c r="D1033" s="136"/>
      <c r="E1033" s="136"/>
      <c r="F1033" s="136"/>
      <c r="G1033" s="136"/>
      <c r="H1033" s="136"/>
      <c r="I1033" s="136"/>
      <c r="J1033" s="136"/>
      <c r="K1033" s="136"/>
      <c r="L1033" s="136"/>
      <c r="M1033" s="136"/>
      <c r="N1033" s="136"/>
      <c r="O1033" s="136"/>
      <c r="P1033" s="136"/>
      <c r="Q1033" s="136"/>
      <c r="R1033" s="136"/>
      <c r="S1033" s="136"/>
      <c r="T1033" s="136"/>
      <c r="U1033" s="136"/>
      <c r="V1033" s="136"/>
      <c r="W1033" s="136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/>
      <c r="AN1033"/>
      <c r="AO1033"/>
    </row>
    <row r="1034" spans="1:41" s="124" customFormat="1" x14ac:dyDescent="0.25">
      <c r="A1034" s="136"/>
      <c r="B1034" s="136"/>
      <c r="C1034" s="139"/>
      <c r="D1034" s="136"/>
      <c r="E1034" s="136"/>
      <c r="F1034" s="136"/>
      <c r="G1034" s="136"/>
      <c r="H1034" s="136"/>
      <c r="I1034" s="136"/>
      <c r="J1034" s="136"/>
      <c r="K1034" s="136"/>
      <c r="L1034" s="136"/>
      <c r="M1034" s="136"/>
      <c r="N1034" s="136"/>
      <c r="O1034" s="136"/>
      <c r="P1034" s="136"/>
      <c r="Q1034" s="136"/>
      <c r="R1034" s="136"/>
      <c r="S1034" s="136"/>
      <c r="T1034" s="136"/>
      <c r="U1034" s="136"/>
      <c r="V1034" s="136"/>
      <c r="W1034" s="136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/>
      <c r="AN1034"/>
      <c r="AO1034"/>
    </row>
    <row r="1035" spans="1:41" s="124" customFormat="1" x14ac:dyDescent="0.25">
      <c r="A1035" s="136"/>
      <c r="B1035" s="136"/>
      <c r="C1035" s="139"/>
      <c r="D1035" s="136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36"/>
      <c r="P1035" s="136"/>
      <c r="Q1035" s="136"/>
      <c r="R1035" s="136"/>
      <c r="S1035" s="136"/>
      <c r="T1035" s="136"/>
      <c r="U1035" s="136"/>
      <c r="V1035" s="136"/>
      <c r="W1035" s="136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/>
      <c r="AN1035"/>
      <c r="AO1035"/>
    </row>
    <row r="1036" spans="1:41" s="124" customFormat="1" x14ac:dyDescent="0.25">
      <c r="A1036" s="136"/>
      <c r="B1036" s="136"/>
      <c r="C1036" s="139"/>
      <c r="D1036" s="136"/>
      <c r="E1036" s="136"/>
      <c r="F1036" s="136"/>
      <c r="G1036" s="136"/>
      <c r="H1036" s="136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136"/>
      <c r="T1036" s="136"/>
      <c r="U1036" s="136"/>
      <c r="V1036" s="136"/>
      <c r="W1036" s="136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/>
      <c r="AN1036"/>
      <c r="AO1036"/>
    </row>
    <row r="1037" spans="1:41" s="124" customFormat="1" x14ac:dyDescent="0.25">
      <c r="A1037" s="136"/>
      <c r="B1037" s="136"/>
      <c r="C1037" s="139"/>
      <c r="D1037" s="136"/>
      <c r="E1037" s="136"/>
      <c r="F1037" s="136"/>
      <c r="G1037" s="136"/>
      <c r="H1037" s="136"/>
      <c r="I1037" s="136"/>
      <c r="J1037" s="136"/>
      <c r="K1037" s="136"/>
      <c r="L1037" s="136"/>
      <c r="M1037" s="136"/>
      <c r="N1037" s="136"/>
      <c r="O1037" s="136"/>
      <c r="P1037" s="136"/>
      <c r="Q1037" s="136"/>
      <c r="R1037" s="136"/>
      <c r="S1037" s="136"/>
      <c r="T1037" s="136"/>
      <c r="U1037" s="136"/>
      <c r="V1037" s="136"/>
      <c r="W1037" s="136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/>
      <c r="AN1037"/>
      <c r="AO1037"/>
    </row>
    <row r="1038" spans="1:41" s="124" customFormat="1" x14ac:dyDescent="0.25">
      <c r="A1038" s="136"/>
      <c r="B1038" s="136"/>
      <c r="C1038" s="139"/>
      <c r="D1038" s="136"/>
      <c r="E1038" s="136"/>
      <c r="F1038" s="136"/>
      <c r="G1038" s="136"/>
      <c r="H1038" s="136"/>
      <c r="I1038" s="136"/>
      <c r="J1038" s="136"/>
      <c r="K1038" s="136"/>
      <c r="L1038" s="136"/>
      <c r="M1038" s="136"/>
      <c r="N1038" s="136"/>
      <c r="O1038" s="136"/>
      <c r="P1038" s="136"/>
      <c r="Q1038" s="136"/>
      <c r="R1038" s="136"/>
      <c r="S1038" s="136"/>
      <c r="T1038" s="136"/>
      <c r="U1038" s="136"/>
      <c r="V1038" s="136"/>
      <c r="W1038" s="136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/>
      <c r="AN1038"/>
      <c r="AO1038"/>
    </row>
    <row r="1039" spans="1:41" s="124" customFormat="1" x14ac:dyDescent="0.25">
      <c r="A1039" s="136"/>
      <c r="B1039" s="136"/>
      <c r="C1039" s="139"/>
      <c r="D1039" s="136"/>
      <c r="E1039" s="136"/>
      <c r="F1039" s="136"/>
      <c r="G1039" s="136"/>
      <c r="H1039" s="136"/>
      <c r="I1039" s="136"/>
      <c r="J1039" s="136"/>
      <c r="K1039" s="136"/>
      <c r="L1039" s="136"/>
      <c r="M1039" s="136"/>
      <c r="N1039" s="136"/>
      <c r="O1039" s="136"/>
      <c r="P1039" s="136"/>
      <c r="Q1039" s="136"/>
      <c r="R1039" s="136"/>
      <c r="S1039" s="136"/>
      <c r="T1039" s="136"/>
      <c r="U1039" s="136"/>
      <c r="V1039" s="136"/>
      <c r="W1039" s="136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/>
      <c r="AN1039"/>
      <c r="AO1039"/>
    </row>
    <row r="1040" spans="1:41" s="124" customFormat="1" x14ac:dyDescent="0.25">
      <c r="A1040" s="136"/>
      <c r="B1040" s="136"/>
      <c r="C1040" s="139"/>
      <c r="D1040" s="136"/>
      <c r="E1040" s="136"/>
      <c r="F1040" s="136"/>
      <c r="G1040" s="136"/>
      <c r="H1040" s="136"/>
      <c r="I1040" s="136"/>
      <c r="J1040" s="136"/>
      <c r="K1040" s="136"/>
      <c r="L1040" s="136"/>
      <c r="M1040" s="136"/>
      <c r="N1040" s="136"/>
      <c r="O1040" s="136"/>
      <c r="P1040" s="136"/>
      <c r="Q1040" s="136"/>
      <c r="R1040" s="136"/>
      <c r="S1040" s="136"/>
      <c r="T1040" s="136"/>
      <c r="U1040" s="136"/>
      <c r="V1040" s="136"/>
      <c r="W1040" s="136"/>
      <c r="X1040" s="136"/>
      <c r="Y1040" s="136"/>
      <c r="Z1040" s="136"/>
      <c r="AA1040" s="136"/>
      <c r="AB1040" s="136"/>
      <c r="AC1040" s="136"/>
      <c r="AD1040" s="136"/>
      <c r="AE1040" s="136"/>
      <c r="AF1040" s="136"/>
      <c r="AG1040" s="136"/>
      <c r="AH1040" s="136"/>
      <c r="AI1040" s="136"/>
      <c r="AJ1040" s="136"/>
      <c r="AK1040" s="136"/>
      <c r="AL1040" s="136"/>
      <c r="AM1040"/>
      <c r="AN1040"/>
      <c r="AO1040"/>
    </row>
    <row r="1041" spans="1:41" s="124" customFormat="1" x14ac:dyDescent="0.25">
      <c r="A1041" s="136"/>
      <c r="B1041" s="136"/>
      <c r="C1041" s="139"/>
      <c r="D1041" s="136"/>
      <c r="E1041" s="136"/>
      <c r="F1041" s="136"/>
      <c r="G1041" s="136"/>
      <c r="H1041" s="136"/>
      <c r="I1041" s="136"/>
      <c r="J1041" s="136"/>
      <c r="K1041" s="136"/>
      <c r="L1041" s="136"/>
      <c r="M1041" s="136"/>
      <c r="N1041" s="136"/>
      <c r="O1041" s="136"/>
      <c r="P1041" s="136"/>
      <c r="Q1041" s="136"/>
      <c r="R1041" s="136"/>
      <c r="S1041" s="136"/>
      <c r="T1041" s="136"/>
      <c r="U1041" s="136"/>
      <c r="V1041" s="136"/>
      <c r="W1041" s="136"/>
      <c r="X1041" s="136"/>
      <c r="Y1041" s="136"/>
      <c r="Z1041" s="136"/>
      <c r="AA1041" s="136"/>
      <c r="AB1041" s="136"/>
      <c r="AC1041" s="136"/>
      <c r="AD1041" s="136"/>
      <c r="AE1041" s="136"/>
      <c r="AF1041" s="136"/>
      <c r="AG1041" s="136"/>
      <c r="AH1041" s="136"/>
      <c r="AI1041" s="136"/>
      <c r="AJ1041" s="136"/>
      <c r="AK1041" s="136"/>
      <c r="AL1041" s="136"/>
      <c r="AM1041"/>
      <c r="AN1041"/>
      <c r="AO1041"/>
    </row>
    <row r="1042" spans="1:41" s="124" customFormat="1" x14ac:dyDescent="0.25">
      <c r="A1042" s="136"/>
      <c r="B1042" s="136"/>
      <c r="C1042" s="139"/>
      <c r="D1042" s="136"/>
      <c r="E1042" s="136"/>
      <c r="F1042" s="136"/>
      <c r="G1042" s="136"/>
      <c r="H1042" s="136"/>
      <c r="I1042" s="136"/>
      <c r="J1042" s="136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/>
      <c r="AN1042"/>
      <c r="AO1042"/>
    </row>
    <row r="1043" spans="1:41" s="124" customFormat="1" x14ac:dyDescent="0.25">
      <c r="A1043" s="136"/>
      <c r="B1043" s="136"/>
      <c r="C1043" s="139"/>
      <c r="D1043" s="136"/>
      <c r="E1043" s="136"/>
      <c r="F1043" s="136"/>
      <c r="G1043" s="136"/>
      <c r="H1043" s="136"/>
      <c r="I1043" s="136"/>
      <c r="J1043" s="136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  <c r="Y1043" s="136"/>
      <c r="Z1043" s="136"/>
      <c r="AA1043" s="136"/>
      <c r="AB1043" s="136"/>
      <c r="AC1043" s="136"/>
      <c r="AD1043" s="136"/>
      <c r="AE1043" s="136"/>
      <c r="AF1043" s="136"/>
      <c r="AG1043" s="136"/>
      <c r="AH1043" s="136"/>
      <c r="AI1043" s="136"/>
      <c r="AJ1043" s="136"/>
      <c r="AK1043" s="136"/>
      <c r="AL1043" s="136"/>
      <c r="AM1043"/>
      <c r="AN1043"/>
      <c r="AO1043"/>
    </row>
    <row r="1044" spans="1:41" s="124" customFormat="1" x14ac:dyDescent="0.25">
      <c r="A1044" s="136"/>
      <c r="B1044" s="136"/>
      <c r="C1044" s="139"/>
      <c r="D1044" s="136"/>
      <c r="E1044" s="136"/>
      <c r="F1044" s="136"/>
      <c r="G1044" s="136"/>
      <c r="H1044" s="136"/>
      <c r="I1044" s="136"/>
      <c r="J1044" s="136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  <c r="Y1044" s="136"/>
      <c r="Z1044" s="136"/>
      <c r="AA1044" s="136"/>
      <c r="AB1044" s="136"/>
      <c r="AC1044" s="136"/>
      <c r="AD1044" s="136"/>
      <c r="AE1044" s="136"/>
      <c r="AF1044" s="136"/>
      <c r="AG1044" s="136"/>
      <c r="AH1044" s="136"/>
      <c r="AI1044" s="136"/>
      <c r="AJ1044" s="136"/>
      <c r="AK1044" s="136"/>
      <c r="AL1044" s="136"/>
      <c r="AM1044"/>
      <c r="AN1044"/>
      <c r="AO1044"/>
    </row>
    <row r="1045" spans="1:41" s="124" customFormat="1" x14ac:dyDescent="0.25">
      <c r="A1045" s="136"/>
      <c r="B1045" s="136"/>
      <c r="C1045" s="139"/>
      <c r="D1045" s="136"/>
      <c r="E1045" s="136"/>
      <c r="F1045" s="136"/>
      <c r="G1045" s="136"/>
      <c r="H1045" s="136"/>
      <c r="I1045" s="136"/>
      <c r="J1045" s="136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/>
      <c r="AN1045"/>
      <c r="AO1045"/>
    </row>
    <row r="1046" spans="1:41" s="124" customFormat="1" x14ac:dyDescent="0.25">
      <c r="A1046" s="136"/>
      <c r="B1046" s="136"/>
      <c r="C1046" s="139"/>
      <c r="D1046" s="136"/>
      <c r="E1046" s="136"/>
      <c r="F1046" s="136"/>
      <c r="G1046" s="136"/>
      <c r="H1046" s="136"/>
      <c r="I1046" s="136"/>
      <c r="J1046" s="136"/>
      <c r="K1046" s="136"/>
      <c r="L1046" s="136"/>
      <c r="M1046" s="136"/>
      <c r="N1046" s="136"/>
      <c r="O1046" s="136"/>
      <c r="P1046" s="136"/>
      <c r="Q1046" s="136"/>
      <c r="R1046" s="136"/>
      <c r="S1046" s="136"/>
      <c r="T1046" s="136"/>
      <c r="U1046" s="136"/>
      <c r="V1046" s="136"/>
      <c r="W1046" s="136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/>
      <c r="AN1046"/>
      <c r="AO1046"/>
    </row>
    <row r="1047" spans="1:41" s="124" customFormat="1" x14ac:dyDescent="0.25">
      <c r="A1047" s="136"/>
      <c r="B1047" s="136"/>
      <c r="C1047" s="139"/>
      <c r="D1047" s="136"/>
      <c r="E1047" s="136"/>
      <c r="F1047" s="136"/>
      <c r="G1047" s="136"/>
      <c r="H1047" s="136"/>
      <c r="I1047" s="136"/>
      <c r="J1047" s="136"/>
      <c r="K1047" s="136"/>
      <c r="L1047" s="136"/>
      <c r="M1047" s="136"/>
      <c r="N1047" s="136"/>
      <c r="O1047" s="136"/>
      <c r="P1047" s="136"/>
      <c r="Q1047" s="136"/>
      <c r="R1047" s="136"/>
      <c r="S1047" s="136"/>
      <c r="T1047" s="136"/>
      <c r="U1047" s="136"/>
      <c r="V1047" s="136"/>
      <c r="W1047" s="136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/>
      <c r="AN1047"/>
      <c r="AO1047"/>
    </row>
    <row r="1048" spans="1:41" s="124" customFormat="1" x14ac:dyDescent="0.25">
      <c r="A1048" s="136"/>
      <c r="B1048" s="136"/>
      <c r="C1048" s="139"/>
      <c r="D1048" s="136"/>
      <c r="E1048" s="136"/>
      <c r="F1048" s="136"/>
      <c r="G1048" s="136"/>
      <c r="H1048" s="136"/>
      <c r="I1048" s="136"/>
      <c r="J1048" s="136"/>
      <c r="K1048" s="136"/>
      <c r="L1048" s="136"/>
      <c r="M1048" s="136"/>
      <c r="N1048" s="136"/>
      <c r="O1048" s="136"/>
      <c r="P1048" s="136"/>
      <c r="Q1048" s="136"/>
      <c r="R1048" s="136"/>
      <c r="S1048" s="136"/>
      <c r="T1048" s="136"/>
      <c r="U1048" s="136"/>
      <c r="V1048" s="136"/>
      <c r="W1048" s="136"/>
      <c r="X1048" s="136"/>
      <c r="Y1048" s="136"/>
      <c r="Z1048" s="136"/>
      <c r="AA1048" s="136"/>
      <c r="AB1048" s="136"/>
      <c r="AC1048" s="136"/>
      <c r="AD1048" s="136"/>
      <c r="AE1048" s="136"/>
      <c r="AF1048" s="136"/>
      <c r="AG1048" s="136"/>
      <c r="AH1048" s="136"/>
      <c r="AI1048" s="136"/>
      <c r="AJ1048" s="136"/>
      <c r="AK1048" s="136"/>
      <c r="AL1048" s="136"/>
      <c r="AM1048"/>
      <c r="AN1048"/>
      <c r="AO1048"/>
    </row>
    <row r="1049" spans="1:41" s="124" customFormat="1" x14ac:dyDescent="0.25">
      <c r="A1049" s="136"/>
      <c r="B1049" s="136"/>
      <c r="C1049" s="139"/>
      <c r="D1049" s="136"/>
      <c r="E1049" s="136"/>
      <c r="F1049" s="136"/>
      <c r="G1049" s="136"/>
      <c r="H1049" s="136"/>
      <c r="I1049" s="136"/>
      <c r="J1049" s="136"/>
      <c r="K1049" s="136"/>
      <c r="L1049" s="136"/>
      <c r="M1049" s="136"/>
      <c r="N1049" s="136"/>
      <c r="O1049" s="136"/>
      <c r="P1049" s="136"/>
      <c r="Q1049" s="136"/>
      <c r="R1049" s="136"/>
      <c r="S1049" s="136"/>
      <c r="T1049" s="136"/>
      <c r="U1049" s="136"/>
      <c r="V1049" s="136"/>
      <c r="W1049" s="136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/>
      <c r="AN1049"/>
      <c r="AO1049"/>
    </row>
    <row r="1050" spans="1:41" s="124" customFormat="1" x14ac:dyDescent="0.25">
      <c r="A1050" s="136"/>
      <c r="B1050" s="136"/>
      <c r="C1050" s="139"/>
      <c r="D1050" s="136"/>
      <c r="E1050" s="136"/>
      <c r="F1050" s="136"/>
      <c r="G1050" s="136"/>
      <c r="H1050" s="136"/>
      <c r="I1050" s="136"/>
      <c r="J1050" s="136"/>
      <c r="K1050" s="136"/>
      <c r="L1050" s="136"/>
      <c r="M1050" s="136"/>
      <c r="N1050" s="136"/>
      <c r="O1050" s="136"/>
      <c r="P1050" s="136"/>
      <c r="Q1050" s="136"/>
      <c r="R1050" s="136"/>
      <c r="S1050" s="136"/>
      <c r="T1050" s="136"/>
      <c r="U1050" s="136"/>
      <c r="V1050" s="136"/>
      <c r="W1050" s="136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/>
      <c r="AN1050"/>
      <c r="AO1050"/>
    </row>
    <row r="1051" spans="1:41" s="124" customFormat="1" x14ac:dyDescent="0.25">
      <c r="A1051" s="136"/>
      <c r="B1051" s="136"/>
      <c r="C1051" s="139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136"/>
      <c r="R1051" s="136"/>
      <c r="S1051" s="136"/>
      <c r="T1051" s="136"/>
      <c r="U1051" s="136"/>
      <c r="V1051" s="136"/>
      <c r="W1051" s="136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/>
      <c r="AN1051"/>
      <c r="AO1051"/>
    </row>
    <row r="1052" spans="1:41" s="124" customFormat="1" x14ac:dyDescent="0.25">
      <c r="A1052" s="136"/>
      <c r="B1052" s="136"/>
      <c r="C1052" s="139"/>
      <c r="D1052" s="136"/>
      <c r="E1052" s="136"/>
      <c r="F1052" s="136"/>
      <c r="G1052" s="136"/>
      <c r="H1052" s="136"/>
      <c r="I1052" s="136"/>
      <c r="J1052" s="136"/>
      <c r="K1052" s="136"/>
      <c r="L1052" s="136"/>
      <c r="M1052" s="136"/>
      <c r="N1052" s="136"/>
      <c r="O1052" s="136"/>
      <c r="P1052" s="136"/>
      <c r="Q1052" s="136"/>
      <c r="R1052" s="136"/>
      <c r="S1052" s="136"/>
      <c r="T1052" s="136"/>
      <c r="U1052" s="136"/>
      <c r="V1052" s="136"/>
      <c r="W1052" s="136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/>
      <c r="AN1052"/>
      <c r="AO1052"/>
    </row>
    <row r="1053" spans="1:41" s="124" customFormat="1" x14ac:dyDescent="0.25">
      <c r="A1053" s="136"/>
      <c r="B1053" s="136"/>
      <c r="C1053" s="139"/>
      <c r="D1053" s="136"/>
      <c r="E1053" s="136"/>
      <c r="F1053" s="136"/>
      <c r="G1053" s="136"/>
      <c r="H1053" s="136"/>
      <c r="I1053" s="136"/>
      <c r="J1053" s="136"/>
      <c r="K1053" s="136"/>
      <c r="L1053" s="136"/>
      <c r="M1053" s="136"/>
      <c r="N1053" s="136"/>
      <c r="O1053" s="136"/>
      <c r="P1053" s="136"/>
      <c r="Q1053" s="136"/>
      <c r="R1053" s="136"/>
      <c r="S1053" s="136"/>
      <c r="T1053" s="136"/>
      <c r="U1053" s="136"/>
      <c r="V1053" s="136"/>
      <c r="W1053" s="136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/>
      <c r="AN1053"/>
      <c r="AO1053"/>
    </row>
    <row r="1054" spans="1:41" s="124" customFormat="1" x14ac:dyDescent="0.25">
      <c r="A1054" s="136"/>
      <c r="B1054" s="136"/>
      <c r="C1054" s="139"/>
      <c r="D1054" s="136"/>
      <c r="E1054" s="136"/>
      <c r="F1054" s="136"/>
      <c r="G1054" s="136"/>
      <c r="H1054" s="136"/>
      <c r="I1054" s="136"/>
      <c r="J1054" s="136"/>
      <c r="K1054" s="136"/>
      <c r="L1054" s="136"/>
      <c r="M1054" s="136"/>
      <c r="N1054" s="136"/>
      <c r="O1054" s="136"/>
      <c r="P1054" s="136"/>
      <c r="Q1054" s="136"/>
      <c r="R1054" s="136"/>
      <c r="S1054" s="136"/>
      <c r="T1054" s="136"/>
      <c r="U1054" s="136"/>
      <c r="V1054" s="136"/>
      <c r="W1054" s="136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/>
      <c r="AN1054"/>
      <c r="AO1054"/>
    </row>
    <row r="1055" spans="1:41" s="124" customFormat="1" x14ac:dyDescent="0.25">
      <c r="A1055" s="136"/>
      <c r="B1055" s="136"/>
      <c r="C1055" s="139"/>
      <c r="D1055" s="136"/>
      <c r="E1055" s="136"/>
      <c r="F1055" s="136"/>
      <c r="G1055" s="136"/>
      <c r="H1055" s="136"/>
      <c r="I1055" s="136"/>
      <c r="J1055" s="136"/>
      <c r="K1055" s="136"/>
      <c r="L1055" s="136"/>
      <c r="M1055" s="136"/>
      <c r="N1055" s="136"/>
      <c r="O1055" s="136"/>
      <c r="P1055" s="136"/>
      <c r="Q1055" s="136"/>
      <c r="R1055" s="136"/>
      <c r="S1055" s="136"/>
      <c r="T1055" s="136"/>
      <c r="U1055" s="136"/>
      <c r="V1055" s="136"/>
      <c r="W1055" s="136"/>
      <c r="X1055" s="136"/>
      <c r="Y1055" s="136"/>
      <c r="Z1055" s="136"/>
      <c r="AA1055" s="136"/>
      <c r="AB1055" s="136"/>
      <c r="AC1055" s="136"/>
      <c r="AD1055" s="136"/>
      <c r="AE1055" s="136"/>
      <c r="AF1055" s="136"/>
      <c r="AG1055" s="136"/>
      <c r="AH1055" s="136"/>
      <c r="AI1055" s="136"/>
      <c r="AJ1055" s="136"/>
      <c r="AK1055" s="136"/>
      <c r="AL1055" s="136"/>
      <c r="AM1055"/>
      <c r="AN1055"/>
      <c r="AO1055"/>
    </row>
    <row r="1056" spans="1:41" s="124" customFormat="1" x14ac:dyDescent="0.25">
      <c r="A1056" s="136"/>
      <c r="B1056" s="136"/>
      <c r="C1056" s="139"/>
      <c r="D1056" s="136"/>
      <c r="E1056" s="136"/>
      <c r="F1056" s="136"/>
      <c r="G1056" s="136"/>
      <c r="H1056" s="136"/>
      <c r="I1056" s="136"/>
      <c r="J1056" s="136"/>
      <c r="K1056" s="136"/>
      <c r="L1056" s="136"/>
      <c r="M1056" s="136"/>
      <c r="N1056" s="136"/>
      <c r="O1056" s="136"/>
      <c r="P1056" s="136"/>
      <c r="Q1056" s="136"/>
      <c r="R1056" s="136"/>
      <c r="S1056" s="136"/>
      <c r="T1056" s="136"/>
      <c r="U1056" s="136"/>
      <c r="V1056" s="136"/>
      <c r="W1056" s="136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/>
      <c r="AN1056"/>
      <c r="AO1056"/>
    </row>
    <row r="1057" spans="1:41" s="124" customFormat="1" x14ac:dyDescent="0.25">
      <c r="A1057" s="136"/>
      <c r="B1057" s="136"/>
      <c r="C1057" s="139"/>
      <c r="D1057" s="136"/>
      <c r="E1057" s="136"/>
      <c r="F1057" s="136"/>
      <c r="G1057" s="136"/>
      <c r="H1057" s="136"/>
      <c r="I1057" s="136"/>
      <c r="J1057" s="136"/>
      <c r="K1057" s="136"/>
      <c r="L1057" s="136"/>
      <c r="M1057" s="136"/>
      <c r="N1057" s="136"/>
      <c r="O1057" s="136"/>
      <c r="P1057" s="136"/>
      <c r="Q1057" s="136"/>
      <c r="R1057" s="136"/>
      <c r="S1057" s="136"/>
      <c r="T1057" s="136"/>
      <c r="U1057" s="136"/>
      <c r="V1057" s="136"/>
      <c r="W1057" s="136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/>
      <c r="AN1057"/>
      <c r="AO1057"/>
    </row>
    <row r="1058" spans="1:41" s="124" customFormat="1" x14ac:dyDescent="0.25">
      <c r="A1058" s="136"/>
      <c r="B1058" s="136"/>
      <c r="C1058" s="139"/>
      <c r="D1058" s="136"/>
      <c r="E1058" s="136"/>
      <c r="F1058" s="136"/>
      <c r="G1058" s="136"/>
      <c r="H1058" s="136"/>
      <c r="I1058" s="136"/>
      <c r="J1058" s="136"/>
      <c r="K1058" s="136"/>
      <c r="L1058" s="136"/>
      <c r="M1058" s="136"/>
      <c r="N1058" s="136"/>
      <c r="O1058" s="136"/>
      <c r="P1058" s="136"/>
      <c r="Q1058" s="136"/>
      <c r="R1058" s="136"/>
      <c r="S1058" s="136"/>
      <c r="T1058" s="136"/>
      <c r="U1058" s="136"/>
      <c r="V1058" s="136"/>
      <c r="W1058" s="136"/>
      <c r="X1058" s="136"/>
      <c r="Y1058" s="136"/>
      <c r="Z1058" s="136"/>
      <c r="AA1058" s="136"/>
      <c r="AB1058" s="136"/>
      <c r="AC1058" s="136"/>
      <c r="AD1058" s="136"/>
      <c r="AE1058" s="136"/>
      <c r="AF1058" s="136"/>
      <c r="AG1058" s="136"/>
      <c r="AH1058" s="136"/>
      <c r="AI1058" s="136"/>
      <c r="AJ1058" s="136"/>
      <c r="AK1058" s="136"/>
      <c r="AL1058" s="136"/>
      <c r="AM1058"/>
      <c r="AN1058"/>
      <c r="AO1058"/>
    </row>
    <row r="1059" spans="1:41" s="124" customFormat="1" x14ac:dyDescent="0.25">
      <c r="A1059" s="136"/>
      <c r="B1059" s="136"/>
      <c r="C1059" s="139"/>
      <c r="D1059" s="136"/>
      <c r="E1059" s="136"/>
      <c r="F1059" s="136"/>
      <c r="G1059" s="136"/>
      <c r="H1059" s="136"/>
      <c r="I1059" s="136"/>
      <c r="J1059" s="136"/>
      <c r="K1059" s="136"/>
      <c r="L1059" s="136"/>
      <c r="M1059" s="136"/>
      <c r="N1059" s="136"/>
      <c r="O1059" s="136"/>
      <c r="P1059" s="136"/>
      <c r="Q1059" s="136"/>
      <c r="R1059" s="136"/>
      <c r="S1059" s="136"/>
      <c r="T1059" s="136"/>
      <c r="U1059" s="136"/>
      <c r="V1059" s="136"/>
      <c r="W1059" s="136"/>
      <c r="X1059" s="136"/>
      <c r="Y1059" s="136"/>
      <c r="Z1059" s="136"/>
      <c r="AA1059" s="136"/>
      <c r="AB1059" s="136"/>
      <c r="AC1059" s="136"/>
      <c r="AD1059" s="136"/>
      <c r="AE1059" s="136"/>
      <c r="AF1059" s="136"/>
      <c r="AG1059" s="136"/>
      <c r="AH1059" s="136"/>
      <c r="AI1059" s="136"/>
      <c r="AJ1059" s="136"/>
      <c r="AK1059" s="136"/>
      <c r="AL1059" s="136"/>
      <c r="AM1059"/>
      <c r="AN1059"/>
      <c r="AO1059"/>
    </row>
    <row r="1060" spans="1:41" s="124" customFormat="1" x14ac:dyDescent="0.25">
      <c r="A1060" s="136"/>
      <c r="B1060" s="136"/>
      <c r="C1060" s="139"/>
      <c r="D1060" s="136"/>
      <c r="E1060" s="136"/>
      <c r="F1060" s="136"/>
      <c r="G1060" s="136"/>
      <c r="H1060" s="136"/>
      <c r="I1060" s="136"/>
      <c r="J1060" s="136"/>
      <c r="K1060" s="136"/>
      <c r="L1060" s="136"/>
      <c r="M1060" s="136"/>
      <c r="N1060" s="136"/>
      <c r="O1060" s="136"/>
      <c r="P1060" s="136"/>
      <c r="Q1060" s="136"/>
      <c r="R1060" s="136"/>
      <c r="S1060" s="136"/>
      <c r="T1060" s="136"/>
      <c r="U1060" s="136"/>
      <c r="V1060" s="136"/>
      <c r="W1060" s="136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/>
      <c r="AN1060"/>
      <c r="AO1060"/>
    </row>
    <row r="1061" spans="1:41" s="124" customFormat="1" x14ac:dyDescent="0.25">
      <c r="A1061" s="136"/>
      <c r="B1061" s="136"/>
      <c r="C1061" s="139"/>
      <c r="D1061" s="136"/>
      <c r="E1061" s="136"/>
      <c r="F1061" s="136"/>
      <c r="G1061" s="136"/>
      <c r="H1061" s="136"/>
      <c r="I1061" s="136"/>
      <c r="J1061" s="136"/>
      <c r="K1061" s="136"/>
      <c r="L1061" s="136"/>
      <c r="M1061" s="136"/>
      <c r="N1061" s="136"/>
      <c r="O1061" s="136"/>
      <c r="P1061" s="136"/>
      <c r="Q1061" s="136"/>
      <c r="R1061" s="136"/>
      <c r="S1061" s="136"/>
      <c r="T1061" s="136"/>
      <c r="U1061" s="136"/>
      <c r="V1061" s="136"/>
      <c r="W1061" s="136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/>
      <c r="AN1061"/>
      <c r="AO1061"/>
    </row>
  </sheetData>
  <sheetProtection algorithmName="SHA-512" hashValue="gj0pMZbOp2ssFqglhK+q5gKMSdjjMnoJfBMNlWaMXEM9cSltKpirhqT2XDVI7IFoVGRqKOPDr8VW2OVADwh+Hw==" saltValue="kxnVpCN1Iyi1wM+BHpGCkQ==" spinCount="100000" sheet="1" objects="1" scenarios="1"/>
  <mergeCells count="69">
    <mergeCell ref="A99:F99"/>
    <mergeCell ref="A65:AL65"/>
    <mergeCell ref="A77:F77"/>
    <mergeCell ref="A78:AL78"/>
    <mergeCell ref="A90:AL90"/>
    <mergeCell ref="A97:F97"/>
    <mergeCell ref="A98:F98"/>
    <mergeCell ref="AE50:AG50"/>
    <mergeCell ref="AH50:AJ50"/>
    <mergeCell ref="AK50:AK51"/>
    <mergeCell ref="AL50:AL51"/>
    <mergeCell ref="A52:AL52"/>
    <mergeCell ref="F49:F51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13</vt:i4>
      </vt:variant>
    </vt:vector>
  </HeadingPairs>
  <TitlesOfParts>
    <vt:vector size="13" baseType="lpstr">
      <vt:lpstr>TARTALOM</vt:lpstr>
      <vt:lpstr>O10-zongora-orgona</vt:lpstr>
      <vt:lpstr>O10-zongora-csembaló</vt:lpstr>
      <vt:lpstr>O10-klarinét-szaxofon</vt:lpstr>
      <vt:lpstr>O10-jazz-zong – jazz-zsz.</vt:lpstr>
      <vt:lpstr>O10-jazzgitár – jazz-zsz.</vt:lpstr>
      <vt:lpstr>O10-jazzbasszugitár – jazz-zsz.</vt:lpstr>
      <vt:lpstr>O10-jazzbőgő – jazz-zsz.</vt:lpstr>
      <vt:lpstr>O10-jazzszaxofon – jazz-zsz.</vt:lpstr>
      <vt:lpstr>O10-jazztrombita – jazz-zsz.</vt:lpstr>
      <vt:lpstr>O10-jazzharsona – jazz-zsz.</vt:lpstr>
      <vt:lpstr>O10-jazzdob – jazz-zsz.</vt:lpstr>
      <vt:lpstr>O10-jazzének – jazz-zsz.</vt:lpstr>
    </vt:vector>
  </TitlesOfParts>
  <Company>Op-team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Körmendy Zsolt</dc:creator>
  <cp:lastModifiedBy>Borzi Zoltán</cp:lastModifiedBy>
  <cp:lastPrinted>2023-01-23T10:56:46Z</cp:lastPrinted>
  <dcterms:created xsi:type="dcterms:W3CDTF">2013-03-01T21:41:31Z</dcterms:created>
  <dcterms:modified xsi:type="dcterms:W3CDTF">2023-05-10T10:09:46Z</dcterms:modified>
</cp:coreProperties>
</file>