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TO\Kredithálók\Kredithálók 2023 - 2024\"/>
    </mc:Choice>
  </mc:AlternateContent>
  <xr:revisionPtr revIDLastSave="0" documentId="13_ncr:1_{1B88F82C-246D-4D39-9C84-CCB38DEB2A5B}" xr6:coauthVersionLast="36" xr6:coauthVersionMax="47" xr10:uidLastSave="{00000000-0000-0000-0000-000000000000}"/>
  <bookViews>
    <workbookView xWindow="0" yWindow="0" windowWidth="20160" windowHeight="8844" tabRatio="937" activeTab="91" xr2:uid="{00000000-000D-0000-FFFF-FFFF00000000}"/>
  </bookViews>
  <sheets>
    <sheet name="TARTALOM" sheetId="98" r:id="rId1"/>
    <sheet name="Népi BCÜT - Népi brácsa" sheetId="180" r:id="rId2"/>
    <sheet name="Népi BCÜT - Népi cimbalom" sheetId="181" r:id="rId3"/>
    <sheet name="Népi BCÜT - Népi citera" sheetId="179" r:id="rId4"/>
    <sheet name="Népi BCÜT - Népi duda" sheetId="184" r:id="rId5"/>
    <sheet name="Népi BCÜT - Népi ének" sheetId="182" r:id="rId6"/>
    <sheet name="Népi BCÜT - Népi furulya" sheetId="185" r:id="rId7"/>
    <sheet name="Népi BCÜT - Népi harmonika" sheetId="186" r:id="rId8"/>
    <sheet name="Népi BCÜT - Népi hegedű" sheetId="187" r:id="rId9"/>
    <sheet name="Népi BCÜT - Népi klar-tárog." sheetId="188" r:id="rId10"/>
    <sheet name="Népi BCÜT - Népi koboz" sheetId="189" r:id="rId11"/>
    <sheet name="Népi BCÜT - Népi tekerő" sheetId="190" r:id="rId12"/>
    <sheet name="Népi BCÜT - Népzeneelmélet" sheetId="183" r:id="rId13"/>
    <sheet name="Népi BCÜT - Tambura" sheetId="191" r:id="rId14"/>
    <sheet name="Népi brácsa - Népi cimbalom" sheetId="192" r:id="rId15"/>
    <sheet name="Népi brácsa - Népi citera" sheetId="193" r:id="rId16"/>
    <sheet name="Népi brácsa - Népi duda" sheetId="194" r:id="rId17"/>
    <sheet name="Népi brácsa - Népi ének" sheetId="195" r:id="rId18"/>
    <sheet name="Népi brácsa - Népi furulya" sheetId="196" r:id="rId19"/>
    <sheet name="Népi brácsa - Népi harmonika" sheetId="197" r:id="rId20"/>
    <sheet name="Népi brácsa - Népi hegedű" sheetId="198" r:id="rId21"/>
    <sheet name="Népi brácsa - Népi klar-tárog." sheetId="199" r:id="rId22"/>
    <sheet name="Népi brácsa - Népi koboz" sheetId="200" r:id="rId23"/>
    <sheet name="Népi brácsa - Népi tekerő" sheetId="201" r:id="rId24"/>
    <sheet name="Népi brácsa - Népzeneelmélet" sheetId="202" r:id="rId25"/>
    <sheet name="Népi brácsa - Tambura" sheetId="203" r:id="rId26"/>
    <sheet name="Népi cimbalom - Népi citera" sheetId="204" r:id="rId27"/>
    <sheet name="Népi cimbalom - Népi duda" sheetId="205" r:id="rId28"/>
    <sheet name="Népi cimbalom - Népi ének" sheetId="206" r:id="rId29"/>
    <sheet name="Népi cimbalom - Népi furulya" sheetId="207" r:id="rId30"/>
    <sheet name="Népi cimbalom - Népi harmonika" sheetId="208" r:id="rId31"/>
    <sheet name="Népi cimbalom - Népi hegedű" sheetId="209" r:id="rId32"/>
    <sheet name="Népi cimbalom - Népi klar-tárog" sheetId="210" r:id="rId33"/>
    <sheet name="Népi cimbalom - Népi koboz" sheetId="211" r:id="rId34"/>
    <sheet name="Népi cimbalom - Népi tekerő" sheetId="212" r:id="rId35"/>
    <sheet name="Népi cimbalom - Népzeneelmélet" sheetId="213" r:id="rId36"/>
    <sheet name="Népi cimbalom - Tambura" sheetId="214" r:id="rId37"/>
    <sheet name="N.citera - Népi duda" sheetId="167" r:id="rId38"/>
    <sheet name="N.citera - Népi ének" sheetId="169" r:id="rId39"/>
    <sheet name="N.citera - Népi furulya" sheetId="170" r:id="rId40"/>
    <sheet name="N.citera - Népi harmonika" sheetId="171" r:id="rId41"/>
    <sheet name="N.citera - Népi hegedű" sheetId="172" r:id="rId42"/>
    <sheet name="N.citera - Népi klar-tárog." sheetId="173" r:id="rId43"/>
    <sheet name="N.citera - Népi koboz" sheetId="174" r:id="rId44"/>
    <sheet name="N.citera - Népi tekerő" sheetId="175" r:id="rId45"/>
    <sheet name="N.citera - Népzeneelmélet" sheetId="215" r:id="rId46"/>
    <sheet name="N.citera - Tambura" sheetId="177" r:id="rId47"/>
    <sheet name="Népi duda - Népi ének" sheetId="216" r:id="rId48"/>
    <sheet name="Népi duda - Népi furulya" sheetId="217" r:id="rId49"/>
    <sheet name="Népi duda - Népi harmonika" sheetId="218" r:id="rId50"/>
    <sheet name="Népi duda - Népi hegedű" sheetId="219" r:id="rId51"/>
    <sheet name="Népi duda - Népi klar-tárog." sheetId="220" r:id="rId52"/>
    <sheet name="Népi duda - Népi koboz" sheetId="221" r:id="rId53"/>
    <sheet name="Népi duda - Népi tekerő" sheetId="222" r:id="rId54"/>
    <sheet name="Népi duda - Népzeneelmélet" sheetId="223" r:id="rId55"/>
    <sheet name="Népi duda - Tambura" sheetId="224" r:id="rId56"/>
    <sheet name="Népi ének - Népi furulya" sheetId="225" r:id="rId57"/>
    <sheet name="Népi ének - Népi harmonika" sheetId="226" r:id="rId58"/>
    <sheet name="Népi ének - Népi hegedű" sheetId="227" r:id="rId59"/>
    <sheet name="Népi ének - Népi klar-tárog." sheetId="228" r:id="rId60"/>
    <sheet name="Népi ének - Népi koboz" sheetId="229" r:id="rId61"/>
    <sheet name="Népi ének - Népi tekerő" sheetId="230" r:id="rId62"/>
    <sheet name="Népi ének - Népzeneelmélet" sheetId="231" r:id="rId63"/>
    <sheet name="Népi ének - Tambura" sheetId="232" r:id="rId64"/>
    <sheet name="Népi furulya - Népi harmonika" sheetId="233" r:id="rId65"/>
    <sheet name="Népi furulya - Népi hegedű" sheetId="234" r:id="rId66"/>
    <sheet name="Népi furulya - Népi klar-tárog." sheetId="235" r:id="rId67"/>
    <sheet name="Népi furulya - Népi koboz" sheetId="236" r:id="rId68"/>
    <sheet name="Népi furulya - Népi tekerő" sheetId="237" r:id="rId69"/>
    <sheet name="Népi furulya - Népzeneelmélet" sheetId="239" r:id="rId70"/>
    <sheet name="Népi furulya - Tambura" sheetId="240" r:id="rId71"/>
    <sheet name="Népi harmonika - Népi hegedű" sheetId="241" r:id="rId72"/>
    <sheet name="Népi harmonika - Népi klar-tár." sheetId="242" r:id="rId73"/>
    <sheet name="Népi harmonika - Népi koboz" sheetId="243" r:id="rId74"/>
    <sheet name="Népi harmonika - Népi tekerő" sheetId="244" r:id="rId75"/>
    <sheet name="Népi harmonika - Népzeneelmélet" sheetId="245" r:id="rId76"/>
    <sheet name="Népi harmonika - Tambura" sheetId="246" r:id="rId77"/>
    <sheet name="Népi hegedű - Népi klar-tár." sheetId="247" r:id="rId78"/>
    <sheet name="Népi hegedű - Népi koboz" sheetId="248" r:id="rId79"/>
    <sheet name="Népi hegedű - Népi tekerő" sheetId="249" r:id="rId80"/>
    <sheet name="Népi hegedű - Népzeneelmélet" sheetId="250" r:id="rId81"/>
    <sheet name="Népi hegedű - Tambura" sheetId="251" r:id="rId82"/>
    <sheet name="Népi klar-tár. - Népi koboz" sheetId="252" r:id="rId83"/>
    <sheet name="Népi klar-tár. - Népi tekerő" sheetId="253" r:id="rId84"/>
    <sheet name="Népi klar-tár. - N.zeneelmélet" sheetId="254" r:id="rId85"/>
    <sheet name="Népi klar-tár. - Tambura" sheetId="255" r:id="rId86"/>
    <sheet name="Népi koboz - Népi tekerő" sheetId="256" r:id="rId87"/>
    <sheet name="Népi koboz - N.zeneelmélet" sheetId="257" r:id="rId88"/>
    <sheet name="Népi koboz - Tambura" sheetId="258" r:id="rId89"/>
    <sheet name="Népi tekerő - N.zeneelmélet" sheetId="259" r:id="rId90"/>
    <sheet name="Népi tekerő - Tambura" sheetId="260" r:id="rId91"/>
    <sheet name="N.zeneelmélet - Tambura" sheetId="261" r:id="rId92"/>
  </sheets>
  <calcPr calcId="191029"/>
</workbook>
</file>

<file path=xl/calcChain.xml><?xml version="1.0" encoding="utf-8"?>
<calcChain xmlns="http://schemas.openxmlformats.org/spreadsheetml/2006/main">
  <c r="AR39" i="261" l="1"/>
  <c r="AQ39" i="261"/>
  <c r="AR39" i="260"/>
  <c r="AQ39" i="260"/>
  <c r="AR39" i="259"/>
  <c r="AQ39" i="259"/>
  <c r="AR39" i="258"/>
  <c r="AQ39" i="258"/>
  <c r="AR39" i="257"/>
  <c r="AQ39" i="257"/>
  <c r="AR39" i="256"/>
  <c r="AQ39" i="256"/>
  <c r="AR39" i="255"/>
  <c r="AQ39" i="255"/>
  <c r="AR39" i="254"/>
  <c r="AQ39" i="254"/>
  <c r="AR39" i="253"/>
  <c r="AQ39" i="253"/>
  <c r="AR39" i="252"/>
  <c r="AQ39" i="252"/>
  <c r="AR39" i="251"/>
  <c r="AQ39" i="251"/>
  <c r="AR39" i="250"/>
  <c r="AQ39" i="250"/>
  <c r="AR39" i="249"/>
  <c r="AQ39" i="249"/>
  <c r="AR39" i="248"/>
  <c r="AQ39" i="248"/>
  <c r="AR39" i="247"/>
  <c r="AQ39" i="247"/>
  <c r="AR39" i="246"/>
  <c r="AQ39" i="246"/>
  <c r="AR39" i="245"/>
  <c r="AQ39" i="245"/>
  <c r="AR39" i="244"/>
  <c r="AQ39" i="244"/>
  <c r="AR39" i="243"/>
  <c r="AQ39" i="243"/>
  <c r="AR39" i="242"/>
  <c r="AQ39" i="242"/>
  <c r="AR39" i="241"/>
  <c r="AQ39" i="241"/>
  <c r="AR39" i="240"/>
  <c r="AQ39" i="240"/>
  <c r="AR39" i="239"/>
  <c r="AQ39" i="239"/>
  <c r="AR39" i="237"/>
  <c r="AQ39" i="237"/>
  <c r="AR39" i="236"/>
  <c r="AQ39" i="236"/>
  <c r="AR39" i="235"/>
  <c r="AQ39" i="235"/>
  <c r="AR39" i="234"/>
  <c r="AQ39" i="234"/>
  <c r="AR39" i="233"/>
  <c r="AQ39" i="233"/>
  <c r="AR42" i="232"/>
  <c r="AQ42" i="232"/>
  <c r="AR42" i="231"/>
  <c r="AQ42" i="231"/>
  <c r="AR42" i="230"/>
  <c r="AQ42" i="230"/>
  <c r="AR42" i="229"/>
  <c r="AQ42" i="229"/>
  <c r="AR42" i="228"/>
  <c r="AQ42" i="228"/>
  <c r="AR42" i="227"/>
  <c r="AQ42" i="227"/>
  <c r="AR42" i="226"/>
  <c r="AQ42" i="226"/>
  <c r="AR42" i="225"/>
  <c r="AQ42" i="225"/>
  <c r="AR39" i="224"/>
  <c r="AQ39" i="224"/>
  <c r="AR39" i="223"/>
  <c r="AQ39" i="223"/>
  <c r="AR39" i="222"/>
  <c r="AQ39" i="222"/>
  <c r="AR39" i="221"/>
  <c r="AQ39" i="221"/>
  <c r="AR39" i="220"/>
  <c r="AQ39" i="220"/>
  <c r="AR39" i="219"/>
  <c r="AQ39" i="219"/>
  <c r="AR39" i="218"/>
  <c r="AQ39" i="218"/>
  <c r="AR39" i="217"/>
  <c r="AQ39" i="217"/>
  <c r="AR42" i="216"/>
  <c r="AQ42" i="216"/>
  <c r="AR39" i="177"/>
  <c r="AQ39" i="177"/>
  <c r="AR39" i="215"/>
  <c r="AQ39" i="215"/>
  <c r="AR39" i="175"/>
  <c r="AQ39" i="175"/>
  <c r="AR39" i="174"/>
  <c r="AQ39" i="174"/>
  <c r="AR39" i="173"/>
  <c r="AQ39" i="173"/>
  <c r="AR39" i="172"/>
  <c r="AQ39" i="172"/>
  <c r="AR39" i="171"/>
  <c r="AQ39" i="171"/>
  <c r="AR39" i="170"/>
  <c r="AQ39" i="170"/>
  <c r="AR42" i="169"/>
  <c r="AQ42" i="169"/>
  <c r="AR39" i="167"/>
  <c r="AQ39" i="167"/>
  <c r="AR39" i="214"/>
  <c r="AQ39" i="214"/>
  <c r="AR39" i="213"/>
  <c r="AQ39" i="213"/>
  <c r="AR39" i="212"/>
  <c r="AQ39" i="212"/>
  <c r="AR39" i="211"/>
  <c r="AQ39" i="211"/>
  <c r="AR39" i="210"/>
  <c r="AQ39" i="210"/>
  <c r="AR39" i="209"/>
  <c r="AQ39" i="209"/>
  <c r="AR39" i="208"/>
  <c r="AQ39" i="208"/>
  <c r="AR39" i="207"/>
  <c r="AQ39" i="207"/>
  <c r="AR42" i="206"/>
  <c r="AQ42" i="206"/>
  <c r="AR39" i="205"/>
  <c r="AQ39" i="205"/>
  <c r="AR39" i="204"/>
  <c r="AQ39" i="204"/>
  <c r="AR39" i="203"/>
  <c r="AQ39" i="203"/>
  <c r="AR39" i="202"/>
  <c r="AQ39" i="202"/>
  <c r="AR39" i="201"/>
  <c r="AQ39" i="201"/>
  <c r="AR39" i="200"/>
  <c r="AQ39" i="200"/>
  <c r="AR39" i="199"/>
  <c r="AQ39" i="199"/>
  <c r="AR39" i="198"/>
  <c r="AQ39" i="198"/>
  <c r="AR39" i="197"/>
  <c r="AQ39" i="197"/>
  <c r="AR39" i="196"/>
  <c r="AQ39" i="196"/>
  <c r="AR42" i="195"/>
  <c r="AQ42" i="195"/>
  <c r="AR39" i="194"/>
  <c r="AQ39" i="194"/>
  <c r="AR39" i="193"/>
  <c r="AQ39" i="193"/>
  <c r="AR39" i="192"/>
  <c r="AQ39" i="192"/>
  <c r="AR39" i="191"/>
  <c r="AQ39" i="191"/>
  <c r="AR39" i="183"/>
  <c r="AQ39" i="183"/>
  <c r="AR39" i="190"/>
  <c r="AQ39" i="190"/>
  <c r="AR39" i="189"/>
  <c r="AQ39" i="189"/>
  <c r="AR39" i="188"/>
  <c r="AQ39" i="188"/>
  <c r="AR39" i="187"/>
  <c r="AQ39" i="187"/>
  <c r="AR39" i="186"/>
  <c r="AQ39" i="186"/>
  <c r="AR39" i="185"/>
  <c r="AQ39" i="185"/>
  <c r="AR42" i="182"/>
  <c r="AQ42" i="182"/>
  <c r="AR39" i="184"/>
  <c r="AQ39" i="184"/>
  <c r="AR39" i="179"/>
  <c r="AQ39" i="179"/>
  <c r="AR39" i="181"/>
  <c r="AQ39" i="181"/>
  <c r="AR71" i="179" l="1"/>
  <c r="AQ71" i="179"/>
  <c r="AR16" i="261"/>
  <c r="AQ16" i="261"/>
  <c r="AR15" i="261"/>
  <c r="AQ15" i="261"/>
  <c r="AR16" i="259"/>
  <c r="AQ16" i="259"/>
  <c r="AR15" i="259"/>
  <c r="AQ15" i="259"/>
  <c r="AR16" i="257"/>
  <c r="AQ16" i="257"/>
  <c r="AR15" i="257"/>
  <c r="AQ15" i="257"/>
  <c r="AR16" i="254"/>
  <c r="AQ16" i="254"/>
  <c r="AR15" i="254"/>
  <c r="AQ15" i="254"/>
  <c r="AR16" i="250"/>
  <c r="AQ16" i="250"/>
  <c r="AR15" i="250"/>
  <c r="AQ15" i="250"/>
  <c r="AR16" i="245"/>
  <c r="AQ16" i="245"/>
  <c r="AR15" i="245"/>
  <c r="AQ15" i="245"/>
  <c r="AR16" i="239"/>
  <c r="AQ16" i="239"/>
  <c r="AR15" i="239"/>
  <c r="AQ15" i="239"/>
  <c r="AR19" i="231"/>
  <c r="AQ19" i="231"/>
  <c r="AR18" i="231"/>
  <c r="AQ18" i="231"/>
  <c r="AR16" i="223"/>
  <c r="AQ16" i="223"/>
  <c r="AR15" i="223"/>
  <c r="AQ15" i="223"/>
  <c r="AR16" i="215"/>
  <c r="AQ16" i="215"/>
  <c r="AR15" i="215"/>
  <c r="AQ15" i="215"/>
  <c r="AR16" i="213"/>
  <c r="AQ16" i="213"/>
  <c r="AR15" i="213"/>
  <c r="AQ15" i="213"/>
  <c r="AR16" i="202"/>
  <c r="AQ16" i="202"/>
  <c r="AR15" i="202"/>
  <c r="AQ15" i="202"/>
  <c r="AR16" i="183"/>
  <c r="AQ16" i="183"/>
  <c r="AR15" i="183"/>
  <c r="AQ15" i="183"/>
  <c r="AR11" i="189" l="1"/>
  <c r="AQ11" i="189"/>
  <c r="AR11" i="188"/>
  <c r="AQ11" i="188"/>
  <c r="AR11" i="187"/>
  <c r="AQ11" i="187"/>
  <c r="AR11" i="186"/>
  <c r="AQ11" i="186"/>
  <c r="AR11" i="185"/>
  <c r="AQ11" i="185"/>
  <c r="AR11" i="182"/>
  <c r="AQ11" i="182"/>
  <c r="AR11" i="184"/>
  <c r="AQ11" i="184"/>
  <c r="AR11" i="179"/>
  <c r="AQ11" i="179"/>
  <c r="AR11" i="181"/>
  <c r="AQ11" i="181"/>
  <c r="AR85" i="261"/>
  <c r="AQ85" i="261"/>
  <c r="AO89" i="261"/>
  <c r="AN89" i="261"/>
  <c r="AL89" i="261"/>
  <c r="AK89" i="261"/>
  <c r="AI89" i="261"/>
  <c r="AH89" i="261"/>
  <c r="AF89" i="261"/>
  <c r="AE89" i="261"/>
  <c r="AC89" i="261"/>
  <c r="AB89" i="261"/>
  <c r="Z89" i="261"/>
  <c r="Y89" i="261"/>
  <c r="W89" i="261"/>
  <c r="V89" i="261"/>
  <c r="T89" i="261"/>
  <c r="S89" i="261"/>
  <c r="Q89" i="261"/>
  <c r="P89" i="261"/>
  <c r="N89" i="261"/>
  <c r="M89" i="261"/>
  <c r="K89" i="261"/>
  <c r="J89" i="261"/>
  <c r="H89" i="261"/>
  <c r="G89" i="261"/>
  <c r="AR88" i="261"/>
  <c r="AQ88" i="261"/>
  <c r="AR87" i="261"/>
  <c r="AQ87" i="261"/>
  <c r="AR86" i="261"/>
  <c r="AQ86" i="261"/>
  <c r="AR83" i="261"/>
  <c r="AQ83" i="261"/>
  <c r="AR82" i="261"/>
  <c r="AQ82" i="261"/>
  <c r="AR81" i="261"/>
  <c r="AQ81" i="261"/>
  <c r="AR80" i="261"/>
  <c r="AQ80" i="261"/>
  <c r="AR79" i="261"/>
  <c r="AQ79" i="261"/>
  <c r="AR78" i="261"/>
  <c r="AQ78" i="261"/>
  <c r="AR77" i="261"/>
  <c r="AQ77" i="261"/>
  <c r="AR76" i="261"/>
  <c r="AQ76" i="261"/>
  <c r="AR75" i="261"/>
  <c r="AQ75" i="261"/>
  <c r="AO73" i="261"/>
  <c r="AN73" i="261"/>
  <c r="AL73" i="261"/>
  <c r="AK73" i="261"/>
  <c r="AI73" i="261"/>
  <c r="AH73" i="261"/>
  <c r="AF73" i="261"/>
  <c r="AE73" i="261"/>
  <c r="AD73" i="261"/>
  <c r="AC73" i="261"/>
  <c r="AB73" i="261"/>
  <c r="Z73" i="261"/>
  <c r="Y73" i="261"/>
  <c r="W73" i="261"/>
  <c r="V73" i="261"/>
  <c r="T73" i="261"/>
  <c r="S73" i="261"/>
  <c r="Q73" i="261"/>
  <c r="P73" i="261"/>
  <c r="N73" i="261"/>
  <c r="M73" i="261"/>
  <c r="K73" i="261"/>
  <c r="J73" i="261"/>
  <c r="H73" i="261"/>
  <c r="G73" i="261"/>
  <c r="AR72" i="261"/>
  <c r="AQ72" i="261"/>
  <c r="AR71" i="261"/>
  <c r="AQ71" i="261"/>
  <c r="AR70" i="261"/>
  <c r="AQ70" i="261"/>
  <c r="AR69" i="261"/>
  <c r="AQ69" i="261"/>
  <c r="AR68" i="261"/>
  <c r="AQ68" i="261"/>
  <c r="AR67" i="261"/>
  <c r="AQ67" i="261"/>
  <c r="AR66" i="261"/>
  <c r="AQ66" i="261"/>
  <c r="AO64" i="261"/>
  <c r="AN64" i="261"/>
  <c r="AL64" i="261"/>
  <c r="AK64" i="261"/>
  <c r="AI64" i="261"/>
  <c r="AH64" i="261"/>
  <c r="AF64" i="261"/>
  <c r="AE64" i="261"/>
  <c r="AC64" i="261"/>
  <c r="AB64" i="261"/>
  <c r="Z64" i="261"/>
  <c r="Y64" i="261"/>
  <c r="W64" i="261"/>
  <c r="V64" i="261"/>
  <c r="T64" i="261"/>
  <c r="S64" i="261"/>
  <c r="Q64" i="261"/>
  <c r="P64" i="261"/>
  <c r="N64" i="261"/>
  <c r="M64" i="261"/>
  <c r="K64" i="261"/>
  <c r="J64" i="261"/>
  <c r="H64" i="261"/>
  <c r="G64" i="261"/>
  <c r="AR63" i="261"/>
  <c r="AQ63" i="261"/>
  <c r="AR62" i="261"/>
  <c r="AQ62" i="261"/>
  <c r="AR61" i="261"/>
  <c r="AQ61" i="261"/>
  <c r="AR60" i="261"/>
  <c r="AQ60" i="261"/>
  <c r="AR59" i="261"/>
  <c r="AQ59" i="261"/>
  <c r="AR58" i="261"/>
  <c r="AQ58" i="261"/>
  <c r="AR57" i="261"/>
  <c r="AQ57" i="261"/>
  <c r="AR56" i="261"/>
  <c r="AQ56" i="261"/>
  <c r="AR55" i="261"/>
  <c r="AQ55" i="261"/>
  <c r="AR54" i="261"/>
  <c r="AQ54" i="261"/>
  <c r="AR53" i="261"/>
  <c r="AQ53" i="261"/>
  <c r="AR46" i="261"/>
  <c r="AQ46" i="261"/>
  <c r="AR45" i="261"/>
  <c r="AL43" i="261"/>
  <c r="AK43" i="261"/>
  <c r="AI43" i="261"/>
  <c r="AH43" i="261"/>
  <c r="AF43" i="261"/>
  <c r="AE43" i="261"/>
  <c r="AC43" i="261"/>
  <c r="AB43" i="261"/>
  <c r="Z43" i="261"/>
  <c r="Y43" i="261"/>
  <c r="W43" i="261"/>
  <c r="V43" i="261"/>
  <c r="T43" i="261"/>
  <c r="S43" i="261"/>
  <c r="Q43" i="261"/>
  <c r="P43" i="261"/>
  <c r="N43" i="261"/>
  <c r="M43" i="261"/>
  <c r="K43" i="261"/>
  <c r="J43" i="261"/>
  <c r="H43" i="261"/>
  <c r="G43" i="261"/>
  <c r="AR42" i="261"/>
  <c r="AQ42" i="261"/>
  <c r="AR41" i="261"/>
  <c r="AQ41" i="261"/>
  <c r="AR40" i="261"/>
  <c r="AQ40" i="261"/>
  <c r="AR38" i="261"/>
  <c r="AQ38" i="261"/>
  <c r="AR37" i="261"/>
  <c r="AQ37" i="261"/>
  <c r="AR36" i="261"/>
  <c r="AQ36" i="261"/>
  <c r="AR35" i="261"/>
  <c r="AQ35" i="261"/>
  <c r="AR33" i="261"/>
  <c r="AQ33" i="261"/>
  <c r="AR32" i="261"/>
  <c r="AQ32" i="261"/>
  <c r="AR31" i="261"/>
  <c r="AQ31" i="261"/>
  <c r="AR30" i="261"/>
  <c r="AQ30" i="261"/>
  <c r="AR29" i="261"/>
  <c r="AQ29" i="261"/>
  <c r="AR28" i="261"/>
  <c r="AQ28" i="261"/>
  <c r="AR27" i="261"/>
  <c r="AQ27" i="261"/>
  <c r="AR26" i="261"/>
  <c r="AQ26" i="261"/>
  <c r="AR25" i="261"/>
  <c r="AQ25" i="261"/>
  <c r="AR24" i="261"/>
  <c r="AQ24" i="261"/>
  <c r="AR23" i="261"/>
  <c r="AQ23" i="261"/>
  <c r="AR22" i="261"/>
  <c r="AQ22" i="261"/>
  <c r="AO19" i="261"/>
  <c r="AN19" i="261"/>
  <c r="AL19" i="261"/>
  <c r="AK19" i="261"/>
  <c r="AI19" i="261"/>
  <c r="AH19" i="261"/>
  <c r="AF19" i="261"/>
  <c r="AE19" i="261"/>
  <c r="AC19" i="261"/>
  <c r="AB19" i="261"/>
  <c r="Z19" i="261"/>
  <c r="Y19" i="261"/>
  <c r="W19" i="261"/>
  <c r="V19" i="261"/>
  <c r="T19" i="261"/>
  <c r="S19" i="261"/>
  <c r="Q19" i="261"/>
  <c r="P19" i="261"/>
  <c r="N19" i="261"/>
  <c r="M19" i="261"/>
  <c r="K19" i="261"/>
  <c r="J19" i="261"/>
  <c r="H19" i="261"/>
  <c r="G19" i="261"/>
  <c r="AR18" i="261"/>
  <c r="AQ18" i="261"/>
  <c r="AR17" i="261"/>
  <c r="AQ17" i="261"/>
  <c r="AO13" i="261"/>
  <c r="AN13" i="261"/>
  <c r="AL13" i="261"/>
  <c r="AK13" i="261"/>
  <c r="AI13" i="261"/>
  <c r="AH13" i="261"/>
  <c r="AF13" i="261"/>
  <c r="AE13" i="261"/>
  <c r="AC13" i="261"/>
  <c r="AB13" i="261"/>
  <c r="Z13" i="261"/>
  <c r="Y13" i="261"/>
  <c r="W13" i="261"/>
  <c r="V13" i="261"/>
  <c r="T13" i="261"/>
  <c r="S13" i="261"/>
  <c r="Q13" i="261"/>
  <c r="P13" i="261"/>
  <c r="N13" i="261"/>
  <c r="M13" i="261"/>
  <c r="K13" i="261"/>
  <c r="J13" i="261"/>
  <c r="H13" i="261"/>
  <c r="G13" i="261"/>
  <c r="AR12" i="261"/>
  <c r="AQ12" i="261"/>
  <c r="AR11" i="261"/>
  <c r="AQ11" i="261"/>
  <c r="AR10" i="261"/>
  <c r="AQ10" i="261"/>
  <c r="AR9" i="261"/>
  <c r="AQ9" i="261"/>
  <c r="AO89" i="260"/>
  <c r="AN89" i="260"/>
  <c r="AL89" i="260"/>
  <c r="AK89" i="260"/>
  <c r="AI89" i="260"/>
  <c r="AH89" i="260"/>
  <c r="AF89" i="260"/>
  <c r="AE89" i="260"/>
  <c r="AC89" i="260"/>
  <c r="AB89" i="260"/>
  <c r="Z89" i="260"/>
  <c r="Y89" i="260"/>
  <c r="W89" i="260"/>
  <c r="V89" i="260"/>
  <c r="T89" i="260"/>
  <c r="S89" i="260"/>
  <c r="Q89" i="260"/>
  <c r="P89" i="260"/>
  <c r="N89" i="260"/>
  <c r="M89" i="260"/>
  <c r="K89" i="260"/>
  <c r="J89" i="260"/>
  <c r="H89" i="260"/>
  <c r="G89" i="260"/>
  <c r="AR88" i="260"/>
  <c r="AQ88" i="260"/>
  <c r="AR87" i="260"/>
  <c r="AQ87" i="260"/>
  <c r="AR86" i="260"/>
  <c r="AQ86" i="260"/>
  <c r="AR85" i="260"/>
  <c r="AQ85" i="260"/>
  <c r="AR83" i="260"/>
  <c r="AQ83" i="260"/>
  <c r="AR82" i="260"/>
  <c r="AQ82" i="260"/>
  <c r="AR81" i="260"/>
  <c r="AQ81" i="260"/>
  <c r="AR80" i="260"/>
  <c r="AQ80" i="260"/>
  <c r="AR79" i="260"/>
  <c r="AQ79" i="260"/>
  <c r="AR78" i="260"/>
  <c r="AQ78" i="260"/>
  <c r="AR77" i="260"/>
  <c r="AQ77" i="260"/>
  <c r="AR76" i="260"/>
  <c r="AQ76" i="260"/>
  <c r="AR75" i="260"/>
  <c r="AQ75" i="260"/>
  <c r="AO73" i="260"/>
  <c r="AN73" i="260"/>
  <c r="AL73" i="260"/>
  <c r="AK73" i="260"/>
  <c r="AI73" i="260"/>
  <c r="AH73" i="260"/>
  <c r="AF73" i="260"/>
  <c r="AE73" i="260"/>
  <c r="AD73" i="260"/>
  <c r="AC73" i="260"/>
  <c r="AB73" i="260"/>
  <c r="Z73" i="260"/>
  <c r="Y73" i="260"/>
  <c r="W73" i="260"/>
  <c r="V73" i="260"/>
  <c r="T73" i="260"/>
  <c r="S73" i="260"/>
  <c r="Q73" i="260"/>
  <c r="P73" i="260"/>
  <c r="N73" i="260"/>
  <c r="M73" i="260"/>
  <c r="K73" i="260"/>
  <c r="J73" i="260"/>
  <c r="H73" i="260"/>
  <c r="G73" i="260"/>
  <c r="AR72" i="260"/>
  <c r="AQ72" i="260"/>
  <c r="AR71" i="260"/>
  <c r="AQ71" i="260"/>
  <c r="AR70" i="260"/>
  <c r="AQ70" i="260"/>
  <c r="AR69" i="260"/>
  <c r="AQ69" i="260"/>
  <c r="AR68" i="260"/>
  <c r="AQ68" i="260"/>
  <c r="AR67" i="260"/>
  <c r="AQ67" i="260"/>
  <c r="AR66" i="260"/>
  <c r="AQ66" i="260"/>
  <c r="AO64" i="260"/>
  <c r="AN64" i="260"/>
  <c r="AL64" i="260"/>
  <c r="AK64" i="260"/>
  <c r="AI64" i="260"/>
  <c r="AH64" i="260"/>
  <c r="AF64" i="260"/>
  <c r="AE64" i="260"/>
  <c r="AC64" i="260"/>
  <c r="AB64" i="260"/>
  <c r="Z64" i="260"/>
  <c r="Y64" i="260"/>
  <c r="W64" i="260"/>
  <c r="V64" i="260"/>
  <c r="T64" i="260"/>
  <c r="S64" i="260"/>
  <c r="Q64" i="260"/>
  <c r="P64" i="260"/>
  <c r="N64" i="260"/>
  <c r="M64" i="260"/>
  <c r="K64" i="260"/>
  <c r="J64" i="260"/>
  <c r="H64" i="260"/>
  <c r="G64" i="260"/>
  <c r="AR63" i="260"/>
  <c r="AQ63" i="260"/>
  <c r="AR62" i="260"/>
  <c r="AQ62" i="260"/>
  <c r="AR61" i="260"/>
  <c r="AQ61" i="260"/>
  <c r="AR60" i="260"/>
  <c r="AQ60" i="260"/>
  <c r="AR59" i="260"/>
  <c r="AQ59" i="260"/>
  <c r="AR58" i="260"/>
  <c r="AQ58" i="260"/>
  <c r="AR57" i="260"/>
  <c r="AQ57" i="260"/>
  <c r="AR56" i="260"/>
  <c r="AQ56" i="260"/>
  <c r="AR55" i="260"/>
  <c r="AQ55" i="260"/>
  <c r="AR54" i="260"/>
  <c r="AQ54" i="260"/>
  <c r="AR53" i="260"/>
  <c r="AQ53" i="260"/>
  <c r="AR46" i="260"/>
  <c r="AQ46" i="260"/>
  <c r="AR45" i="260"/>
  <c r="AL43" i="260"/>
  <c r="AK43" i="260"/>
  <c r="AI43" i="260"/>
  <c r="AH43" i="260"/>
  <c r="AF43" i="260"/>
  <c r="AE43" i="260"/>
  <c r="AC43" i="260"/>
  <c r="AB43" i="260"/>
  <c r="Z43" i="260"/>
  <c r="Y43" i="260"/>
  <c r="W43" i="260"/>
  <c r="V43" i="260"/>
  <c r="T43" i="260"/>
  <c r="S43" i="260"/>
  <c r="Q43" i="260"/>
  <c r="P43" i="260"/>
  <c r="N43" i="260"/>
  <c r="M43" i="260"/>
  <c r="K43" i="260"/>
  <c r="J43" i="260"/>
  <c r="H43" i="260"/>
  <c r="G43" i="260"/>
  <c r="AR42" i="260"/>
  <c r="AQ42" i="260"/>
  <c r="AR41" i="260"/>
  <c r="AQ41" i="260"/>
  <c r="AR40" i="260"/>
  <c r="AQ40" i="260"/>
  <c r="AR38" i="260"/>
  <c r="AQ38" i="260"/>
  <c r="AR37" i="260"/>
  <c r="AQ37" i="260"/>
  <c r="AR36" i="260"/>
  <c r="AQ36" i="260"/>
  <c r="AR35" i="260"/>
  <c r="AQ35" i="260"/>
  <c r="AR33" i="260"/>
  <c r="AQ33" i="260"/>
  <c r="AR32" i="260"/>
  <c r="AQ32" i="260"/>
  <c r="AR31" i="260"/>
  <c r="AQ31" i="260"/>
  <c r="AR30" i="260"/>
  <c r="AQ30" i="260"/>
  <c r="AR29" i="260"/>
  <c r="AQ29" i="260"/>
  <c r="AR28" i="260"/>
  <c r="AQ28" i="260"/>
  <c r="AR27" i="260"/>
  <c r="AQ27" i="260"/>
  <c r="AR26" i="260"/>
  <c r="AQ26" i="260"/>
  <c r="AR25" i="260"/>
  <c r="AQ25" i="260"/>
  <c r="AR24" i="260"/>
  <c r="AQ24" i="260"/>
  <c r="AR23" i="260"/>
  <c r="AQ23" i="260"/>
  <c r="AR22" i="260"/>
  <c r="AQ22" i="260"/>
  <c r="AO19" i="260"/>
  <c r="AN19" i="260"/>
  <c r="AL19" i="260"/>
  <c r="AK19" i="260"/>
  <c r="AI19" i="260"/>
  <c r="AH19" i="260"/>
  <c r="AF19" i="260"/>
  <c r="AE19" i="260"/>
  <c r="AC19" i="260"/>
  <c r="AB19" i="260"/>
  <c r="Z19" i="260"/>
  <c r="Y19" i="260"/>
  <c r="W19" i="260"/>
  <c r="V19" i="260"/>
  <c r="T19" i="260"/>
  <c r="S19" i="260"/>
  <c r="Q19" i="260"/>
  <c r="P19" i="260"/>
  <c r="N19" i="260"/>
  <c r="M19" i="260"/>
  <c r="K19" i="260"/>
  <c r="J19" i="260"/>
  <c r="H19" i="260"/>
  <c r="G19" i="260"/>
  <c r="AR18" i="260"/>
  <c r="AQ18" i="260"/>
  <c r="AR17" i="260"/>
  <c r="AQ17" i="260"/>
  <c r="AR16" i="260"/>
  <c r="AQ16" i="260"/>
  <c r="AR15" i="260"/>
  <c r="AQ15" i="260"/>
  <c r="AO13" i="260"/>
  <c r="AO47" i="260" s="1"/>
  <c r="AN13" i="260"/>
  <c r="AN47" i="260" s="1"/>
  <c r="AL13" i="260"/>
  <c r="AK13" i="260"/>
  <c r="AI13" i="260"/>
  <c r="AH13" i="260"/>
  <c r="AF13" i="260"/>
  <c r="AE13" i="260"/>
  <c r="AC13" i="260"/>
  <c r="AC47" i="260" s="1"/>
  <c r="AB13" i="260"/>
  <c r="Z13" i="260"/>
  <c r="Y13" i="260"/>
  <c r="W13" i="260"/>
  <c r="V13" i="260"/>
  <c r="T13" i="260"/>
  <c r="S13" i="260"/>
  <c r="Q13" i="260"/>
  <c r="Q47" i="260" s="1"/>
  <c r="P13" i="260"/>
  <c r="N13" i="260"/>
  <c r="M13" i="260"/>
  <c r="K13" i="260"/>
  <c r="J13" i="260"/>
  <c r="H13" i="260"/>
  <c r="G13" i="260"/>
  <c r="AR12" i="260"/>
  <c r="AQ12" i="260"/>
  <c r="AR11" i="260"/>
  <c r="AQ11" i="260"/>
  <c r="AR10" i="260"/>
  <c r="AQ10" i="260"/>
  <c r="AR9" i="260"/>
  <c r="AQ9" i="260"/>
  <c r="AO89" i="259"/>
  <c r="AN89" i="259"/>
  <c r="AL89" i="259"/>
  <c r="AK89" i="259"/>
  <c r="AI89" i="259"/>
  <c r="AH89" i="259"/>
  <c r="AF89" i="259"/>
  <c r="AE89" i="259"/>
  <c r="AC89" i="259"/>
  <c r="AB89" i="259"/>
  <c r="Z89" i="259"/>
  <c r="Y89" i="259"/>
  <c r="W89" i="259"/>
  <c r="V89" i="259"/>
  <c r="T89" i="259"/>
  <c r="S89" i="259"/>
  <c r="Q89" i="259"/>
  <c r="P89" i="259"/>
  <c r="N89" i="259"/>
  <c r="M89" i="259"/>
  <c r="K89" i="259"/>
  <c r="J89" i="259"/>
  <c r="H89" i="259"/>
  <c r="G89" i="259"/>
  <c r="AR88" i="259"/>
  <c r="AQ88" i="259"/>
  <c r="AR87" i="259"/>
  <c r="AQ87" i="259"/>
  <c r="AR86" i="259"/>
  <c r="AQ86" i="259"/>
  <c r="AR85" i="259"/>
  <c r="AQ85" i="259"/>
  <c r="AR83" i="259"/>
  <c r="AQ83" i="259"/>
  <c r="AR82" i="259"/>
  <c r="AQ82" i="259"/>
  <c r="AR81" i="259"/>
  <c r="AQ81" i="259"/>
  <c r="AR80" i="259"/>
  <c r="AQ80" i="259"/>
  <c r="AR79" i="259"/>
  <c r="AQ79" i="259"/>
  <c r="AR78" i="259"/>
  <c r="AQ78" i="259"/>
  <c r="AR77" i="259"/>
  <c r="AQ77" i="259"/>
  <c r="AR76" i="259"/>
  <c r="AQ76" i="259"/>
  <c r="AR75" i="259"/>
  <c r="AQ75" i="259"/>
  <c r="AO73" i="259"/>
  <c r="AN73" i="259"/>
  <c r="AL73" i="259"/>
  <c r="AK73" i="259"/>
  <c r="AI73" i="259"/>
  <c r="AH73" i="259"/>
  <c r="AF73" i="259"/>
  <c r="AE73" i="259"/>
  <c r="AD73" i="259"/>
  <c r="AC73" i="259"/>
  <c r="AB73" i="259"/>
  <c r="Z73" i="259"/>
  <c r="Y73" i="259"/>
  <c r="W73" i="259"/>
  <c r="V73" i="259"/>
  <c r="T73" i="259"/>
  <c r="S73" i="259"/>
  <c r="Q73" i="259"/>
  <c r="P73" i="259"/>
  <c r="N73" i="259"/>
  <c r="M73" i="259"/>
  <c r="K73" i="259"/>
  <c r="J73" i="259"/>
  <c r="H73" i="259"/>
  <c r="G73" i="259"/>
  <c r="AR72" i="259"/>
  <c r="AQ72" i="259"/>
  <c r="AR71" i="259"/>
  <c r="AQ71" i="259"/>
  <c r="AR70" i="259"/>
  <c r="AQ70" i="259"/>
  <c r="AR69" i="259"/>
  <c r="AQ69" i="259"/>
  <c r="AR68" i="259"/>
  <c r="AQ68" i="259"/>
  <c r="AR67" i="259"/>
  <c r="AQ67" i="259"/>
  <c r="AR66" i="259"/>
  <c r="AQ66" i="259"/>
  <c r="AO64" i="259"/>
  <c r="AN64" i="259"/>
  <c r="AL64" i="259"/>
  <c r="AK64" i="259"/>
  <c r="AI64" i="259"/>
  <c r="AH64" i="259"/>
  <c r="AF64" i="259"/>
  <c r="AE64" i="259"/>
  <c r="AC64" i="259"/>
  <c r="AB64" i="259"/>
  <c r="Z64" i="259"/>
  <c r="Y64" i="259"/>
  <c r="W64" i="259"/>
  <c r="V64" i="259"/>
  <c r="T64" i="259"/>
  <c r="S64" i="259"/>
  <c r="Q64" i="259"/>
  <c r="P64" i="259"/>
  <c r="N64" i="259"/>
  <c r="M64" i="259"/>
  <c r="K64" i="259"/>
  <c r="J64" i="259"/>
  <c r="H64" i="259"/>
  <c r="G64" i="259"/>
  <c r="AR63" i="259"/>
  <c r="AQ63" i="259"/>
  <c r="AR62" i="259"/>
  <c r="AQ62" i="259"/>
  <c r="AR61" i="259"/>
  <c r="AQ61" i="259"/>
  <c r="AR60" i="259"/>
  <c r="AQ60" i="259"/>
  <c r="AR59" i="259"/>
  <c r="AQ59" i="259"/>
  <c r="AR58" i="259"/>
  <c r="AQ58" i="259"/>
  <c r="AR57" i="259"/>
  <c r="AQ57" i="259"/>
  <c r="AR56" i="259"/>
  <c r="AQ56" i="259"/>
  <c r="AR55" i="259"/>
  <c r="AQ55" i="259"/>
  <c r="AR54" i="259"/>
  <c r="AQ54" i="259"/>
  <c r="AR53" i="259"/>
  <c r="AQ53" i="259"/>
  <c r="AR46" i="259"/>
  <c r="AQ46" i="259"/>
  <c r="AR45" i="259"/>
  <c r="AL43" i="259"/>
  <c r="AK43" i="259"/>
  <c r="AI43" i="259"/>
  <c r="AH43" i="259"/>
  <c r="AF43" i="259"/>
  <c r="AE43" i="259"/>
  <c r="AC43" i="259"/>
  <c r="AB43" i="259"/>
  <c r="Z43" i="259"/>
  <c r="Y43" i="259"/>
  <c r="W43" i="259"/>
  <c r="V43" i="259"/>
  <c r="T43" i="259"/>
  <c r="S43" i="259"/>
  <c r="Q43" i="259"/>
  <c r="P43" i="259"/>
  <c r="N43" i="259"/>
  <c r="M43" i="259"/>
  <c r="K43" i="259"/>
  <c r="J43" i="259"/>
  <c r="H43" i="259"/>
  <c r="G43" i="259"/>
  <c r="AR42" i="259"/>
  <c r="AQ42" i="259"/>
  <c r="AR41" i="259"/>
  <c r="AQ41" i="259"/>
  <c r="AR40" i="259"/>
  <c r="AQ40" i="259"/>
  <c r="AR38" i="259"/>
  <c r="AQ38" i="259"/>
  <c r="AR37" i="259"/>
  <c r="AQ37" i="259"/>
  <c r="AR36" i="259"/>
  <c r="AQ36" i="259"/>
  <c r="AR35" i="259"/>
  <c r="AQ35" i="259"/>
  <c r="AR33" i="259"/>
  <c r="AQ33" i="259"/>
  <c r="AR32" i="259"/>
  <c r="AQ32" i="259"/>
  <c r="AR31" i="259"/>
  <c r="AQ31" i="259"/>
  <c r="AR30" i="259"/>
  <c r="AQ30" i="259"/>
  <c r="AR29" i="259"/>
  <c r="AQ29" i="259"/>
  <c r="AR28" i="259"/>
  <c r="AQ28" i="259"/>
  <c r="AR27" i="259"/>
  <c r="AQ27" i="259"/>
  <c r="AR26" i="259"/>
  <c r="AQ26" i="259"/>
  <c r="AR25" i="259"/>
  <c r="AQ25" i="259"/>
  <c r="AR24" i="259"/>
  <c r="AQ24" i="259"/>
  <c r="AR23" i="259"/>
  <c r="AQ23" i="259"/>
  <c r="AR22" i="259"/>
  <c r="AQ22" i="259"/>
  <c r="AO19" i="259"/>
  <c r="AN19" i="259"/>
  <c r="AL19" i="259"/>
  <c r="AK19" i="259"/>
  <c r="AI19" i="259"/>
  <c r="AH19" i="259"/>
  <c r="AF19" i="259"/>
  <c r="AE19" i="259"/>
  <c r="AC19" i="259"/>
  <c r="AB19" i="259"/>
  <c r="Z19" i="259"/>
  <c r="Y19" i="259"/>
  <c r="W19" i="259"/>
  <c r="V19" i="259"/>
  <c r="T19" i="259"/>
  <c r="S19" i="259"/>
  <c r="Q19" i="259"/>
  <c r="P19" i="259"/>
  <c r="N19" i="259"/>
  <c r="M19" i="259"/>
  <c r="K19" i="259"/>
  <c r="J19" i="259"/>
  <c r="H19" i="259"/>
  <c r="G19" i="259"/>
  <c r="AR18" i="259"/>
  <c r="AQ18" i="259"/>
  <c r="AR17" i="259"/>
  <c r="AQ17" i="259"/>
  <c r="AO13" i="259"/>
  <c r="AN13" i="259"/>
  <c r="AL13" i="259"/>
  <c r="AK13" i="259"/>
  <c r="AI13" i="259"/>
  <c r="AH13" i="259"/>
  <c r="AF13" i="259"/>
  <c r="AE13" i="259"/>
  <c r="AC13" i="259"/>
  <c r="AB13" i="259"/>
  <c r="Z13" i="259"/>
  <c r="Y13" i="259"/>
  <c r="W13" i="259"/>
  <c r="V13" i="259"/>
  <c r="T13" i="259"/>
  <c r="S13" i="259"/>
  <c r="Q13" i="259"/>
  <c r="P13" i="259"/>
  <c r="N13" i="259"/>
  <c r="M13" i="259"/>
  <c r="K13" i="259"/>
  <c r="J13" i="259"/>
  <c r="H13" i="259"/>
  <c r="G13" i="259"/>
  <c r="AR12" i="259"/>
  <c r="AQ12" i="259"/>
  <c r="AR11" i="259"/>
  <c r="AQ11" i="259"/>
  <c r="AR10" i="259"/>
  <c r="AQ10" i="259"/>
  <c r="AR9" i="259"/>
  <c r="AQ9" i="259"/>
  <c r="AO89" i="258"/>
  <c r="AN89" i="258"/>
  <c r="AL89" i="258"/>
  <c r="AK89" i="258"/>
  <c r="AI89" i="258"/>
  <c r="AH89" i="258"/>
  <c r="AF89" i="258"/>
  <c r="AE89" i="258"/>
  <c r="AC89" i="258"/>
  <c r="AB89" i="258"/>
  <c r="Z89" i="258"/>
  <c r="Y89" i="258"/>
  <c r="W89" i="258"/>
  <c r="V89" i="258"/>
  <c r="T89" i="258"/>
  <c r="S89" i="258"/>
  <c r="Q89" i="258"/>
  <c r="P89" i="258"/>
  <c r="N89" i="258"/>
  <c r="M89" i="258"/>
  <c r="K89" i="258"/>
  <c r="J89" i="258"/>
  <c r="H89" i="258"/>
  <c r="G89" i="258"/>
  <c r="AR88" i="258"/>
  <c r="AQ88" i="258"/>
  <c r="AR87" i="258"/>
  <c r="AQ87" i="258"/>
  <c r="AR86" i="258"/>
  <c r="AQ86" i="258"/>
  <c r="AR85" i="258"/>
  <c r="AQ85" i="258"/>
  <c r="AR83" i="258"/>
  <c r="AQ83" i="258"/>
  <c r="AR82" i="258"/>
  <c r="AQ82" i="258"/>
  <c r="AR81" i="258"/>
  <c r="AQ81" i="258"/>
  <c r="AR80" i="258"/>
  <c r="AQ80" i="258"/>
  <c r="AR79" i="258"/>
  <c r="AQ79" i="258"/>
  <c r="AR78" i="258"/>
  <c r="AQ78" i="258"/>
  <c r="AR77" i="258"/>
  <c r="AQ77" i="258"/>
  <c r="AR76" i="258"/>
  <c r="AQ76" i="258"/>
  <c r="AR75" i="258"/>
  <c r="AQ75" i="258"/>
  <c r="AO73" i="258"/>
  <c r="AN73" i="258"/>
  <c r="AL73" i="258"/>
  <c r="AK73" i="258"/>
  <c r="AI73" i="258"/>
  <c r="AH73" i="258"/>
  <c r="AF73" i="258"/>
  <c r="AE73" i="258"/>
  <c r="AD73" i="258"/>
  <c r="AC73" i="258"/>
  <c r="AB73" i="258"/>
  <c r="Z73" i="258"/>
  <c r="Y73" i="258"/>
  <c r="W73" i="258"/>
  <c r="V73" i="258"/>
  <c r="T73" i="258"/>
  <c r="S73" i="258"/>
  <c r="Q73" i="258"/>
  <c r="P73" i="258"/>
  <c r="N73" i="258"/>
  <c r="M73" i="258"/>
  <c r="K73" i="258"/>
  <c r="J73" i="258"/>
  <c r="H73" i="258"/>
  <c r="G73" i="258"/>
  <c r="AR72" i="258"/>
  <c r="AQ72" i="258"/>
  <c r="AR71" i="258"/>
  <c r="AQ71" i="258"/>
  <c r="AR70" i="258"/>
  <c r="AQ70" i="258"/>
  <c r="AR69" i="258"/>
  <c r="AQ69" i="258"/>
  <c r="AR68" i="258"/>
  <c r="AQ68" i="258"/>
  <c r="AR67" i="258"/>
  <c r="AQ67" i="258"/>
  <c r="AR66" i="258"/>
  <c r="AQ66" i="258"/>
  <c r="AO64" i="258"/>
  <c r="AN64" i="258"/>
  <c r="AL64" i="258"/>
  <c r="AK64" i="258"/>
  <c r="AI64" i="258"/>
  <c r="AI90" i="258" s="1"/>
  <c r="AH64" i="258"/>
  <c r="AF64" i="258"/>
  <c r="AE64" i="258"/>
  <c r="AC64" i="258"/>
  <c r="AB64" i="258"/>
  <c r="Z64" i="258"/>
  <c r="Y64" i="258"/>
  <c r="W64" i="258"/>
  <c r="V64" i="258"/>
  <c r="T64" i="258"/>
  <c r="S64" i="258"/>
  <c r="Q64" i="258"/>
  <c r="P64" i="258"/>
  <c r="N64" i="258"/>
  <c r="M64" i="258"/>
  <c r="K64" i="258"/>
  <c r="J64" i="258"/>
  <c r="H64" i="258"/>
  <c r="G64" i="258"/>
  <c r="AR63" i="258"/>
  <c r="AQ63" i="258"/>
  <c r="AR62" i="258"/>
  <c r="AQ62" i="258"/>
  <c r="AR61" i="258"/>
  <c r="AQ61" i="258"/>
  <c r="AR60" i="258"/>
  <c r="AQ60" i="258"/>
  <c r="AR59" i="258"/>
  <c r="AQ59" i="258"/>
  <c r="AR58" i="258"/>
  <c r="AQ58" i="258"/>
  <c r="AR57" i="258"/>
  <c r="AQ57" i="258"/>
  <c r="AR56" i="258"/>
  <c r="AQ56" i="258"/>
  <c r="AR55" i="258"/>
  <c r="AQ55" i="258"/>
  <c r="AR54" i="258"/>
  <c r="AQ54" i="258"/>
  <c r="AR53" i="258"/>
  <c r="AQ53" i="258"/>
  <c r="AR46" i="258"/>
  <c r="AQ46" i="258"/>
  <c r="AR45" i="258"/>
  <c r="AL43" i="258"/>
  <c r="AK43" i="258"/>
  <c r="AI43" i="258"/>
  <c r="AH43" i="258"/>
  <c r="AF43" i="258"/>
  <c r="AE43" i="258"/>
  <c r="AC43" i="258"/>
  <c r="AB43" i="258"/>
  <c r="Z43" i="258"/>
  <c r="Y43" i="258"/>
  <c r="W43" i="258"/>
  <c r="V43" i="258"/>
  <c r="T43" i="258"/>
  <c r="S43" i="258"/>
  <c r="Q43" i="258"/>
  <c r="P43" i="258"/>
  <c r="N43" i="258"/>
  <c r="M43" i="258"/>
  <c r="K43" i="258"/>
  <c r="J43" i="258"/>
  <c r="H43" i="258"/>
  <c r="G43" i="258"/>
  <c r="AR42" i="258"/>
  <c r="AQ42" i="258"/>
  <c r="AR41" i="258"/>
  <c r="AQ41" i="258"/>
  <c r="AR40" i="258"/>
  <c r="AQ40" i="258"/>
  <c r="AR38" i="258"/>
  <c r="AQ38" i="258"/>
  <c r="AR37" i="258"/>
  <c r="AQ37" i="258"/>
  <c r="AR36" i="258"/>
  <c r="AQ36" i="258"/>
  <c r="AR35" i="258"/>
  <c r="AQ35" i="258"/>
  <c r="AR33" i="258"/>
  <c r="AQ33" i="258"/>
  <c r="AR32" i="258"/>
  <c r="AQ32" i="258"/>
  <c r="AR31" i="258"/>
  <c r="AQ31" i="258"/>
  <c r="AR30" i="258"/>
  <c r="AQ30" i="258"/>
  <c r="AR29" i="258"/>
  <c r="AQ29" i="258"/>
  <c r="AR28" i="258"/>
  <c r="AQ28" i="258"/>
  <c r="AR27" i="258"/>
  <c r="AQ27" i="258"/>
  <c r="AR26" i="258"/>
  <c r="AQ26" i="258"/>
  <c r="AR25" i="258"/>
  <c r="AQ25" i="258"/>
  <c r="AR24" i="258"/>
  <c r="AQ24" i="258"/>
  <c r="AR23" i="258"/>
  <c r="AQ23" i="258"/>
  <c r="AR22" i="258"/>
  <c r="AQ22" i="258"/>
  <c r="AO19" i="258"/>
  <c r="AN19" i="258"/>
  <c r="AL19" i="258"/>
  <c r="AK19" i="258"/>
  <c r="AI19" i="258"/>
  <c r="AH19" i="258"/>
  <c r="AF19" i="258"/>
  <c r="AE19" i="258"/>
  <c r="AC19" i="258"/>
  <c r="AB19" i="258"/>
  <c r="Z19" i="258"/>
  <c r="Y19" i="258"/>
  <c r="W19" i="258"/>
  <c r="V19" i="258"/>
  <c r="T19" i="258"/>
  <c r="S19" i="258"/>
  <c r="Q19" i="258"/>
  <c r="P19" i="258"/>
  <c r="N19" i="258"/>
  <c r="M19" i="258"/>
  <c r="K19" i="258"/>
  <c r="J19" i="258"/>
  <c r="H19" i="258"/>
  <c r="G19" i="258"/>
  <c r="AR18" i="258"/>
  <c r="AQ18" i="258"/>
  <c r="AR17" i="258"/>
  <c r="AQ17" i="258"/>
  <c r="AR16" i="258"/>
  <c r="AQ16" i="258"/>
  <c r="AR15" i="258"/>
  <c r="AQ15" i="258"/>
  <c r="AO13" i="258"/>
  <c r="AO47" i="258" s="1"/>
  <c r="AN13" i="258"/>
  <c r="AL13" i="258"/>
  <c r="AK13" i="258"/>
  <c r="AI13" i="258"/>
  <c r="AI47" i="258" s="1"/>
  <c r="AH13" i="258"/>
  <c r="AF13" i="258"/>
  <c r="AE13" i="258"/>
  <c r="AC13" i="258"/>
  <c r="AB13" i="258"/>
  <c r="Z13" i="258"/>
  <c r="Y13" i="258"/>
  <c r="W13" i="258"/>
  <c r="W47" i="258" s="1"/>
  <c r="V13" i="258"/>
  <c r="T13" i="258"/>
  <c r="S13" i="258"/>
  <c r="Q13" i="258"/>
  <c r="P13" i="258"/>
  <c r="N13" i="258"/>
  <c r="M13" i="258"/>
  <c r="K13" i="258"/>
  <c r="K47" i="258" s="1"/>
  <c r="J13" i="258"/>
  <c r="H13" i="258"/>
  <c r="G13" i="258"/>
  <c r="AR12" i="258"/>
  <c r="AQ12" i="258"/>
  <c r="AR11" i="258"/>
  <c r="AQ11" i="258"/>
  <c r="AR10" i="258"/>
  <c r="AQ10" i="258"/>
  <c r="AR9" i="258"/>
  <c r="AQ9" i="258"/>
  <c r="AO89" i="257"/>
  <c r="AN89" i="257"/>
  <c r="AL89" i="257"/>
  <c r="AK89" i="257"/>
  <c r="AI89" i="257"/>
  <c r="AH89" i="257"/>
  <c r="AF89" i="257"/>
  <c r="AE89" i="257"/>
  <c r="AC89" i="257"/>
  <c r="AB89" i="257"/>
  <c r="Z89" i="257"/>
  <c r="Y89" i="257"/>
  <c r="W89" i="257"/>
  <c r="V89" i="257"/>
  <c r="T89" i="257"/>
  <c r="S89" i="257"/>
  <c r="Q89" i="257"/>
  <c r="P89" i="257"/>
  <c r="N89" i="257"/>
  <c r="M89" i="257"/>
  <c r="K89" i="257"/>
  <c r="J89" i="257"/>
  <c r="H89" i="257"/>
  <c r="G89" i="257"/>
  <c r="AR88" i="257"/>
  <c r="AQ88" i="257"/>
  <c r="AR87" i="257"/>
  <c r="AQ87" i="257"/>
  <c r="AR86" i="257"/>
  <c r="AQ86" i="257"/>
  <c r="AR85" i="257"/>
  <c r="AQ85" i="257"/>
  <c r="AR83" i="257"/>
  <c r="AQ83" i="257"/>
  <c r="AR82" i="257"/>
  <c r="AQ82" i="257"/>
  <c r="AR81" i="257"/>
  <c r="AQ81" i="257"/>
  <c r="AR80" i="257"/>
  <c r="AQ80" i="257"/>
  <c r="AR79" i="257"/>
  <c r="AQ79" i="257"/>
  <c r="AR78" i="257"/>
  <c r="AQ78" i="257"/>
  <c r="AR77" i="257"/>
  <c r="AQ77" i="257"/>
  <c r="AR76" i="257"/>
  <c r="AQ76" i="257"/>
  <c r="AR75" i="257"/>
  <c r="AQ75" i="257"/>
  <c r="AO73" i="257"/>
  <c r="AN73" i="257"/>
  <c r="AL73" i="257"/>
  <c r="AK73" i="257"/>
  <c r="AI73" i="257"/>
  <c r="AH73" i="257"/>
  <c r="AF73" i="257"/>
  <c r="AE73" i="257"/>
  <c r="AD73" i="257"/>
  <c r="AC73" i="257"/>
  <c r="AB73" i="257"/>
  <c r="Z73" i="257"/>
  <c r="Y73" i="257"/>
  <c r="W73" i="257"/>
  <c r="V73" i="257"/>
  <c r="T73" i="257"/>
  <c r="S73" i="257"/>
  <c r="Q73" i="257"/>
  <c r="P73" i="257"/>
  <c r="N73" i="257"/>
  <c r="M73" i="257"/>
  <c r="K73" i="257"/>
  <c r="J73" i="257"/>
  <c r="H73" i="257"/>
  <c r="G73" i="257"/>
  <c r="AR72" i="257"/>
  <c r="AQ72" i="257"/>
  <c r="AR71" i="257"/>
  <c r="AQ71" i="257"/>
  <c r="AR70" i="257"/>
  <c r="AQ70" i="257"/>
  <c r="AR69" i="257"/>
  <c r="AQ69" i="257"/>
  <c r="AR68" i="257"/>
  <c r="AQ68" i="257"/>
  <c r="AR67" i="257"/>
  <c r="AQ67" i="257"/>
  <c r="AR66" i="257"/>
  <c r="AQ66" i="257"/>
  <c r="AO64" i="257"/>
  <c r="AN64" i="257"/>
  <c r="AL64" i="257"/>
  <c r="AK64" i="257"/>
  <c r="AI64" i="257"/>
  <c r="AH64" i="257"/>
  <c r="AF64" i="257"/>
  <c r="AE64" i="257"/>
  <c r="AC64" i="257"/>
  <c r="AB64" i="257"/>
  <c r="Z64" i="257"/>
  <c r="Y64" i="257"/>
  <c r="W64" i="257"/>
  <c r="V64" i="257"/>
  <c r="T64" i="257"/>
  <c r="S64" i="257"/>
  <c r="Q64" i="257"/>
  <c r="P64" i="257"/>
  <c r="N64" i="257"/>
  <c r="M64" i="257"/>
  <c r="K64" i="257"/>
  <c r="J64" i="257"/>
  <c r="H64" i="257"/>
  <c r="G64" i="257"/>
  <c r="AR63" i="257"/>
  <c r="AQ63" i="257"/>
  <c r="AR62" i="257"/>
  <c r="AQ62" i="257"/>
  <c r="AR61" i="257"/>
  <c r="AQ61" i="257"/>
  <c r="AR60" i="257"/>
  <c r="AQ60" i="257"/>
  <c r="AR59" i="257"/>
  <c r="AQ59" i="257"/>
  <c r="AR58" i="257"/>
  <c r="AQ58" i="257"/>
  <c r="AR57" i="257"/>
  <c r="AQ57" i="257"/>
  <c r="AR56" i="257"/>
  <c r="AQ56" i="257"/>
  <c r="AR55" i="257"/>
  <c r="AQ55" i="257"/>
  <c r="AR54" i="257"/>
  <c r="AQ54" i="257"/>
  <c r="AR53" i="257"/>
  <c r="AQ53" i="257"/>
  <c r="AR46" i="257"/>
  <c r="AQ46" i="257"/>
  <c r="AR45" i="257"/>
  <c r="AL43" i="257"/>
  <c r="AK43" i="257"/>
  <c r="AI43" i="257"/>
  <c r="AH43" i="257"/>
  <c r="AF43" i="257"/>
  <c r="AE43" i="257"/>
  <c r="AC43" i="257"/>
  <c r="AB43" i="257"/>
  <c r="Z43" i="257"/>
  <c r="Y43" i="257"/>
  <c r="W43" i="257"/>
  <c r="V43" i="257"/>
  <c r="T43" i="257"/>
  <c r="S43" i="257"/>
  <c r="Q43" i="257"/>
  <c r="P43" i="257"/>
  <c r="N43" i="257"/>
  <c r="M43" i="257"/>
  <c r="K43" i="257"/>
  <c r="J43" i="257"/>
  <c r="H43" i="257"/>
  <c r="G43" i="257"/>
  <c r="AR42" i="257"/>
  <c r="AQ42" i="257"/>
  <c r="AR41" i="257"/>
  <c r="AQ41" i="257"/>
  <c r="AR40" i="257"/>
  <c r="AQ40" i="257"/>
  <c r="AR38" i="257"/>
  <c r="AQ38" i="257"/>
  <c r="AR37" i="257"/>
  <c r="AQ37" i="257"/>
  <c r="AR36" i="257"/>
  <c r="AQ36" i="257"/>
  <c r="AR35" i="257"/>
  <c r="AQ35" i="257"/>
  <c r="AR33" i="257"/>
  <c r="AQ33" i="257"/>
  <c r="AR32" i="257"/>
  <c r="AQ32" i="257"/>
  <c r="AR31" i="257"/>
  <c r="AQ31" i="257"/>
  <c r="AR30" i="257"/>
  <c r="AQ30" i="257"/>
  <c r="AR29" i="257"/>
  <c r="AQ29" i="257"/>
  <c r="AR28" i="257"/>
  <c r="AQ28" i="257"/>
  <c r="AR27" i="257"/>
  <c r="AQ27" i="257"/>
  <c r="AR26" i="257"/>
  <c r="AQ26" i="257"/>
  <c r="AR25" i="257"/>
  <c r="AQ25" i="257"/>
  <c r="AR24" i="257"/>
  <c r="AQ24" i="257"/>
  <c r="AR23" i="257"/>
  <c r="AQ23" i="257"/>
  <c r="AR22" i="257"/>
  <c r="AQ22" i="257"/>
  <c r="AO19" i="257"/>
  <c r="AN19" i="257"/>
  <c r="AL19" i="257"/>
  <c r="AK19" i="257"/>
  <c r="AI19" i="257"/>
  <c r="AH19" i="257"/>
  <c r="AF19" i="257"/>
  <c r="AE19" i="257"/>
  <c r="AC19" i="257"/>
  <c r="AB19" i="257"/>
  <c r="Z19" i="257"/>
  <c r="Y19" i="257"/>
  <c r="W19" i="257"/>
  <c r="V19" i="257"/>
  <c r="T19" i="257"/>
  <c r="S19" i="257"/>
  <c r="Q19" i="257"/>
  <c r="P19" i="257"/>
  <c r="N19" i="257"/>
  <c r="M19" i="257"/>
  <c r="K19" i="257"/>
  <c r="J19" i="257"/>
  <c r="H19" i="257"/>
  <c r="G19" i="257"/>
  <c r="AR18" i="257"/>
  <c r="AQ18" i="257"/>
  <c r="AR17" i="257"/>
  <c r="AQ17" i="257"/>
  <c r="AO13" i="257"/>
  <c r="AN13" i="257"/>
  <c r="AL13" i="257"/>
  <c r="AK13" i="257"/>
  <c r="AI13" i="257"/>
  <c r="AH13" i="257"/>
  <c r="AF13" i="257"/>
  <c r="AE13" i="257"/>
  <c r="AC13" i="257"/>
  <c r="AB13" i="257"/>
  <c r="Z13" i="257"/>
  <c r="Y13" i="257"/>
  <c r="W13" i="257"/>
  <c r="V13" i="257"/>
  <c r="T13" i="257"/>
  <c r="S13" i="257"/>
  <c r="Q13" i="257"/>
  <c r="P13" i="257"/>
  <c r="N13" i="257"/>
  <c r="M13" i="257"/>
  <c r="K13" i="257"/>
  <c r="J13" i="257"/>
  <c r="H13" i="257"/>
  <c r="G13" i="257"/>
  <c r="AR12" i="257"/>
  <c r="AQ12" i="257"/>
  <c r="AR11" i="257"/>
  <c r="AQ11" i="257"/>
  <c r="AR10" i="257"/>
  <c r="AQ10" i="257"/>
  <c r="AR9" i="257"/>
  <c r="AQ9" i="257"/>
  <c r="AO89" i="256"/>
  <c r="AN89" i="256"/>
  <c r="AL89" i="256"/>
  <c r="AK89" i="256"/>
  <c r="AI89" i="256"/>
  <c r="AH89" i="256"/>
  <c r="AF89" i="256"/>
  <c r="AE89" i="256"/>
  <c r="AC89" i="256"/>
  <c r="AB89" i="256"/>
  <c r="Z89" i="256"/>
  <c r="Y89" i="256"/>
  <c r="W89" i="256"/>
  <c r="V89" i="256"/>
  <c r="T89" i="256"/>
  <c r="S89" i="256"/>
  <c r="Q89" i="256"/>
  <c r="P89" i="256"/>
  <c r="N89" i="256"/>
  <c r="M89" i="256"/>
  <c r="K89" i="256"/>
  <c r="J89" i="256"/>
  <c r="H89" i="256"/>
  <c r="G89" i="256"/>
  <c r="AR88" i="256"/>
  <c r="AQ88" i="256"/>
  <c r="AR87" i="256"/>
  <c r="AQ87" i="256"/>
  <c r="AR86" i="256"/>
  <c r="AQ86" i="256"/>
  <c r="AR85" i="256"/>
  <c r="AQ85" i="256"/>
  <c r="AR83" i="256"/>
  <c r="AQ83" i="256"/>
  <c r="AR82" i="256"/>
  <c r="AQ82" i="256"/>
  <c r="AR81" i="256"/>
  <c r="AQ81" i="256"/>
  <c r="AR80" i="256"/>
  <c r="AQ80" i="256"/>
  <c r="AR79" i="256"/>
  <c r="AQ79" i="256"/>
  <c r="AR78" i="256"/>
  <c r="AQ78" i="256"/>
  <c r="AR77" i="256"/>
  <c r="AQ77" i="256"/>
  <c r="AR76" i="256"/>
  <c r="AQ76" i="256"/>
  <c r="AR75" i="256"/>
  <c r="AQ75" i="256"/>
  <c r="AO73" i="256"/>
  <c r="AN73" i="256"/>
  <c r="AL73" i="256"/>
  <c r="AK73" i="256"/>
  <c r="AI73" i="256"/>
  <c r="AH73" i="256"/>
  <c r="AF73" i="256"/>
  <c r="AE73" i="256"/>
  <c r="AD73" i="256"/>
  <c r="AC73" i="256"/>
  <c r="AB73" i="256"/>
  <c r="Z73" i="256"/>
  <c r="Y73" i="256"/>
  <c r="W73" i="256"/>
  <c r="V73" i="256"/>
  <c r="T73" i="256"/>
  <c r="S73" i="256"/>
  <c r="Q73" i="256"/>
  <c r="P73" i="256"/>
  <c r="N73" i="256"/>
  <c r="M73" i="256"/>
  <c r="K73" i="256"/>
  <c r="J73" i="256"/>
  <c r="H73" i="256"/>
  <c r="G73" i="256"/>
  <c r="AR72" i="256"/>
  <c r="AQ72" i="256"/>
  <c r="AR71" i="256"/>
  <c r="AQ71" i="256"/>
  <c r="AR70" i="256"/>
  <c r="AQ70" i="256"/>
  <c r="AR69" i="256"/>
  <c r="AQ69" i="256"/>
  <c r="AR68" i="256"/>
  <c r="AQ68" i="256"/>
  <c r="AR67" i="256"/>
  <c r="AQ67" i="256"/>
  <c r="AR66" i="256"/>
  <c r="AQ66" i="256"/>
  <c r="AO64" i="256"/>
  <c r="AN64" i="256"/>
  <c r="AL64" i="256"/>
  <c r="AK64" i="256"/>
  <c r="AI64" i="256"/>
  <c r="AH64" i="256"/>
  <c r="AF64" i="256"/>
  <c r="AE64" i="256"/>
  <c r="AC64" i="256"/>
  <c r="AB64" i="256"/>
  <c r="Z64" i="256"/>
  <c r="Y64" i="256"/>
  <c r="W64" i="256"/>
  <c r="V64" i="256"/>
  <c r="T64" i="256"/>
  <c r="S64" i="256"/>
  <c r="Q64" i="256"/>
  <c r="P64" i="256"/>
  <c r="N64" i="256"/>
  <c r="M64" i="256"/>
  <c r="K64" i="256"/>
  <c r="J64" i="256"/>
  <c r="H64" i="256"/>
  <c r="G64" i="256"/>
  <c r="AR63" i="256"/>
  <c r="AQ63" i="256"/>
  <c r="AR62" i="256"/>
  <c r="AQ62" i="256"/>
  <c r="AR61" i="256"/>
  <c r="AQ61" i="256"/>
  <c r="AR60" i="256"/>
  <c r="AQ60" i="256"/>
  <c r="AR59" i="256"/>
  <c r="AQ59" i="256"/>
  <c r="AR58" i="256"/>
  <c r="AQ58" i="256"/>
  <c r="AR57" i="256"/>
  <c r="AQ57" i="256"/>
  <c r="AR56" i="256"/>
  <c r="AQ56" i="256"/>
  <c r="AR55" i="256"/>
  <c r="AQ55" i="256"/>
  <c r="AR54" i="256"/>
  <c r="AQ54" i="256"/>
  <c r="AR53" i="256"/>
  <c r="AQ53" i="256"/>
  <c r="AR46" i="256"/>
  <c r="AQ46" i="256"/>
  <c r="AR45" i="256"/>
  <c r="AL43" i="256"/>
  <c r="AK43" i="256"/>
  <c r="AI43" i="256"/>
  <c r="AH43" i="256"/>
  <c r="AF43" i="256"/>
  <c r="AE43" i="256"/>
  <c r="AC43" i="256"/>
  <c r="AB43" i="256"/>
  <c r="Z43" i="256"/>
  <c r="Y43" i="256"/>
  <c r="W43" i="256"/>
  <c r="V43" i="256"/>
  <c r="T43" i="256"/>
  <c r="S43" i="256"/>
  <c r="Q43" i="256"/>
  <c r="P43" i="256"/>
  <c r="N43" i="256"/>
  <c r="M43" i="256"/>
  <c r="K43" i="256"/>
  <c r="J43" i="256"/>
  <c r="H43" i="256"/>
  <c r="G43" i="256"/>
  <c r="AR42" i="256"/>
  <c r="AQ42" i="256"/>
  <c r="AR41" i="256"/>
  <c r="AQ41" i="256"/>
  <c r="AR40" i="256"/>
  <c r="AQ40" i="256"/>
  <c r="AR38" i="256"/>
  <c r="AQ38" i="256"/>
  <c r="AR37" i="256"/>
  <c r="AQ37" i="256"/>
  <c r="AR36" i="256"/>
  <c r="AQ36" i="256"/>
  <c r="AR35" i="256"/>
  <c r="AQ35" i="256"/>
  <c r="AR33" i="256"/>
  <c r="AQ33" i="256"/>
  <c r="AR32" i="256"/>
  <c r="AQ32" i="256"/>
  <c r="AR31" i="256"/>
  <c r="AQ31" i="256"/>
  <c r="AR30" i="256"/>
  <c r="AQ30" i="256"/>
  <c r="AR29" i="256"/>
  <c r="AQ29" i="256"/>
  <c r="AR28" i="256"/>
  <c r="AQ28" i="256"/>
  <c r="AR27" i="256"/>
  <c r="AQ27" i="256"/>
  <c r="AR26" i="256"/>
  <c r="AQ26" i="256"/>
  <c r="AR25" i="256"/>
  <c r="AQ25" i="256"/>
  <c r="AR24" i="256"/>
  <c r="AQ24" i="256"/>
  <c r="AR23" i="256"/>
  <c r="AQ23" i="256"/>
  <c r="AR22" i="256"/>
  <c r="AQ22" i="256"/>
  <c r="AO19" i="256"/>
  <c r="AN19" i="256"/>
  <c r="AL19" i="256"/>
  <c r="AK19" i="256"/>
  <c r="AI19" i="256"/>
  <c r="AH19" i="256"/>
  <c r="AF19" i="256"/>
  <c r="AE19" i="256"/>
  <c r="AC19" i="256"/>
  <c r="AB19" i="256"/>
  <c r="Z19" i="256"/>
  <c r="Y19" i="256"/>
  <c r="W19" i="256"/>
  <c r="V19" i="256"/>
  <c r="T19" i="256"/>
  <c r="S19" i="256"/>
  <c r="Q19" i="256"/>
  <c r="P19" i="256"/>
  <c r="N19" i="256"/>
  <c r="M19" i="256"/>
  <c r="K19" i="256"/>
  <c r="J19" i="256"/>
  <c r="H19" i="256"/>
  <c r="G19" i="256"/>
  <c r="AR18" i="256"/>
  <c r="AQ18" i="256"/>
  <c r="AR17" i="256"/>
  <c r="AQ17" i="256"/>
  <c r="AR16" i="256"/>
  <c r="AQ16" i="256"/>
  <c r="AR15" i="256"/>
  <c r="AQ15" i="256"/>
  <c r="AO13" i="256"/>
  <c r="AO47" i="256" s="1"/>
  <c r="AN13" i="256"/>
  <c r="AN47" i="256" s="1"/>
  <c r="AL13" i="256"/>
  <c r="AK13" i="256"/>
  <c r="AI13" i="256"/>
  <c r="AH13" i="256"/>
  <c r="AF13" i="256"/>
  <c r="AE13" i="256"/>
  <c r="AC13" i="256"/>
  <c r="AB13" i="256"/>
  <c r="Z13" i="256"/>
  <c r="Y13" i="256"/>
  <c r="W13" i="256"/>
  <c r="V13" i="256"/>
  <c r="T13" i="256"/>
  <c r="S13" i="256"/>
  <c r="Q13" i="256"/>
  <c r="P13" i="256"/>
  <c r="N13" i="256"/>
  <c r="M13" i="256"/>
  <c r="K13" i="256"/>
  <c r="J13" i="256"/>
  <c r="H13" i="256"/>
  <c r="G13" i="256"/>
  <c r="AR12" i="256"/>
  <c r="AQ12" i="256"/>
  <c r="AR11" i="256"/>
  <c r="AQ11" i="256"/>
  <c r="AR10" i="256"/>
  <c r="AQ10" i="256"/>
  <c r="AR9" i="256"/>
  <c r="AQ9" i="256"/>
  <c r="AO89" i="255"/>
  <c r="AN89" i="255"/>
  <c r="AL89" i="255"/>
  <c r="AK89" i="255"/>
  <c r="AI89" i="255"/>
  <c r="AH89" i="255"/>
  <c r="AF89" i="255"/>
  <c r="AE89" i="255"/>
  <c r="AC89" i="255"/>
  <c r="AB89" i="255"/>
  <c r="Z89" i="255"/>
  <c r="Y89" i="255"/>
  <c r="W89" i="255"/>
  <c r="V89" i="255"/>
  <c r="T89" i="255"/>
  <c r="S89" i="255"/>
  <c r="Q89" i="255"/>
  <c r="P89" i="255"/>
  <c r="N89" i="255"/>
  <c r="M89" i="255"/>
  <c r="K89" i="255"/>
  <c r="J89" i="255"/>
  <c r="H89" i="255"/>
  <c r="G89" i="255"/>
  <c r="AR88" i="255"/>
  <c r="AQ88" i="255"/>
  <c r="AR87" i="255"/>
  <c r="AQ87" i="255"/>
  <c r="AR86" i="255"/>
  <c r="AQ86" i="255"/>
  <c r="AR85" i="255"/>
  <c r="AQ85" i="255"/>
  <c r="AR83" i="255"/>
  <c r="AQ83" i="255"/>
  <c r="AR82" i="255"/>
  <c r="AQ82" i="255"/>
  <c r="AR81" i="255"/>
  <c r="AQ81" i="255"/>
  <c r="AR80" i="255"/>
  <c r="AQ80" i="255"/>
  <c r="AR79" i="255"/>
  <c r="AQ79" i="255"/>
  <c r="AR78" i="255"/>
  <c r="AQ78" i="255"/>
  <c r="AR77" i="255"/>
  <c r="AQ77" i="255"/>
  <c r="AR76" i="255"/>
  <c r="AQ76" i="255"/>
  <c r="AR75" i="255"/>
  <c r="AQ75" i="255"/>
  <c r="AO73" i="255"/>
  <c r="AN73" i="255"/>
  <c r="AL73" i="255"/>
  <c r="AK73" i="255"/>
  <c r="AI73" i="255"/>
  <c r="AH73" i="255"/>
  <c r="AF73" i="255"/>
  <c r="AE73" i="255"/>
  <c r="AD73" i="255"/>
  <c r="AC73" i="255"/>
  <c r="AB73" i="255"/>
  <c r="Z73" i="255"/>
  <c r="Y73" i="255"/>
  <c r="W73" i="255"/>
  <c r="V73" i="255"/>
  <c r="T73" i="255"/>
  <c r="S73" i="255"/>
  <c r="Q73" i="255"/>
  <c r="P73" i="255"/>
  <c r="N73" i="255"/>
  <c r="M73" i="255"/>
  <c r="K73" i="255"/>
  <c r="J73" i="255"/>
  <c r="H73" i="255"/>
  <c r="G73" i="255"/>
  <c r="AR72" i="255"/>
  <c r="AQ72" i="255"/>
  <c r="AR71" i="255"/>
  <c r="AQ71" i="255"/>
  <c r="AR70" i="255"/>
  <c r="AQ70" i="255"/>
  <c r="AR69" i="255"/>
  <c r="AQ69" i="255"/>
  <c r="AR68" i="255"/>
  <c r="AQ68" i="255"/>
  <c r="AR67" i="255"/>
  <c r="AQ67" i="255"/>
  <c r="AR66" i="255"/>
  <c r="AQ66" i="255"/>
  <c r="AO64" i="255"/>
  <c r="AN64" i="255"/>
  <c r="AL64" i="255"/>
  <c r="AK64" i="255"/>
  <c r="AI64" i="255"/>
  <c r="AH64" i="255"/>
  <c r="AF64" i="255"/>
  <c r="AE64" i="255"/>
  <c r="AC64" i="255"/>
  <c r="AB64" i="255"/>
  <c r="Z64" i="255"/>
  <c r="Y64" i="255"/>
  <c r="W64" i="255"/>
  <c r="V64" i="255"/>
  <c r="T64" i="255"/>
  <c r="S64" i="255"/>
  <c r="Q64" i="255"/>
  <c r="P64" i="255"/>
  <c r="N64" i="255"/>
  <c r="M64" i="255"/>
  <c r="K64" i="255"/>
  <c r="J64" i="255"/>
  <c r="H64" i="255"/>
  <c r="G64" i="255"/>
  <c r="AR63" i="255"/>
  <c r="AQ63" i="255"/>
  <c r="AR62" i="255"/>
  <c r="AQ62" i="255"/>
  <c r="AR61" i="255"/>
  <c r="AQ61" i="255"/>
  <c r="AR60" i="255"/>
  <c r="AQ60" i="255"/>
  <c r="AR59" i="255"/>
  <c r="AQ59" i="255"/>
  <c r="AR58" i="255"/>
  <c r="AQ58" i="255"/>
  <c r="AR57" i="255"/>
  <c r="AQ57" i="255"/>
  <c r="AR56" i="255"/>
  <c r="AQ56" i="255"/>
  <c r="AR55" i="255"/>
  <c r="AQ55" i="255"/>
  <c r="AR54" i="255"/>
  <c r="AQ54" i="255"/>
  <c r="AR53" i="255"/>
  <c r="AQ53" i="255"/>
  <c r="AR46" i="255"/>
  <c r="AQ46" i="255"/>
  <c r="AR45" i="255"/>
  <c r="AL43" i="255"/>
  <c r="AK43" i="255"/>
  <c r="AI43" i="255"/>
  <c r="AH43" i="255"/>
  <c r="AF43" i="255"/>
  <c r="AE43" i="255"/>
  <c r="AC43" i="255"/>
  <c r="AB43" i="255"/>
  <c r="Z43" i="255"/>
  <c r="Y43" i="255"/>
  <c r="W43" i="255"/>
  <c r="V43" i="255"/>
  <c r="T43" i="255"/>
  <c r="S43" i="255"/>
  <c r="Q43" i="255"/>
  <c r="P43" i="255"/>
  <c r="N43" i="255"/>
  <c r="M43" i="255"/>
  <c r="K43" i="255"/>
  <c r="J43" i="255"/>
  <c r="H43" i="255"/>
  <c r="G43" i="255"/>
  <c r="AR42" i="255"/>
  <c r="AQ42" i="255"/>
  <c r="AR41" i="255"/>
  <c r="AQ41" i="255"/>
  <c r="AR40" i="255"/>
  <c r="AQ40" i="255"/>
  <c r="AR38" i="255"/>
  <c r="AQ38" i="255"/>
  <c r="AR37" i="255"/>
  <c r="AQ37" i="255"/>
  <c r="AR36" i="255"/>
  <c r="AQ36" i="255"/>
  <c r="AR35" i="255"/>
  <c r="AQ35" i="255"/>
  <c r="AR33" i="255"/>
  <c r="AQ33" i="255"/>
  <c r="AR32" i="255"/>
  <c r="AQ32" i="255"/>
  <c r="AR31" i="255"/>
  <c r="AQ31" i="255"/>
  <c r="AR30" i="255"/>
  <c r="AQ30" i="255"/>
  <c r="AR29" i="255"/>
  <c r="AQ29" i="255"/>
  <c r="AR28" i="255"/>
  <c r="AQ28" i="255"/>
  <c r="AR27" i="255"/>
  <c r="AQ27" i="255"/>
  <c r="AR26" i="255"/>
  <c r="AQ26" i="255"/>
  <c r="AR25" i="255"/>
  <c r="AQ25" i="255"/>
  <c r="AR24" i="255"/>
  <c r="AQ24" i="255"/>
  <c r="AR23" i="255"/>
  <c r="AQ23" i="255"/>
  <c r="AR22" i="255"/>
  <c r="AQ22" i="255"/>
  <c r="AO19" i="255"/>
  <c r="AN19" i="255"/>
  <c r="AL19" i="255"/>
  <c r="AK19" i="255"/>
  <c r="AI19" i="255"/>
  <c r="AH19" i="255"/>
  <c r="AF19" i="255"/>
  <c r="AE19" i="255"/>
  <c r="AC19" i="255"/>
  <c r="AB19" i="255"/>
  <c r="Z19" i="255"/>
  <c r="Y19" i="255"/>
  <c r="W19" i="255"/>
  <c r="V19" i="255"/>
  <c r="T19" i="255"/>
  <c r="S19" i="255"/>
  <c r="Q19" i="255"/>
  <c r="P19" i="255"/>
  <c r="N19" i="255"/>
  <c r="M19" i="255"/>
  <c r="K19" i="255"/>
  <c r="J19" i="255"/>
  <c r="H19" i="255"/>
  <c r="G19" i="255"/>
  <c r="AR18" i="255"/>
  <c r="AQ18" i="255"/>
  <c r="AR17" i="255"/>
  <c r="AQ17" i="255"/>
  <c r="AR16" i="255"/>
  <c r="AQ16" i="255"/>
  <c r="AR15" i="255"/>
  <c r="AQ15" i="255"/>
  <c r="AO13" i="255"/>
  <c r="AO47" i="255" s="1"/>
  <c r="AN13" i="255"/>
  <c r="AN47" i="255" s="1"/>
  <c r="AL13" i="255"/>
  <c r="AK13" i="255"/>
  <c r="AK47" i="255" s="1"/>
  <c r="AI13" i="255"/>
  <c r="AH13" i="255"/>
  <c r="AF13" i="255"/>
  <c r="AE13" i="255"/>
  <c r="AC13" i="255"/>
  <c r="AB13" i="255"/>
  <c r="Z13" i="255"/>
  <c r="Y13" i="255"/>
  <c r="Y47" i="255" s="1"/>
  <c r="W13" i="255"/>
  <c r="V13" i="255"/>
  <c r="T13" i="255"/>
  <c r="S13" i="255"/>
  <c r="Q13" i="255"/>
  <c r="P13" i="255"/>
  <c r="N13" i="255"/>
  <c r="M13" i="255"/>
  <c r="M47" i="255" s="1"/>
  <c r="K13" i="255"/>
  <c r="J13" i="255"/>
  <c r="H13" i="255"/>
  <c r="G13" i="255"/>
  <c r="AR12" i="255"/>
  <c r="AQ12" i="255"/>
  <c r="AR11" i="255"/>
  <c r="AQ11" i="255"/>
  <c r="AR10" i="255"/>
  <c r="AQ10" i="255"/>
  <c r="AR9" i="255"/>
  <c r="AQ9" i="255"/>
  <c r="AO89" i="254"/>
  <c r="AN89" i="254"/>
  <c r="AL89" i="254"/>
  <c r="AK89" i="254"/>
  <c r="AI89" i="254"/>
  <c r="AH89" i="254"/>
  <c r="AF89" i="254"/>
  <c r="AE89" i="254"/>
  <c r="AC89" i="254"/>
  <c r="AB89" i="254"/>
  <c r="Z89" i="254"/>
  <c r="Y89" i="254"/>
  <c r="W89" i="254"/>
  <c r="V89" i="254"/>
  <c r="T89" i="254"/>
  <c r="S89" i="254"/>
  <c r="Q89" i="254"/>
  <c r="P89" i="254"/>
  <c r="N89" i="254"/>
  <c r="M89" i="254"/>
  <c r="K89" i="254"/>
  <c r="J89" i="254"/>
  <c r="H89" i="254"/>
  <c r="G89" i="254"/>
  <c r="AR88" i="254"/>
  <c r="AQ88" i="254"/>
  <c r="AR87" i="254"/>
  <c r="AQ87" i="254"/>
  <c r="AR86" i="254"/>
  <c r="AQ86" i="254"/>
  <c r="AR85" i="254"/>
  <c r="AQ85" i="254"/>
  <c r="AR83" i="254"/>
  <c r="AQ83" i="254"/>
  <c r="AR82" i="254"/>
  <c r="AQ82" i="254"/>
  <c r="AR81" i="254"/>
  <c r="AQ81" i="254"/>
  <c r="AR80" i="254"/>
  <c r="AQ80" i="254"/>
  <c r="AR79" i="254"/>
  <c r="AQ79" i="254"/>
  <c r="AR78" i="254"/>
  <c r="AQ78" i="254"/>
  <c r="AR77" i="254"/>
  <c r="AQ77" i="254"/>
  <c r="AR76" i="254"/>
  <c r="AQ76" i="254"/>
  <c r="AR75" i="254"/>
  <c r="AQ75" i="254"/>
  <c r="AO73" i="254"/>
  <c r="AN73" i="254"/>
  <c r="AL73" i="254"/>
  <c r="AK73" i="254"/>
  <c r="AI73" i="254"/>
  <c r="AH73" i="254"/>
  <c r="AF73" i="254"/>
  <c r="AE73" i="254"/>
  <c r="AD73" i="254"/>
  <c r="AC73" i="254"/>
  <c r="AB73" i="254"/>
  <c r="Z73" i="254"/>
  <c r="Y73" i="254"/>
  <c r="W73" i="254"/>
  <c r="V73" i="254"/>
  <c r="T73" i="254"/>
  <c r="S73" i="254"/>
  <c r="Q73" i="254"/>
  <c r="P73" i="254"/>
  <c r="N73" i="254"/>
  <c r="M73" i="254"/>
  <c r="K73" i="254"/>
  <c r="J73" i="254"/>
  <c r="H73" i="254"/>
  <c r="G73" i="254"/>
  <c r="AR72" i="254"/>
  <c r="AQ72" i="254"/>
  <c r="AR71" i="254"/>
  <c r="AQ71" i="254"/>
  <c r="AR70" i="254"/>
  <c r="AQ70" i="254"/>
  <c r="AR69" i="254"/>
  <c r="AQ69" i="254"/>
  <c r="AR68" i="254"/>
  <c r="AQ68" i="254"/>
  <c r="AR67" i="254"/>
  <c r="AQ67" i="254"/>
  <c r="AR66" i="254"/>
  <c r="AQ66" i="254"/>
  <c r="AO64" i="254"/>
  <c r="AN64" i="254"/>
  <c r="AL64" i="254"/>
  <c r="AK64" i="254"/>
  <c r="AI64" i="254"/>
  <c r="AH64" i="254"/>
  <c r="AF64" i="254"/>
  <c r="AE64" i="254"/>
  <c r="AC64" i="254"/>
  <c r="AB64" i="254"/>
  <c r="Z64" i="254"/>
  <c r="Y64" i="254"/>
  <c r="W64" i="254"/>
  <c r="V64" i="254"/>
  <c r="T64" i="254"/>
  <c r="S64" i="254"/>
  <c r="Q64" i="254"/>
  <c r="P64" i="254"/>
  <c r="N64" i="254"/>
  <c r="M64" i="254"/>
  <c r="K64" i="254"/>
  <c r="J64" i="254"/>
  <c r="H64" i="254"/>
  <c r="G64" i="254"/>
  <c r="AR63" i="254"/>
  <c r="AQ63" i="254"/>
  <c r="AR62" i="254"/>
  <c r="AQ62" i="254"/>
  <c r="AR61" i="254"/>
  <c r="AQ61" i="254"/>
  <c r="AR60" i="254"/>
  <c r="AQ60" i="254"/>
  <c r="AR59" i="254"/>
  <c r="AQ59" i="254"/>
  <c r="AR58" i="254"/>
  <c r="AQ58" i="254"/>
  <c r="AR57" i="254"/>
  <c r="AQ57" i="254"/>
  <c r="AR56" i="254"/>
  <c r="AQ56" i="254"/>
  <c r="AR55" i="254"/>
  <c r="AQ55" i="254"/>
  <c r="AR54" i="254"/>
  <c r="AQ54" i="254"/>
  <c r="AR53" i="254"/>
  <c r="AQ53" i="254"/>
  <c r="AR46" i="254"/>
  <c r="AQ46" i="254"/>
  <c r="AR45" i="254"/>
  <c r="AL43" i="254"/>
  <c r="AK43" i="254"/>
  <c r="AI43" i="254"/>
  <c r="AH43" i="254"/>
  <c r="AF43" i="254"/>
  <c r="AE43" i="254"/>
  <c r="AC43" i="254"/>
  <c r="AB43" i="254"/>
  <c r="Z43" i="254"/>
  <c r="Y43" i="254"/>
  <c r="W43" i="254"/>
  <c r="V43" i="254"/>
  <c r="T43" i="254"/>
  <c r="S43" i="254"/>
  <c r="Q43" i="254"/>
  <c r="P43" i="254"/>
  <c r="N43" i="254"/>
  <c r="M43" i="254"/>
  <c r="K43" i="254"/>
  <c r="J43" i="254"/>
  <c r="H43" i="254"/>
  <c r="G43" i="254"/>
  <c r="AR42" i="254"/>
  <c r="AQ42" i="254"/>
  <c r="AR41" i="254"/>
  <c r="AQ41" i="254"/>
  <c r="AR40" i="254"/>
  <c r="AQ40" i="254"/>
  <c r="AR38" i="254"/>
  <c r="AQ38" i="254"/>
  <c r="AR37" i="254"/>
  <c r="AQ37" i="254"/>
  <c r="AR36" i="254"/>
  <c r="AQ36" i="254"/>
  <c r="AR35" i="254"/>
  <c r="AQ35" i="254"/>
  <c r="AR33" i="254"/>
  <c r="AQ33" i="254"/>
  <c r="AR32" i="254"/>
  <c r="AQ32" i="254"/>
  <c r="AR31" i="254"/>
  <c r="AQ31" i="254"/>
  <c r="AR30" i="254"/>
  <c r="AQ30" i="254"/>
  <c r="AR29" i="254"/>
  <c r="AQ29" i="254"/>
  <c r="AR28" i="254"/>
  <c r="AQ28" i="254"/>
  <c r="AR27" i="254"/>
  <c r="AQ27" i="254"/>
  <c r="AR26" i="254"/>
  <c r="AQ26" i="254"/>
  <c r="AR25" i="254"/>
  <c r="AQ25" i="254"/>
  <c r="AR24" i="254"/>
  <c r="AQ24" i="254"/>
  <c r="AR23" i="254"/>
  <c r="AQ23" i="254"/>
  <c r="AR22" i="254"/>
  <c r="AQ22" i="254"/>
  <c r="AO19" i="254"/>
  <c r="AN19" i="254"/>
  <c r="AL19" i="254"/>
  <c r="AK19" i="254"/>
  <c r="AI19" i="254"/>
  <c r="AH19" i="254"/>
  <c r="AF19" i="254"/>
  <c r="AE19" i="254"/>
  <c r="AC19" i="254"/>
  <c r="AB19" i="254"/>
  <c r="Z19" i="254"/>
  <c r="Y19" i="254"/>
  <c r="W19" i="254"/>
  <c r="V19" i="254"/>
  <c r="T19" i="254"/>
  <c r="S19" i="254"/>
  <c r="Q19" i="254"/>
  <c r="P19" i="254"/>
  <c r="N19" i="254"/>
  <c r="M19" i="254"/>
  <c r="K19" i="254"/>
  <c r="J19" i="254"/>
  <c r="H19" i="254"/>
  <c r="G19" i="254"/>
  <c r="AR18" i="254"/>
  <c r="AQ18" i="254"/>
  <c r="AR17" i="254"/>
  <c r="AQ17" i="254"/>
  <c r="AO13" i="254"/>
  <c r="AN13" i="254"/>
  <c r="AL13" i="254"/>
  <c r="AK13" i="254"/>
  <c r="AI13" i="254"/>
  <c r="AH13" i="254"/>
  <c r="AF13" i="254"/>
  <c r="AE13" i="254"/>
  <c r="AC13" i="254"/>
  <c r="AB13" i="254"/>
  <c r="Z13" i="254"/>
  <c r="Y13" i="254"/>
  <c r="W13" i="254"/>
  <c r="V13" i="254"/>
  <c r="T13" i="254"/>
  <c r="S13" i="254"/>
  <c r="Q13" i="254"/>
  <c r="P13" i="254"/>
  <c r="N13" i="254"/>
  <c r="M13" i="254"/>
  <c r="K13" i="254"/>
  <c r="J13" i="254"/>
  <c r="H13" i="254"/>
  <c r="G13" i="254"/>
  <c r="AR12" i="254"/>
  <c r="AQ12" i="254"/>
  <c r="AR11" i="254"/>
  <c r="AQ11" i="254"/>
  <c r="AR10" i="254"/>
  <c r="AQ10" i="254"/>
  <c r="AR9" i="254"/>
  <c r="AQ9" i="254"/>
  <c r="AO89" i="253"/>
  <c r="AN89" i="253"/>
  <c r="AL89" i="253"/>
  <c r="AK89" i="253"/>
  <c r="AI89" i="253"/>
  <c r="AH89" i="253"/>
  <c r="AF89" i="253"/>
  <c r="AE89" i="253"/>
  <c r="AC89" i="253"/>
  <c r="AB89" i="253"/>
  <c r="Z89" i="253"/>
  <c r="Y89" i="253"/>
  <c r="W89" i="253"/>
  <c r="V89" i="253"/>
  <c r="T89" i="253"/>
  <c r="S89" i="253"/>
  <c r="Q89" i="253"/>
  <c r="P89" i="253"/>
  <c r="N89" i="253"/>
  <c r="M89" i="253"/>
  <c r="K89" i="253"/>
  <c r="J89" i="253"/>
  <c r="H89" i="253"/>
  <c r="G89" i="253"/>
  <c r="AR88" i="253"/>
  <c r="AQ88" i="253"/>
  <c r="AR87" i="253"/>
  <c r="AQ87" i="253"/>
  <c r="AR86" i="253"/>
  <c r="AQ86" i="253"/>
  <c r="AR85" i="253"/>
  <c r="AQ85" i="253"/>
  <c r="AR83" i="253"/>
  <c r="AQ83" i="253"/>
  <c r="AR82" i="253"/>
  <c r="AQ82" i="253"/>
  <c r="AR81" i="253"/>
  <c r="AQ81" i="253"/>
  <c r="AR80" i="253"/>
  <c r="AQ80" i="253"/>
  <c r="AR79" i="253"/>
  <c r="AQ79" i="253"/>
  <c r="AR78" i="253"/>
  <c r="AQ78" i="253"/>
  <c r="AR77" i="253"/>
  <c r="AQ77" i="253"/>
  <c r="AR76" i="253"/>
  <c r="AQ76" i="253"/>
  <c r="AR75" i="253"/>
  <c r="AQ75" i="253"/>
  <c r="AO73" i="253"/>
  <c r="AN73" i="253"/>
  <c r="AL73" i="253"/>
  <c r="AK73" i="253"/>
  <c r="AI73" i="253"/>
  <c r="AH73" i="253"/>
  <c r="AF73" i="253"/>
  <c r="AE73" i="253"/>
  <c r="AD73" i="253"/>
  <c r="AC73" i="253"/>
  <c r="AB73" i="253"/>
  <c r="Z73" i="253"/>
  <c r="Y73" i="253"/>
  <c r="W73" i="253"/>
  <c r="V73" i="253"/>
  <c r="T73" i="253"/>
  <c r="S73" i="253"/>
  <c r="Q73" i="253"/>
  <c r="P73" i="253"/>
  <c r="N73" i="253"/>
  <c r="M73" i="253"/>
  <c r="K73" i="253"/>
  <c r="J73" i="253"/>
  <c r="H73" i="253"/>
  <c r="G73" i="253"/>
  <c r="AR72" i="253"/>
  <c r="AQ72" i="253"/>
  <c r="AR71" i="253"/>
  <c r="AQ71" i="253"/>
  <c r="AR70" i="253"/>
  <c r="AQ70" i="253"/>
  <c r="AR69" i="253"/>
  <c r="AQ69" i="253"/>
  <c r="AR68" i="253"/>
  <c r="AQ68" i="253"/>
  <c r="AR67" i="253"/>
  <c r="AQ67" i="253"/>
  <c r="AR66" i="253"/>
  <c r="AQ66" i="253"/>
  <c r="AO64" i="253"/>
  <c r="AN64" i="253"/>
  <c r="AL64" i="253"/>
  <c r="AK64" i="253"/>
  <c r="AI64" i="253"/>
  <c r="AH64" i="253"/>
  <c r="AF64" i="253"/>
  <c r="AE64" i="253"/>
  <c r="AC64" i="253"/>
  <c r="AB64" i="253"/>
  <c r="Z64" i="253"/>
  <c r="Y64" i="253"/>
  <c r="W64" i="253"/>
  <c r="V64" i="253"/>
  <c r="T64" i="253"/>
  <c r="S64" i="253"/>
  <c r="Q64" i="253"/>
  <c r="P64" i="253"/>
  <c r="N64" i="253"/>
  <c r="M64" i="253"/>
  <c r="K64" i="253"/>
  <c r="J64" i="253"/>
  <c r="H64" i="253"/>
  <c r="G64" i="253"/>
  <c r="AR63" i="253"/>
  <c r="AQ63" i="253"/>
  <c r="AR62" i="253"/>
  <c r="AQ62" i="253"/>
  <c r="AR61" i="253"/>
  <c r="AQ61" i="253"/>
  <c r="AR60" i="253"/>
  <c r="AQ60" i="253"/>
  <c r="AR59" i="253"/>
  <c r="AQ59" i="253"/>
  <c r="AR58" i="253"/>
  <c r="AQ58" i="253"/>
  <c r="AR57" i="253"/>
  <c r="AQ57" i="253"/>
  <c r="AR56" i="253"/>
  <c r="AQ56" i="253"/>
  <c r="AR55" i="253"/>
  <c r="AQ55" i="253"/>
  <c r="AR54" i="253"/>
  <c r="AQ54" i="253"/>
  <c r="AR53" i="253"/>
  <c r="AQ53" i="253"/>
  <c r="AR46" i="253"/>
  <c r="AQ46" i="253"/>
  <c r="AR45" i="253"/>
  <c r="AL43" i="253"/>
  <c r="AK43" i="253"/>
  <c r="AI43" i="253"/>
  <c r="AH43" i="253"/>
  <c r="AF43" i="253"/>
  <c r="AE43" i="253"/>
  <c r="AC43" i="253"/>
  <c r="AB43" i="253"/>
  <c r="Z43" i="253"/>
  <c r="Y43" i="253"/>
  <c r="W43" i="253"/>
  <c r="V43" i="253"/>
  <c r="T43" i="253"/>
  <c r="S43" i="253"/>
  <c r="Q43" i="253"/>
  <c r="P43" i="253"/>
  <c r="N43" i="253"/>
  <c r="M43" i="253"/>
  <c r="K43" i="253"/>
  <c r="J43" i="253"/>
  <c r="H43" i="253"/>
  <c r="G43" i="253"/>
  <c r="AR42" i="253"/>
  <c r="AQ42" i="253"/>
  <c r="AR41" i="253"/>
  <c r="AQ41" i="253"/>
  <c r="AR40" i="253"/>
  <c r="AQ40" i="253"/>
  <c r="AR38" i="253"/>
  <c r="AQ38" i="253"/>
  <c r="AR37" i="253"/>
  <c r="AQ37" i="253"/>
  <c r="AR36" i="253"/>
  <c r="AQ36" i="253"/>
  <c r="AR35" i="253"/>
  <c r="AQ35" i="253"/>
  <c r="AR33" i="253"/>
  <c r="AQ33" i="253"/>
  <c r="AR32" i="253"/>
  <c r="AQ32" i="253"/>
  <c r="AR31" i="253"/>
  <c r="AQ31" i="253"/>
  <c r="AR30" i="253"/>
  <c r="AQ30" i="253"/>
  <c r="AR29" i="253"/>
  <c r="AQ29" i="253"/>
  <c r="AR28" i="253"/>
  <c r="AQ28" i="253"/>
  <c r="AR27" i="253"/>
  <c r="AQ27" i="253"/>
  <c r="AR26" i="253"/>
  <c r="AQ26" i="253"/>
  <c r="AR25" i="253"/>
  <c r="AQ25" i="253"/>
  <c r="AR24" i="253"/>
  <c r="AQ24" i="253"/>
  <c r="AR23" i="253"/>
  <c r="AQ23" i="253"/>
  <c r="AR22" i="253"/>
  <c r="AQ22" i="253"/>
  <c r="AO19" i="253"/>
  <c r="AN19" i="253"/>
  <c r="AL19" i="253"/>
  <c r="AK19" i="253"/>
  <c r="AI19" i="253"/>
  <c r="AH19" i="253"/>
  <c r="AF19" i="253"/>
  <c r="AE19" i="253"/>
  <c r="AC19" i="253"/>
  <c r="AB19" i="253"/>
  <c r="Z19" i="253"/>
  <c r="Y19" i="253"/>
  <c r="W19" i="253"/>
  <c r="V19" i="253"/>
  <c r="T19" i="253"/>
  <c r="S19" i="253"/>
  <c r="Q19" i="253"/>
  <c r="P19" i="253"/>
  <c r="N19" i="253"/>
  <c r="M19" i="253"/>
  <c r="K19" i="253"/>
  <c r="J19" i="253"/>
  <c r="H19" i="253"/>
  <c r="G19" i="253"/>
  <c r="AR18" i="253"/>
  <c r="AQ18" i="253"/>
  <c r="AR17" i="253"/>
  <c r="AQ17" i="253"/>
  <c r="AR16" i="253"/>
  <c r="AQ16" i="253"/>
  <c r="AR15" i="253"/>
  <c r="AQ15" i="253"/>
  <c r="AO13" i="253"/>
  <c r="AO47" i="253" s="1"/>
  <c r="AN13" i="253"/>
  <c r="AN47" i="253" s="1"/>
  <c r="AL13" i="253"/>
  <c r="AK13" i="253"/>
  <c r="AI13" i="253"/>
  <c r="AH13" i="253"/>
  <c r="AF13" i="253"/>
  <c r="AF47" i="253" s="1"/>
  <c r="AE13" i="253"/>
  <c r="AE47" i="253" s="1"/>
  <c r="AC13" i="253"/>
  <c r="AB13" i="253"/>
  <c r="Z13" i="253"/>
  <c r="Y13" i="253"/>
  <c r="W13" i="253"/>
  <c r="V13" i="253"/>
  <c r="T13" i="253"/>
  <c r="T47" i="253" s="1"/>
  <c r="S13" i="253"/>
  <c r="S47" i="253" s="1"/>
  <c r="Q13" i="253"/>
  <c r="P13" i="253"/>
  <c r="N13" i="253"/>
  <c r="M13" i="253"/>
  <c r="K13" i="253"/>
  <c r="J13" i="253"/>
  <c r="H13" i="253"/>
  <c r="H47" i="253" s="1"/>
  <c r="G13" i="253"/>
  <c r="G47" i="253" s="1"/>
  <c r="AR12" i="253"/>
  <c r="AQ12" i="253"/>
  <c r="AR11" i="253"/>
  <c r="AQ11" i="253"/>
  <c r="AR10" i="253"/>
  <c r="AQ10" i="253"/>
  <c r="AR9" i="253"/>
  <c r="AQ9" i="253"/>
  <c r="AO89" i="252"/>
  <c r="AN89" i="252"/>
  <c r="AL89" i="252"/>
  <c r="AK89" i="252"/>
  <c r="AI89" i="252"/>
  <c r="AH89" i="252"/>
  <c r="AF89" i="252"/>
  <c r="AE89" i="252"/>
  <c r="AC89" i="252"/>
  <c r="AB89" i="252"/>
  <c r="Z89" i="252"/>
  <c r="Y89" i="252"/>
  <c r="W89" i="252"/>
  <c r="V89" i="252"/>
  <c r="T89" i="252"/>
  <c r="S89" i="252"/>
  <c r="Q89" i="252"/>
  <c r="P89" i="252"/>
  <c r="N89" i="252"/>
  <c r="M89" i="252"/>
  <c r="K89" i="252"/>
  <c r="J89" i="252"/>
  <c r="H89" i="252"/>
  <c r="G89" i="252"/>
  <c r="AR88" i="252"/>
  <c r="AQ88" i="252"/>
  <c r="AR87" i="252"/>
  <c r="AQ87" i="252"/>
  <c r="AR86" i="252"/>
  <c r="AQ86" i="252"/>
  <c r="AR85" i="252"/>
  <c r="AQ85" i="252"/>
  <c r="AR83" i="252"/>
  <c r="AQ83" i="252"/>
  <c r="AR82" i="252"/>
  <c r="AQ82" i="252"/>
  <c r="AR81" i="252"/>
  <c r="AQ81" i="252"/>
  <c r="AR80" i="252"/>
  <c r="AQ80" i="252"/>
  <c r="AR79" i="252"/>
  <c r="AQ79" i="252"/>
  <c r="AR78" i="252"/>
  <c r="AQ78" i="252"/>
  <c r="AR77" i="252"/>
  <c r="AQ77" i="252"/>
  <c r="AR76" i="252"/>
  <c r="AQ76" i="252"/>
  <c r="AR75" i="252"/>
  <c r="AQ75" i="252"/>
  <c r="AO73" i="252"/>
  <c r="AN73" i="252"/>
  <c r="AL73" i="252"/>
  <c r="AK73" i="252"/>
  <c r="AI73" i="252"/>
  <c r="AH73" i="252"/>
  <c r="AF73" i="252"/>
  <c r="AE73" i="252"/>
  <c r="AD73" i="252"/>
  <c r="AC73" i="252"/>
  <c r="AB73" i="252"/>
  <c r="Z73" i="252"/>
  <c r="Y73" i="252"/>
  <c r="W73" i="252"/>
  <c r="V73" i="252"/>
  <c r="T73" i="252"/>
  <c r="S73" i="252"/>
  <c r="Q73" i="252"/>
  <c r="P73" i="252"/>
  <c r="N73" i="252"/>
  <c r="M73" i="252"/>
  <c r="K73" i="252"/>
  <c r="J73" i="252"/>
  <c r="H73" i="252"/>
  <c r="G73" i="252"/>
  <c r="AR72" i="252"/>
  <c r="AQ72" i="252"/>
  <c r="AR71" i="252"/>
  <c r="AQ71" i="252"/>
  <c r="AR70" i="252"/>
  <c r="AQ70" i="252"/>
  <c r="AR69" i="252"/>
  <c r="AQ69" i="252"/>
  <c r="AR68" i="252"/>
  <c r="AQ68" i="252"/>
  <c r="AR67" i="252"/>
  <c r="AQ67" i="252"/>
  <c r="AR66" i="252"/>
  <c r="AQ66" i="252"/>
  <c r="AO64" i="252"/>
  <c r="AN64" i="252"/>
  <c r="AL64" i="252"/>
  <c r="AK64" i="252"/>
  <c r="AI64" i="252"/>
  <c r="AH64" i="252"/>
  <c r="AF64" i="252"/>
  <c r="AE64" i="252"/>
  <c r="AC64" i="252"/>
  <c r="AB64" i="252"/>
  <c r="Z64" i="252"/>
  <c r="Y64" i="252"/>
  <c r="W64" i="252"/>
  <c r="V64" i="252"/>
  <c r="T64" i="252"/>
  <c r="S64" i="252"/>
  <c r="Q64" i="252"/>
  <c r="P64" i="252"/>
  <c r="N64" i="252"/>
  <c r="M64" i="252"/>
  <c r="K64" i="252"/>
  <c r="J64" i="252"/>
  <c r="H64" i="252"/>
  <c r="G64" i="252"/>
  <c r="AR63" i="252"/>
  <c r="AQ63" i="252"/>
  <c r="AR62" i="252"/>
  <c r="AQ62" i="252"/>
  <c r="AR61" i="252"/>
  <c r="AQ61" i="252"/>
  <c r="AR60" i="252"/>
  <c r="AQ60" i="252"/>
  <c r="AR59" i="252"/>
  <c r="AQ59" i="252"/>
  <c r="AR58" i="252"/>
  <c r="AQ58" i="252"/>
  <c r="AR57" i="252"/>
  <c r="AQ57" i="252"/>
  <c r="AR56" i="252"/>
  <c r="AQ56" i="252"/>
  <c r="AR55" i="252"/>
  <c r="AQ55" i="252"/>
  <c r="AR54" i="252"/>
  <c r="AQ54" i="252"/>
  <c r="AR53" i="252"/>
  <c r="AQ53" i="252"/>
  <c r="AR46" i="252"/>
  <c r="AQ46" i="252"/>
  <c r="AR45" i="252"/>
  <c r="AL43" i="252"/>
  <c r="AK43" i="252"/>
  <c r="AI43" i="252"/>
  <c r="AH43" i="252"/>
  <c r="AF43" i="252"/>
  <c r="AE43" i="252"/>
  <c r="AC43" i="252"/>
  <c r="AB43" i="252"/>
  <c r="Z43" i="252"/>
  <c r="Y43" i="252"/>
  <c r="W43" i="252"/>
  <c r="V43" i="252"/>
  <c r="T43" i="252"/>
  <c r="S43" i="252"/>
  <c r="Q43" i="252"/>
  <c r="P43" i="252"/>
  <c r="N43" i="252"/>
  <c r="M43" i="252"/>
  <c r="K43" i="252"/>
  <c r="J43" i="252"/>
  <c r="H43" i="252"/>
  <c r="G43" i="252"/>
  <c r="AR42" i="252"/>
  <c r="AQ42" i="252"/>
  <c r="AR41" i="252"/>
  <c r="AQ41" i="252"/>
  <c r="AR40" i="252"/>
  <c r="AQ40" i="252"/>
  <c r="AR38" i="252"/>
  <c r="AQ38" i="252"/>
  <c r="AR37" i="252"/>
  <c r="AQ37" i="252"/>
  <c r="AR36" i="252"/>
  <c r="AQ36" i="252"/>
  <c r="AR35" i="252"/>
  <c r="AQ35" i="252"/>
  <c r="AR33" i="252"/>
  <c r="AQ33" i="252"/>
  <c r="AR32" i="252"/>
  <c r="AQ32" i="252"/>
  <c r="AR31" i="252"/>
  <c r="AQ31" i="252"/>
  <c r="AR30" i="252"/>
  <c r="AQ30" i="252"/>
  <c r="AR29" i="252"/>
  <c r="AQ29" i="252"/>
  <c r="AR28" i="252"/>
  <c r="AQ28" i="252"/>
  <c r="AR27" i="252"/>
  <c r="AQ27" i="252"/>
  <c r="AR26" i="252"/>
  <c r="AQ26" i="252"/>
  <c r="AR25" i="252"/>
  <c r="AQ25" i="252"/>
  <c r="AR24" i="252"/>
  <c r="AQ24" i="252"/>
  <c r="AR23" i="252"/>
  <c r="AQ23" i="252"/>
  <c r="AR22" i="252"/>
  <c r="AQ22" i="252"/>
  <c r="AO19" i="252"/>
  <c r="AN19" i="252"/>
  <c r="AL19" i="252"/>
  <c r="AK19" i="252"/>
  <c r="AI19" i="252"/>
  <c r="AH19" i="252"/>
  <c r="AF19" i="252"/>
  <c r="AE19" i="252"/>
  <c r="AC19" i="252"/>
  <c r="AB19" i="252"/>
  <c r="Z19" i="252"/>
  <c r="Y19" i="252"/>
  <c r="W19" i="252"/>
  <c r="V19" i="252"/>
  <c r="T19" i="252"/>
  <c r="S19" i="252"/>
  <c r="Q19" i="252"/>
  <c r="P19" i="252"/>
  <c r="N19" i="252"/>
  <c r="M19" i="252"/>
  <c r="K19" i="252"/>
  <c r="J19" i="252"/>
  <c r="H19" i="252"/>
  <c r="G19" i="252"/>
  <c r="AR18" i="252"/>
  <c r="AQ18" i="252"/>
  <c r="AR17" i="252"/>
  <c r="AQ17" i="252"/>
  <c r="AR16" i="252"/>
  <c r="AQ16" i="252"/>
  <c r="AR15" i="252"/>
  <c r="AQ15" i="252"/>
  <c r="AO13" i="252"/>
  <c r="AO47" i="252" s="1"/>
  <c r="AN13" i="252"/>
  <c r="AN47" i="252" s="1"/>
  <c r="AL13" i="252"/>
  <c r="AL47" i="252" s="1"/>
  <c r="AK13" i="252"/>
  <c r="AI13" i="252"/>
  <c r="AH13" i="252"/>
  <c r="AF13" i="252"/>
  <c r="AE13" i="252"/>
  <c r="AC13" i="252"/>
  <c r="AC47" i="252" s="1"/>
  <c r="AB13" i="252"/>
  <c r="Z13" i="252"/>
  <c r="Y13" i="252"/>
  <c r="W13" i="252"/>
  <c r="V13" i="252"/>
  <c r="T13" i="252"/>
  <c r="S13" i="252"/>
  <c r="Q13" i="252"/>
  <c r="Q47" i="252" s="1"/>
  <c r="P13" i="252"/>
  <c r="N13" i="252"/>
  <c r="M13" i="252"/>
  <c r="K13" i="252"/>
  <c r="J13" i="252"/>
  <c r="H13" i="252"/>
  <c r="G13" i="252"/>
  <c r="AR12" i="252"/>
  <c r="AQ12" i="252"/>
  <c r="AR11" i="252"/>
  <c r="AQ11" i="252"/>
  <c r="AR10" i="252"/>
  <c r="AQ10" i="252"/>
  <c r="AR9" i="252"/>
  <c r="AQ9" i="252"/>
  <c r="AO89" i="251"/>
  <c r="AN89" i="251"/>
  <c r="AL89" i="251"/>
  <c r="AK89" i="251"/>
  <c r="AI89" i="251"/>
  <c r="AH89" i="251"/>
  <c r="AF89" i="251"/>
  <c r="AE89" i="251"/>
  <c r="AC89" i="251"/>
  <c r="AB89" i="251"/>
  <c r="Z89" i="251"/>
  <c r="Y89" i="251"/>
  <c r="W89" i="251"/>
  <c r="V89" i="251"/>
  <c r="T89" i="251"/>
  <c r="S89" i="251"/>
  <c r="Q89" i="251"/>
  <c r="P89" i="251"/>
  <c r="N89" i="251"/>
  <c r="M89" i="251"/>
  <c r="K89" i="251"/>
  <c r="J89" i="251"/>
  <c r="H89" i="251"/>
  <c r="G89" i="251"/>
  <c r="AR88" i="251"/>
  <c r="AQ88" i="251"/>
  <c r="AR87" i="251"/>
  <c r="AQ87" i="251"/>
  <c r="AR86" i="251"/>
  <c r="AQ86" i="251"/>
  <c r="AR85" i="251"/>
  <c r="AQ85" i="251"/>
  <c r="AR83" i="251"/>
  <c r="AQ83" i="251"/>
  <c r="AR82" i="251"/>
  <c r="AQ82" i="251"/>
  <c r="AR81" i="251"/>
  <c r="AQ81" i="251"/>
  <c r="AR80" i="251"/>
  <c r="AQ80" i="251"/>
  <c r="AR79" i="251"/>
  <c r="AQ79" i="251"/>
  <c r="AR78" i="251"/>
  <c r="AQ78" i="251"/>
  <c r="AR77" i="251"/>
  <c r="AQ77" i="251"/>
  <c r="AR76" i="251"/>
  <c r="AQ76" i="251"/>
  <c r="AR75" i="251"/>
  <c r="AQ75" i="251"/>
  <c r="AO73" i="251"/>
  <c r="AN73" i="251"/>
  <c r="AL73" i="251"/>
  <c r="AK73" i="251"/>
  <c r="AI73" i="251"/>
  <c r="AH73" i="251"/>
  <c r="AF73" i="251"/>
  <c r="AE73" i="251"/>
  <c r="AD73" i="251"/>
  <c r="AC73" i="251"/>
  <c r="AB73" i="251"/>
  <c r="Z73" i="251"/>
  <c r="Y73" i="251"/>
  <c r="W73" i="251"/>
  <c r="V73" i="251"/>
  <c r="T73" i="251"/>
  <c r="S73" i="251"/>
  <c r="Q73" i="251"/>
  <c r="P73" i="251"/>
  <c r="N73" i="251"/>
  <c r="M73" i="251"/>
  <c r="K73" i="251"/>
  <c r="J73" i="251"/>
  <c r="H73" i="251"/>
  <c r="G73" i="251"/>
  <c r="AR72" i="251"/>
  <c r="AQ72" i="251"/>
  <c r="AR71" i="251"/>
  <c r="AQ71" i="251"/>
  <c r="AR70" i="251"/>
  <c r="AQ70" i="251"/>
  <c r="AR69" i="251"/>
  <c r="AQ69" i="251"/>
  <c r="AR68" i="251"/>
  <c r="AQ68" i="251"/>
  <c r="AR67" i="251"/>
  <c r="AQ67" i="251"/>
  <c r="AR66" i="251"/>
  <c r="AQ66" i="251"/>
  <c r="AO64" i="251"/>
  <c r="AN64" i="251"/>
  <c r="AL64" i="251"/>
  <c r="AK64" i="251"/>
  <c r="AI64" i="251"/>
  <c r="AH64" i="251"/>
  <c r="AF64" i="251"/>
  <c r="AE64" i="251"/>
  <c r="AC64" i="251"/>
  <c r="AB64" i="251"/>
  <c r="Z64" i="251"/>
  <c r="Y64" i="251"/>
  <c r="W64" i="251"/>
  <c r="V64" i="251"/>
  <c r="T64" i="251"/>
  <c r="S64" i="251"/>
  <c r="Q64" i="251"/>
  <c r="P64" i="251"/>
  <c r="N64" i="251"/>
  <c r="M64" i="251"/>
  <c r="K64" i="251"/>
  <c r="J64" i="251"/>
  <c r="H64" i="251"/>
  <c r="G64" i="251"/>
  <c r="AR63" i="251"/>
  <c r="AQ63" i="251"/>
  <c r="AR62" i="251"/>
  <c r="AQ62" i="251"/>
  <c r="AR61" i="251"/>
  <c r="AQ61" i="251"/>
  <c r="AR60" i="251"/>
  <c r="AQ60" i="251"/>
  <c r="AR59" i="251"/>
  <c r="AQ59" i="251"/>
  <c r="AR58" i="251"/>
  <c r="AQ58" i="251"/>
  <c r="AR57" i="251"/>
  <c r="AQ57" i="251"/>
  <c r="AR56" i="251"/>
  <c r="AQ56" i="251"/>
  <c r="AR55" i="251"/>
  <c r="AQ55" i="251"/>
  <c r="AR54" i="251"/>
  <c r="AQ54" i="251"/>
  <c r="AR53" i="251"/>
  <c r="AQ53" i="251"/>
  <c r="AR46" i="251"/>
  <c r="AQ46" i="251"/>
  <c r="AR45" i="251"/>
  <c r="AL43" i="251"/>
  <c r="AK43" i="251"/>
  <c r="AI43" i="251"/>
  <c r="AH43" i="251"/>
  <c r="AF43" i="251"/>
  <c r="AE43" i="251"/>
  <c r="AC43" i="251"/>
  <c r="AB43" i="251"/>
  <c r="Z43" i="251"/>
  <c r="Y43" i="251"/>
  <c r="W43" i="251"/>
  <c r="V43" i="251"/>
  <c r="T43" i="251"/>
  <c r="S43" i="251"/>
  <c r="Q43" i="251"/>
  <c r="P43" i="251"/>
  <c r="N43" i="251"/>
  <c r="M43" i="251"/>
  <c r="K43" i="251"/>
  <c r="J43" i="251"/>
  <c r="H43" i="251"/>
  <c r="G43" i="251"/>
  <c r="AR42" i="251"/>
  <c r="AQ42" i="251"/>
  <c r="AR41" i="251"/>
  <c r="AQ41" i="251"/>
  <c r="AR40" i="251"/>
  <c r="AQ40" i="251"/>
  <c r="AR38" i="251"/>
  <c r="AQ38" i="251"/>
  <c r="AR37" i="251"/>
  <c r="AQ37" i="251"/>
  <c r="AR36" i="251"/>
  <c r="AQ36" i="251"/>
  <c r="AR35" i="251"/>
  <c r="AQ35" i="251"/>
  <c r="AR33" i="251"/>
  <c r="AQ33" i="251"/>
  <c r="AR32" i="251"/>
  <c r="AQ32" i="251"/>
  <c r="AR31" i="251"/>
  <c r="AQ31" i="251"/>
  <c r="AR30" i="251"/>
  <c r="AQ30" i="251"/>
  <c r="AR29" i="251"/>
  <c r="AQ29" i="251"/>
  <c r="AR28" i="251"/>
  <c r="AQ28" i="251"/>
  <c r="AR27" i="251"/>
  <c r="AQ27" i="251"/>
  <c r="AR26" i="251"/>
  <c r="AQ26" i="251"/>
  <c r="AR25" i="251"/>
  <c r="AQ25" i="251"/>
  <c r="AR24" i="251"/>
  <c r="AQ24" i="251"/>
  <c r="AR23" i="251"/>
  <c r="AQ23" i="251"/>
  <c r="AR22" i="251"/>
  <c r="AQ22" i="251"/>
  <c r="AO19" i="251"/>
  <c r="AN19" i="251"/>
  <c r="AL19" i="251"/>
  <c r="AK19" i="251"/>
  <c r="AI19" i="251"/>
  <c r="AH19" i="251"/>
  <c r="AF19" i="251"/>
  <c r="AE19" i="251"/>
  <c r="AC19" i="251"/>
  <c r="AB19" i="251"/>
  <c r="Z19" i="251"/>
  <c r="Y19" i="251"/>
  <c r="W19" i="251"/>
  <c r="V19" i="251"/>
  <c r="T19" i="251"/>
  <c r="S19" i="251"/>
  <c r="Q19" i="251"/>
  <c r="P19" i="251"/>
  <c r="N19" i="251"/>
  <c r="M19" i="251"/>
  <c r="K19" i="251"/>
  <c r="J19" i="251"/>
  <c r="H19" i="251"/>
  <c r="G19" i="251"/>
  <c r="AR18" i="251"/>
  <c r="AQ18" i="251"/>
  <c r="AR17" i="251"/>
  <c r="AQ17" i="251"/>
  <c r="AR16" i="251"/>
  <c r="AQ16" i="251"/>
  <c r="AR15" i="251"/>
  <c r="AQ15" i="251"/>
  <c r="AO13" i="251"/>
  <c r="AO47" i="251" s="1"/>
  <c r="AN13" i="251"/>
  <c r="AN47" i="251" s="1"/>
  <c r="AL13" i="251"/>
  <c r="AL47" i="251" s="1"/>
  <c r="AK13" i="251"/>
  <c r="AI13" i="251"/>
  <c r="AH13" i="251"/>
  <c r="AF13" i="251"/>
  <c r="AF47" i="251" s="1"/>
  <c r="AE13" i="251"/>
  <c r="AC13" i="251"/>
  <c r="AB13" i="251"/>
  <c r="Z13" i="251"/>
  <c r="Y13" i="251"/>
  <c r="W13" i="251"/>
  <c r="V13" i="251"/>
  <c r="T13" i="251"/>
  <c r="T47" i="251" s="1"/>
  <c r="S13" i="251"/>
  <c r="Q13" i="251"/>
  <c r="P13" i="251"/>
  <c r="N13" i="251"/>
  <c r="M13" i="251"/>
  <c r="K13" i="251"/>
  <c r="J13" i="251"/>
  <c r="H13" i="251"/>
  <c r="H47" i="251" s="1"/>
  <c r="G13" i="251"/>
  <c r="AR12" i="251"/>
  <c r="AQ12" i="251"/>
  <c r="AR11" i="251"/>
  <c r="AQ11" i="251"/>
  <c r="AR10" i="251"/>
  <c r="AQ10" i="251"/>
  <c r="AR9" i="251"/>
  <c r="AQ9" i="251"/>
  <c r="AO89" i="250"/>
  <c r="AN89" i="250"/>
  <c r="AL89" i="250"/>
  <c r="AK89" i="250"/>
  <c r="AI89" i="250"/>
  <c r="AH89" i="250"/>
  <c r="AF89" i="250"/>
  <c r="AE89" i="250"/>
  <c r="AC89" i="250"/>
  <c r="AB89" i="250"/>
  <c r="Z89" i="250"/>
  <c r="Y89" i="250"/>
  <c r="W89" i="250"/>
  <c r="V89" i="250"/>
  <c r="T89" i="250"/>
  <c r="S89" i="250"/>
  <c r="Q89" i="250"/>
  <c r="P89" i="250"/>
  <c r="N89" i="250"/>
  <c r="M89" i="250"/>
  <c r="K89" i="250"/>
  <c r="J89" i="250"/>
  <c r="H89" i="250"/>
  <c r="G89" i="250"/>
  <c r="AR88" i="250"/>
  <c r="AQ88" i="250"/>
  <c r="AR87" i="250"/>
  <c r="AQ87" i="250"/>
  <c r="AR86" i="250"/>
  <c r="AQ86" i="250"/>
  <c r="AR85" i="250"/>
  <c r="AQ85" i="250"/>
  <c r="AR83" i="250"/>
  <c r="AQ83" i="250"/>
  <c r="AR82" i="250"/>
  <c r="AQ82" i="250"/>
  <c r="AR81" i="250"/>
  <c r="AQ81" i="250"/>
  <c r="AR80" i="250"/>
  <c r="AQ80" i="250"/>
  <c r="AR79" i="250"/>
  <c r="AQ79" i="250"/>
  <c r="AR78" i="250"/>
  <c r="AQ78" i="250"/>
  <c r="AR77" i="250"/>
  <c r="AQ77" i="250"/>
  <c r="AR76" i="250"/>
  <c r="AQ76" i="250"/>
  <c r="AR75" i="250"/>
  <c r="AQ75" i="250"/>
  <c r="AO73" i="250"/>
  <c r="AN73" i="250"/>
  <c r="AL73" i="250"/>
  <c r="AK73" i="250"/>
  <c r="AI73" i="250"/>
  <c r="AH73" i="250"/>
  <c r="AF73" i="250"/>
  <c r="AE73" i="250"/>
  <c r="AD73" i="250"/>
  <c r="AC73" i="250"/>
  <c r="AB73" i="250"/>
  <c r="Z73" i="250"/>
  <c r="Y73" i="250"/>
  <c r="W73" i="250"/>
  <c r="V73" i="250"/>
  <c r="T73" i="250"/>
  <c r="S73" i="250"/>
  <c r="Q73" i="250"/>
  <c r="P73" i="250"/>
  <c r="N73" i="250"/>
  <c r="M73" i="250"/>
  <c r="K73" i="250"/>
  <c r="J73" i="250"/>
  <c r="H73" i="250"/>
  <c r="G73" i="250"/>
  <c r="AR72" i="250"/>
  <c r="AQ72" i="250"/>
  <c r="AR71" i="250"/>
  <c r="AQ71" i="250"/>
  <c r="AR70" i="250"/>
  <c r="AQ70" i="250"/>
  <c r="AR69" i="250"/>
  <c r="AQ69" i="250"/>
  <c r="AR68" i="250"/>
  <c r="AQ68" i="250"/>
  <c r="AR67" i="250"/>
  <c r="AQ67" i="250"/>
  <c r="AR66" i="250"/>
  <c r="AQ66" i="250"/>
  <c r="AO64" i="250"/>
  <c r="AN64" i="250"/>
  <c r="AL64" i="250"/>
  <c r="AK64" i="250"/>
  <c r="AI64" i="250"/>
  <c r="AH64" i="250"/>
  <c r="AF64" i="250"/>
  <c r="AE64" i="250"/>
  <c r="AC64" i="250"/>
  <c r="AB64" i="250"/>
  <c r="Z64" i="250"/>
  <c r="Y64" i="250"/>
  <c r="W64" i="250"/>
  <c r="V64" i="250"/>
  <c r="T64" i="250"/>
  <c r="S64" i="250"/>
  <c r="Q64" i="250"/>
  <c r="P64" i="250"/>
  <c r="N64" i="250"/>
  <c r="M64" i="250"/>
  <c r="K64" i="250"/>
  <c r="J64" i="250"/>
  <c r="H64" i="250"/>
  <c r="G64" i="250"/>
  <c r="AR63" i="250"/>
  <c r="AQ63" i="250"/>
  <c r="AR62" i="250"/>
  <c r="AQ62" i="250"/>
  <c r="AR61" i="250"/>
  <c r="AQ61" i="250"/>
  <c r="AR60" i="250"/>
  <c r="AQ60" i="250"/>
  <c r="AR59" i="250"/>
  <c r="AQ59" i="250"/>
  <c r="AR58" i="250"/>
  <c r="AQ58" i="250"/>
  <c r="AR57" i="250"/>
  <c r="AQ57" i="250"/>
  <c r="AR56" i="250"/>
  <c r="AQ56" i="250"/>
  <c r="AR55" i="250"/>
  <c r="AQ55" i="250"/>
  <c r="AR54" i="250"/>
  <c r="AQ54" i="250"/>
  <c r="AR53" i="250"/>
  <c r="AQ53" i="250"/>
  <c r="AR46" i="250"/>
  <c r="AQ46" i="250"/>
  <c r="AR45" i="250"/>
  <c r="AL43" i="250"/>
  <c r="AK43" i="250"/>
  <c r="AI43" i="250"/>
  <c r="AH43" i="250"/>
  <c r="AF43" i="250"/>
  <c r="AE43" i="250"/>
  <c r="AC43" i="250"/>
  <c r="AB43" i="250"/>
  <c r="Z43" i="250"/>
  <c r="Y43" i="250"/>
  <c r="W43" i="250"/>
  <c r="V43" i="250"/>
  <c r="T43" i="250"/>
  <c r="S43" i="250"/>
  <c r="Q43" i="250"/>
  <c r="P43" i="250"/>
  <c r="N43" i="250"/>
  <c r="M43" i="250"/>
  <c r="K43" i="250"/>
  <c r="J43" i="250"/>
  <c r="H43" i="250"/>
  <c r="G43" i="250"/>
  <c r="AR42" i="250"/>
  <c r="AQ42" i="250"/>
  <c r="AR41" i="250"/>
  <c r="AQ41" i="250"/>
  <c r="AR40" i="250"/>
  <c r="AQ40" i="250"/>
  <c r="AR38" i="250"/>
  <c r="AQ38" i="250"/>
  <c r="AR37" i="250"/>
  <c r="AQ37" i="250"/>
  <c r="AR36" i="250"/>
  <c r="AQ36" i="250"/>
  <c r="AR35" i="250"/>
  <c r="AQ35" i="250"/>
  <c r="AR33" i="250"/>
  <c r="AQ33" i="250"/>
  <c r="AR32" i="250"/>
  <c r="AQ32" i="250"/>
  <c r="AR31" i="250"/>
  <c r="AQ31" i="250"/>
  <c r="AR30" i="250"/>
  <c r="AQ30" i="250"/>
  <c r="AR29" i="250"/>
  <c r="AQ29" i="250"/>
  <c r="AR28" i="250"/>
  <c r="AQ28" i="250"/>
  <c r="AR27" i="250"/>
  <c r="AQ27" i="250"/>
  <c r="AR26" i="250"/>
  <c r="AQ26" i="250"/>
  <c r="AR25" i="250"/>
  <c r="AQ25" i="250"/>
  <c r="AR24" i="250"/>
  <c r="AQ24" i="250"/>
  <c r="AR23" i="250"/>
  <c r="AQ23" i="250"/>
  <c r="AR22" i="250"/>
  <c r="AQ22" i="250"/>
  <c r="AO19" i="250"/>
  <c r="AN19" i="250"/>
  <c r="AL19" i="250"/>
  <c r="AK19" i="250"/>
  <c r="AI19" i="250"/>
  <c r="AH19" i="250"/>
  <c r="AF19" i="250"/>
  <c r="AE19" i="250"/>
  <c r="AC19" i="250"/>
  <c r="AB19" i="250"/>
  <c r="Z19" i="250"/>
  <c r="Y19" i="250"/>
  <c r="W19" i="250"/>
  <c r="V19" i="250"/>
  <c r="T19" i="250"/>
  <c r="S19" i="250"/>
  <c r="Q19" i="250"/>
  <c r="P19" i="250"/>
  <c r="N19" i="250"/>
  <c r="M19" i="250"/>
  <c r="K19" i="250"/>
  <c r="J19" i="250"/>
  <c r="H19" i="250"/>
  <c r="G19" i="250"/>
  <c r="AR18" i="250"/>
  <c r="AQ18" i="250"/>
  <c r="AR17" i="250"/>
  <c r="AQ17" i="250"/>
  <c r="AO13" i="250"/>
  <c r="AN13" i="250"/>
  <c r="AL13" i="250"/>
  <c r="AK13" i="250"/>
  <c r="AI13" i="250"/>
  <c r="AH13" i="250"/>
  <c r="AF13" i="250"/>
  <c r="AE13" i="250"/>
  <c r="AC13" i="250"/>
  <c r="AB13" i="250"/>
  <c r="Z13" i="250"/>
  <c r="Y13" i="250"/>
  <c r="W13" i="250"/>
  <c r="V13" i="250"/>
  <c r="T13" i="250"/>
  <c r="S13" i="250"/>
  <c r="Q13" i="250"/>
  <c r="P13" i="250"/>
  <c r="N13" i="250"/>
  <c r="M13" i="250"/>
  <c r="K13" i="250"/>
  <c r="J13" i="250"/>
  <c r="H13" i="250"/>
  <c r="G13" i="250"/>
  <c r="AR12" i="250"/>
  <c r="AQ12" i="250"/>
  <c r="AR11" i="250"/>
  <c r="AQ11" i="250"/>
  <c r="AR10" i="250"/>
  <c r="AQ10" i="250"/>
  <c r="AR9" i="250"/>
  <c r="AQ9" i="250"/>
  <c r="AO89" i="249"/>
  <c r="AN89" i="249"/>
  <c r="AL89" i="249"/>
  <c r="AK89" i="249"/>
  <c r="AI89" i="249"/>
  <c r="AH89" i="249"/>
  <c r="AF89" i="249"/>
  <c r="AE89" i="249"/>
  <c r="AC89" i="249"/>
  <c r="AB89" i="249"/>
  <c r="Z89" i="249"/>
  <c r="Y89" i="249"/>
  <c r="W89" i="249"/>
  <c r="V89" i="249"/>
  <c r="T89" i="249"/>
  <c r="S89" i="249"/>
  <c r="Q89" i="249"/>
  <c r="P89" i="249"/>
  <c r="N89" i="249"/>
  <c r="M89" i="249"/>
  <c r="K89" i="249"/>
  <c r="J89" i="249"/>
  <c r="H89" i="249"/>
  <c r="G89" i="249"/>
  <c r="AR88" i="249"/>
  <c r="AQ88" i="249"/>
  <c r="AR87" i="249"/>
  <c r="AQ87" i="249"/>
  <c r="AR86" i="249"/>
  <c r="AQ86" i="249"/>
  <c r="AR85" i="249"/>
  <c r="AQ85" i="249"/>
  <c r="AR83" i="249"/>
  <c r="AQ83" i="249"/>
  <c r="AR82" i="249"/>
  <c r="AQ82" i="249"/>
  <c r="AR81" i="249"/>
  <c r="AQ81" i="249"/>
  <c r="AR80" i="249"/>
  <c r="AQ80" i="249"/>
  <c r="AR79" i="249"/>
  <c r="AQ79" i="249"/>
  <c r="AR78" i="249"/>
  <c r="AQ78" i="249"/>
  <c r="AR77" i="249"/>
  <c r="AQ77" i="249"/>
  <c r="AR76" i="249"/>
  <c r="AQ76" i="249"/>
  <c r="AR75" i="249"/>
  <c r="AQ75" i="249"/>
  <c r="AO73" i="249"/>
  <c r="AN73" i="249"/>
  <c r="AL73" i="249"/>
  <c r="AK73" i="249"/>
  <c r="AI73" i="249"/>
  <c r="AH73" i="249"/>
  <c r="AF73" i="249"/>
  <c r="AE73" i="249"/>
  <c r="AD73" i="249"/>
  <c r="AC73" i="249"/>
  <c r="AB73" i="249"/>
  <c r="Z73" i="249"/>
  <c r="Y73" i="249"/>
  <c r="W73" i="249"/>
  <c r="V73" i="249"/>
  <c r="T73" i="249"/>
  <c r="S73" i="249"/>
  <c r="Q73" i="249"/>
  <c r="P73" i="249"/>
  <c r="N73" i="249"/>
  <c r="M73" i="249"/>
  <c r="K73" i="249"/>
  <c r="J73" i="249"/>
  <c r="H73" i="249"/>
  <c r="G73" i="249"/>
  <c r="AR72" i="249"/>
  <c r="AQ72" i="249"/>
  <c r="AR71" i="249"/>
  <c r="AQ71" i="249"/>
  <c r="AR70" i="249"/>
  <c r="AQ70" i="249"/>
  <c r="AR69" i="249"/>
  <c r="AQ69" i="249"/>
  <c r="AR68" i="249"/>
  <c r="AQ68" i="249"/>
  <c r="AR67" i="249"/>
  <c r="AQ67" i="249"/>
  <c r="AR66" i="249"/>
  <c r="AQ66" i="249"/>
  <c r="AO64" i="249"/>
  <c r="AN64" i="249"/>
  <c r="AL64" i="249"/>
  <c r="AK64" i="249"/>
  <c r="AI64" i="249"/>
  <c r="AH64" i="249"/>
  <c r="AF64" i="249"/>
  <c r="AE64" i="249"/>
  <c r="AC64" i="249"/>
  <c r="AB64" i="249"/>
  <c r="Z64" i="249"/>
  <c r="Y64" i="249"/>
  <c r="W64" i="249"/>
  <c r="V64" i="249"/>
  <c r="T64" i="249"/>
  <c r="S64" i="249"/>
  <c r="Q64" i="249"/>
  <c r="P64" i="249"/>
  <c r="N64" i="249"/>
  <c r="M64" i="249"/>
  <c r="K64" i="249"/>
  <c r="J64" i="249"/>
  <c r="H64" i="249"/>
  <c r="G64" i="249"/>
  <c r="AR63" i="249"/>
  <c r="AQ63" i="249"/>
  <c r="AR62" i="249"/>
  <c r="AQ62" i="249"/>
  <c r="AR61" i="249"/>
  <c r="AQ61" i="249"/>
  <c r="AR60" i="249"/>
  <c r="AQ60" i="249"/>
  <c r="AR59" i="249"/>
  <c r="AQ59" i="249"/>
  <c r="AR58" i="249"/>
  <c r="AQ58" i="249"/>
  <c r="AR57" i="249"/>
  <c r="AQ57" i="249"/>
  <c r="AR56" i="249"/>
  <c r="AQ56" i="249"/>
  <c r="AR55" i="249"/>
  <c r="AQ55" i="249"/>
  <c r="AR54" i="249"/>
  <c r="AQ54" i="249"/>
  <c r="AR53" i="249"/>
  <c r="AQ53" i="249"/>
  <c r="AR46" i="249"/>
  <c r="AQ46" i="249"/>
  <c r="AR45" i="249"/>
  <c r="AL43" i="249"/>
  <c r="AK43" i="249"/>
  <c r="AI43" i="249"/>
  <c r="AH43" i="249"/>
  <c r="AF43" i="249"/>
  <c r="AE43" i="249"/>
  <c r="AC43" i="249"/>
  <c r="AB43" i="249"/>
  <c r="Z43" i="249"/>
  <c r="Y43" i="249"/>
  <c r="W43" i="249"/>
  <c r="V43" i="249"/>
  <c r="T43" i="249"/>
  <c r="S43" i="249"/>
  <c r="Q43" i="249"/>
  <c r="P43" i="249"/>
  <c r="N43" i="249"/>
  <c r="M43" i="249"/>
  <c r="K43" i="249"/>
  <c r="J43" i="249"/>
  <c r="H43" i="249"/>
  <c r="G43" i="249"/>
  <c r="AR42" i="249"/>
  <c r="AQ42" i="249"/>
  <c r="AR41" i="249"/>
  <c r="AQ41" i="249"/>
  <c r="AR40" i="249"/>
  <c r="AQ40" i="249"/>
  <c r="AR38" i="249"/>
  <c r="AQ38" i="249"/>
  <c r="AR37" i="249"/>
  <c r="AQ37" i="249"/>
  <c r="AR36" i="249"/>
  <c r="AQ36" i="249"/>
  <c r="AR35" i="249"/>
  <c r="AQ35" i="249"/>
  <c r="AR33" i="249"/>
  <c r="AQ33" i="249"/>
  <c r="AR32" i="249"/>
  <c r="AQ32" i="249"/>
  <c r="AR31" i="249"/>
  <c r="AQ31" i="249"/>
  <c r="AR30" i="249"/>
  <c r="AQ30" i="249"/>
  <c r="AR29" i="249"/>
  <c r="AQ29" i="249"/>
  <c r="AR28" i="249"/>
  <c r="AQ28" i="249"/>
  <c r="AR27" i="249"/>
  <c r="AQ27" i="249"/>
  <c r="AR26" i="249"/>
  <c r="AQ26" i="249"/>
  <c r="AR25" i="249"/>
  <c r="AQ25" i="249"/>
  <c r="AR24" i="249"/>
  <c r="AQ24" i="249"/>
  <c r="AR23" i="249"/>
  <c r="AQ23" i="249"/>
  <c r="AR22" i="249"/>
  <c r="AQ22" i="249"/>
  <c r="AO19" i="249"/>
  <c r="AN19" i="249"/>
  <c r="AL19" i="249"/>
  <c r="AK19" i="249"/>
  <c r="AI19" i="249"/>
  <c r="AH19" i="249"/>
  <c r="AF19" i="249"/>
  <c r="AE19" i="249"/>
  <c r="AC19" i="249"/>
  <c r="AB19" i="249"/>
  <c r="Z19" i="249"/>
  <c r="Y19" i="249"/>
  <c r="W19" i="249"/>
  <c r="V19" i="249"/>
  <c r="T19" i="249"/>
  <c r="S19" i="249"/>
  <c r="Q19" i="249"/>
  <c r="P19" i="249"/>
  <c r="N19" i="249"/>
  <c r="M19" i="249"/>
  <c r="K19" i="249"/>
  <c r="J19" i="249"/>
  <c r="H19" i="249"/>
  <c r="G19" i="249"/>
  <c r="AR18" i="249"/>
  <c r="AQ18" i="249"/>
  <c r="AR17" i="249"/>
  <c r="AQ17" i="249"/>
  <c r="AR16" i="249"/>
  <c r="AQ16" i="249"/>
  <c r="AR15" i="249"/>
  <c r="AQ15" i="249"/>
  <c r="AO13" i="249"/>
  <c r="AO47" i="249" s="1"/>
  <c r="AN13" i="249"/>
  <c r="AN47" i="249" s="1"/>
  <c r="AL13" i="249"/>
  <c r="AK13" i="249"/>
  <c r="AI13" i="249"/>
  <c r="AH13" i="249"/>
  <c r="AF13" i="249"/>
  <c r="AF47" i="249" s="1"/>
  <c r="AE13" i="249"/>
  <c r="AC13" i="249"/>
  <c r="AB13" i="249"/>
  <c r="Z13" i="249"/>
  <c r="Y13" i="249"/>
  <c r="W13" i="249"/>
  <c r="V13" i="249"/>
  <c r="T13" i="249"/>
  <c r="T47" i="249" s="1"/>
  <c r="S13" i="249"/>
  <c r="Q13" i="249"/>
  <c r="P13" i="249"/>
  <c r="N13" i="249"/>
  <c r="M13" i="249"/>
  <c r="K13" i="249"/>
  <c r="J13" i="249"/>
  <c r="H13" i="249"/>
  <c r="H47" i="249" s="1"/>
  <c r="G13" i="249"/>
  <c r="AR12" i="249"/>
  <c r="AQ12" i="249"/>
  <c r="AR11" i="249"/>
  <c r="AQ11" i="249"/>
  <c r="AR10" i="249"/>
  <c r="AQ10" i="249"/>
  <c r="AR9" i="249"/>
  <c r="AQ9" i="249"/>
  <c r="AO89" i="248"/>
  <c r="AN89" i="248"/>
  <c r="AL89" i="248"/>
  <c r="AK89" i="248"/>
  <c r="AI89" i="248"/>
  <c r="AH89" i="248"/>
  <c r="AF89" i="248"/>
  <c r="AE89" i="248"/>
  <c r="AC89" i="248"/>
  <c r="AB89" i="248"/>
  <c r="Z89" i="248"/>
  <c r="Y89" i="248"/>
  <c r="W89" i="248"/>
  <c r="V89" i="248"/>
  <c r="T89" i="248"/>
  <c r="S89" i="248"/>
  <c r="Q89" i="248"/>
  <c r="P89" i="248"/>
  <c r="N89" i="248"/>
  <c r="M89" i="248"/>
  <c r="K89" i="248"/>
  <c r="J89" i="248"/>
  <c r="H89" i="248"/>
  <c r="G89" i="248"/>
  <c r="AR88" i="248"/>
  <c r="AQ88" i="248"/>
  <c r="AR87" i="248"/>
  <c r="AQ87" i="248"/>
  <c r="AR86" i="248"/>
  <c r="AQ86" i="248"/>
  <c r="AR85" i="248"/>
  <c r="AQ85" i="248"/>
  <c r="AR83" i="248"/>
  <c r="AQ83" i="248"/>
  <c r="AR82" i="248"/>
  <c r="AQ82" i="248"/>
  <c r="AR81" i="248"/>
  <c r="AQ81" i="248"/>
  <c r="AR80" i="248"/>
  <c r="AQ80" i="248"/>
  <c r="AR79" i="248"/>
  <c r="AQ79" i="248"/>
  <c r="AR78" i="248"/>
  <c r="AQ78" i="248"/>
  <c r="AR77" i="248"/>
  <c r="AQ77" i="248"/>
  <c r="AR76" i="248"/>
  <c r="AQ76" i="248"/>
  <c r="AR75" i="248"/>
  <c r="AQ75" i="248"/>
  <c r="AO73" i="248"/>
  <c r="AN73" i="248"/>
  <c r="AL73" i="248"/>
  <c r="AK73" i="248"/>
  <c r="AI73" i="248"/>
  <c r="AH73" i="248"/>
  <c r="AF73" i="248"/>
  <c r="AE73" i="248"/>
  <c r="AD73" i="248"/>
  <c r="AC73" i="248"/>
  <c r="AB73" i="248"/>
  <c r="Z73" i="248"/>
  <c r="Y73" i="248"/>
  <c r="W73" i="248"/>
  <c r="V73" i="248"/>
  <c r="T73" i="248"/>
  <c r="S73" i="248"/>
  <c r="Q73" i="248"/>
  <c r="P73" i="248"/>
  <c r="N73" i="248"/>
  <c r="M73" i="248"/>
  <c r="K73" i="248"/>
  <c r="J73" i="248"/>
  <c r="H73" i="248"/>
  <c r="G73" i="248"/>
  <c r="AR72" i="248"/>
  <c r="AQ72" i="248"/>
  <c r="AR71" i="248"/>
  <c r="AQ71" i="248"/>
  <c r="AR70" i="248"/>
  <c r="AQ70" i="248"/>
  <c r="AR69" i="248"/>
  <c r="AQ69" i="248"/>
  <c r="AR68" i="248"/>
  <c r="AQ68" i="248"/>
  <c r="AR67" i="248"/>
  <c r="AQ67" i="248"/>
  <c r="AR66" i="248"/>
  <c r="AQ66" i="248"/>
  <c r="AO64" i="248"/>
  <c r="AN64" i="248"/>
  <c r="AL64" i="248"/>
  <c r="AK64" i="248"/>
  <c r="AI64" i="248"/>
  <c r="AH64" i="248"/>
  <c r="AF64" i="248"/>
  <c r="AF90" i="248" s="1"/>
  <c r="AE64" i="248"/>
  <c r="AC64" i="248"/>
  <c r="AB64" i="248"/>
  <c r="Z64" i="248"/>
  <c r="Y64" i="248"/>
  <c r="W64" i="248"/>
  <c r="V64" i="248"/>
  <c r="T64" i="248"/>
  <c r="S64" i="248"/>
  <c r="Q64" i="248"/>
  <c r="P64" i="248"/>
  <c r="N64" i="248"/>
  <c r="M64" i="248"/>
  <c r="K64" i="248"/>
  <c r="J64" i="248"/>
  <c r="H64" i="248"/>
  <c r="G64" i="248"/>
  <c r="AR63" i="248"/>
  <c r="AQ63" i="248"/>
  <c r="AR62" i="248"/>
  <c r="AQ62" i="248"/>
  <c r="AR61" i="248"/>
  <c r="AQ61" i="248"/>
  <c r="AR60" i="248"/>
  <c r="AQ60" i="248"/>
  <c r="AR59" i="248"/>
  <c r="AQ59" i="248"/>
  <c r="AR58" i="248"/>
  <c r="AQ58" i="248"/>
  <c r="AR57" i="248"/>
  <c r="AQ57" i="248"/>
  <c r="AR56" i="248"/>
  <c r="AQ56" i="248"/>
  <c r="AR55" i="248"/>
  <c r="AQ55" i="248"/>
  <c r="AR54" i="248"/>
  <c r="AQ54" i="248"/>
  <c r="AR53" i="248"/>
  <c r="AQ53" i="248"/>
  <c r="AR46" i="248"/>
  <c r="AQ46" i="248"/>
  <c r="AR45" i="248"/>
  <c r="AL43" i="248"/>
  <c r="AK43" i="248"/>
  <c r="AI43" i="248"/>
  <c r="AH43" i="248"/>
  <c r="AF43" i="248"/>
  <c r="AE43" i="248"/>
  <c r="AC43" i="248"/>
  <c r="AB43" i="248"/>
  <c r="Z43" i="248"/>
  <c r="Y43" i="248"/>
  <c r="W43" i="248"/>
  <c r="V43" i="248"/>
  <c r="T43" i="248"/>
  <c r="S43" i="248"/>
  <c r="Q43" i="248"/>
  <c r="P43" i="248"/>
  <c r="N43" i="248"/>
  <c r="M43" i="248"/>
  <c r="K43" i="248"/>
  <c r="J43" i="248"/>
  <c r="H43" i="248"/>
  <c r="G43" i="248"/>
  <c r="AR42" i="248"/>
  <c r="AQ42" i="248"/>
  <c r="AR41" i="248"/>
  <c r="AQ41" i="248"/>
  <c r="AR40" i="248"/>
  <c r="AQ40" i="248"/>
  <c r="AR38" i="248"/>
  <c r="AQ38" i="248"/>
  <c r="AR37" i="248"/>
  <c r="AQ37" i="248"/>
  <c r="AR36" i="248"/>
  <c r="AQ36" i="248"/>
  <c r="AR35" i="248"/>
  <c r="AQ35" i="248"/>
  <c r="AR33" i="248"/>
  <c r="AQ33" i="248"/>
  <c r="AR32" i="248"/>
  <c r="AQ32" i="248"/>
  <c r="AR31" i="248"/>
  <c r="AQ31" i="248"/>
  <c r="AR30" i="248"/>
  <c r="AQ30" i="248"/>
  <c r="AR29" i="248"/>
  <c r="AQ29" i="248"/>
  <c r="AR28" i="248"/>
  <c r="AQ28" i="248"/>
  <c r="AR27" i="248"/>
  <c r="AQ27" i="248"/>
  <c r="AR26" i="248"/>
  <c r="AQ26" i="248"/>
  <c r="AR25" i="248"/>
  <c r="AQ25" i="248"/>
  <c r="AR24" i="248"/>
  <c r="AQ24" i="248"/>
  <c r="AR23" i="248"/>
  <c r="AQ23" i="248"/>
  <c r="AR22" i="248"/>
  <c r="AQ22" i="248"/>
  <c r="AO19" i="248"/>
  <c r="AN19" i="248"/>
  <c r="AL19" i="248"/>
  <c r="AK19" i="248"/>
  <c r="AI19" i="248"/>
  <c r="AH19" i="248"/>
  <c r="AF19" i="248"/>
  <c r="AE19" i="248"/>
  <c r="AC19" i="248"/>
  <c r="AB19" i="248"/>
  <c r="Z19" i="248"/>
  <c r="Y19" i="248"/>
  <c r="W19" i="248"/>
  <c r="V19" i="248"/>
  <c r="T19" i="248"/>
  <c r="S19" i="248"/>
  <c r="Q19" i="248"/>
  <c r="P19" i="248"/>
  <c r="N19" i="248"/>
  <c r="M19" i="248"/>
  <c r="K19" i="248"/>
  <c r="J19" i="248"/>
  <c r="H19" i="248"/>
  <c r="G19" i="248"/>
  <c r="AR18" i="248"/>
  <c r="AQ18" i="248"/>
  <c r="AR17" i="248"/>
  <c r="AQ17" i="248"/>
  <c r="AR16" i="248"/>
  <c r="AQ16" i="248"/>
  <c r="AR15" i="248"/>
  <c r="AQ15" i="248"/>
  <c r="AO13" i="248"/>
  <c r="AO47" i="248" s="1"/>
  <c r="AN13" i="248"/>
  <c r="AN47" i="248" s="1"/>
  <c r="AL13" i="248"/>
  <c r="AK13" i="248"/>
  <c r="AI13" i="248"/>
  <c r="AH13" i="248"/>
  <c r="AF13" i="248"/>
  <c r="AE13" i="248"/>
  <c r="AC13" i="248"/>
  <c r="AB13" i="248"/>
  <c r="Z13" i="248"/>
  <c r="Y13" i="248"/>
  <c r="W13" i="248"/>
  <c r="V13" i="248"/>
  <c r="T13" i="248"/>
  <c r="S13" i="248"/>
  <c r="Q13" i="248"/>
  <c r="P13" i="248"/>
  <c r="N13" i="248"/>
  <c r="M13" i="248"/>
  <c r="K13" i="248"/>
  <c r="J13" i="248"/>
  <c r="H13" i="248"/>
  <c r="G13" i="248"/>
  <c r="AR12" i="248"/>
  <c r="AQ12" i="248"/>
  <c r="AR11" i="248"/>
  <c r="AQ11" i="248"/>
  <c r="AR10" i="248"/>
  <c r="AQ10" i="248"/>
  <c r="AR9" i="248"/>
  <c r="AQ9" i="248"/>
  <c r="AO89" i="247"/>
  <c r="AN89" i="247"/>
  <c r="AL89" i="247"/>
  <c r="AK89" i="247"/>
  <c r="AI89" i="247"/>
  <c r="AH89" i="247"/>
  <c r="AF89" i="247"/>
  <c r="AE89" i="247"/>
  <c r="AC89" i="247"/>
  <c r="AB89" i="247"/>
  <c r="Z89" i="247"/>
  <c r="Y89" i="247"/>
  <c r="W89" i="247"/>
  <c r="V89" i="247"/>
  <c r="T89" i="247"/>
  <c r="S89" i="247"/>
  <c r="Q89" i="247"/>
  <c r="P89" i="247"/>
  <c r="N89" i="247"/>
  <c r="M89" i="247"/>
  <c r="K89" i="247"/>
  <c r="J89" i="247"/>
  <c r="H89" i="247"/>
  <c r="G89" i="247"/>
  <c r="AR88" i="247"/>
  <c r="AQ88" i="247"/>
  <c r="AR87" i="247"/>
  <c r="AQ87" i="247"/>
  <c r="AR86" i="247"/>
  <c r="AQ86" i="247"/>
  <c r="AR85" i="247"/>
  <c r="AQ85" i="247"/>
  <c r="AR83" i="247"/>
  <c r="AQ83" i="247"/>
  <c r="AR82" i="247"/>
  <c r="AQ82" i="247"/>
  <c r="AR81" i="247"/>
  <c r="AQ81" i="247"/>
  <c r="AR80" i="247"/>
  <c r="AQ80" i="247"/>
  <c r="AR79" i="247"/>
  <c r="AQ79" i="247"/>
  <c r="AR78" i="247"/>
  <c r="AQ78" i="247"/>
  <c r="AR77" i="247"/>
  <c r="AQ77" i="247"/>
  <c r="AR76" i="247"/>
  <c r="AQ76" i="247"/>
  <c r="AR75" i="247"/>
  <c r="AQ75" i="247"/>
  <c r="AO73" i="247"/>
  <c r="AN73" i="247"/>
  <c r="AL73" i="247"/>
  <c r="AK73" i="247"/>
  <c r="AI73" i="247"/>
  <c r="AH73" i="247"/>
  <c r="AF73" i="247"/>
  <c r="AE73" i="247"/>
  <c r="AD73" i="247"/>
  <c r="AC73" i="247"/>
  <c r="AB73" i="247"/>
  <c r="Z73" i="247"/>
  <c r="Y73" i="247"/>
  <c r="W73" i="247"/>
  <c r="V73" i="247"/>
  <c r="T73" i="247"/>
  <c r="S73" i="247"/>
  <c r="Q73" i="247"/>
  <c r="P73" i="247"/>
  <c r="N73" i="247"/>
  <c r="M73" i="247"/>
  <c r="K73" i="247"/>
  <c r="J73" i="247"/>
  <c r="H73" i="247"/>
  <c r="G73" i="247"/>
  <c r="AR72" i="247"/>
  <c r="AQ72" i="247"/>
  <c r="AR71" i="247"/>
  <c r="AQ71" i="247"/>
  <c r="AR70" i="247"/>
  <c r="AQ70" i="247"/>
  <c r="AR69" i="247"/>
  <c r="AQ69" i="247"/>
  <c r="AR68" i="247"/>
  <c r="AQ68" i="247"/>
  <c r="AR67" i="247"/>
  <c r="AQ67" i="247"/>
  <c r="AR66" i="247"/>
  <c r="AQ66" i="247"/>
  <c r="AO64" i="247"/>
  <c r="AN64" i="247"/>
  <c r="AL64" i="247"/>
  <c r="AK64" i="247"/>
  <c r="AI64" i="247"/>
  <c r="AH64" i="247"/>
  <c r="AF64" i="247"/>
  <c r="AE64" i="247"/>
  <c r="AC64" i="247"/>
  <c r="AB64" i="247"/>
  <c r="Z64" i="247"/>
  <c r="Y64" i="247"/>
  <c r="W64" i="247"/>
  <c r="V64" i="247"/>
  <c r="T64" i="247"/>
  <c r="S64" i="247"/>
  <c r="Q64" i="247"/>
  <c r="P64" i="247"/>
  <c r="N64" i="247"/>
  <c r="M64" i="247"/>
  <c r="K64" i="247"/>
  <c r="J64" i="247"/>
  <c r="H64" i="247"/>
  <c r="G64" i="247"/>
  <c r="AR63" i="247"/>
  <c r="AQ63" i="247"/>
  <c r="AR62" i="247"/>
  <c r="AQ62" i="247"/>
  <c r="AR61" i="247"/>
  <c r="AQ61" i="247"/>
  <c r="AR60" i="247"/>
  <c r="AQ60" i="247"/>
  <c r="AR59" i="247"/>
  <c r="AQ59" i="247"/>
  <c r="AR58" i="247"/>
  <c r="AQ58" i="247"/>
  <c r="AR57" i="247"/>
  <c r="AQ57" i="247"/>
  <c r="AR56" i="247"/>
  <c r="AQ56" i="247"/>
  <c r="AR55" i="247"/>
  <c r="AQ55" i="247"/>
  <c r="AR54" i="247"/>
  <c r="AQ54" i="247"/>
  <c r="AR53" i="247"/>
  <c r="AQ53" i="247"/>
  <c r="AR46" i="247"/>
  <c r="AQ46" i="247"/>
  <c r="AR45" i="247"/>
  <c r="AL43" i="247"/>
  <c r="AK43" i="247"/>
  <c r="AI43" i="247"/>
  <c r="AH43" i="247"/>
  <c r="AF43" i="247"/>
  <c r="AE43" i="247"/>
  <c r="AC43" i="247"/>
  <c r="AB43" i="247"/>
  <c r="Z43" i="247"/>
  <c r="Y43" i="247"/>
  <c r="W43" i="247"/>
  <c r="V43" i="247"/>
  <c r="T43" i="247"/>
  <c r="S43" i="247"/>
  <c r="Q43" i="247"/>
  <c r="P43" i="247"/>
  <c r="N43" i="247"/>
  <c r="M43" i="247"/>
  <c r="K43" i="247"/>
  <c r="J43" i="247"/>
  <c r="H43" i="247"/>
  <c r="G43" i="247"/>
  <c r="AR42" i="247"/>
  <c r="AQ42" i="247"/>
  <c r="AR41" i="247"/>
  <c r="AQ41" i="247"/>
  <c r="AR40" i="247"/>
  <c r="AQ40" i="247"/>
  <c r="AR38" i="247"/>
  <c r="AQ38" i="247"/>
  <c r="AR37" i="247"/>
  <c r="AQ37" i="247"/>
  <c r="AR36" i="247"/>
  <c r="AQ36" i="247"/>
  <c r="AR35" i="247"/>
  <c r="AQ35" i="247"/>
  <c r="AR33" i="247"/>
  <c r="AQ33" i="247"/>
  <c r="AR32" i="247"/>
  <c r="AQ32" i="247"/>
  <c r="AR31" i="247"/>
  <c r="AQ31" i="247"/>
  <c r="AR30" i="247"/>
  <c r="AQ30" i="247"/>
  <c r="AR29" i="247"/>
  <c r="AQ29" i="247"/>
  <c r="AR28" i="247"/>
  <c r="AQ28" i="247"/>
  <c r="AR27" i="247"/>
  <c r="AQ27" i="247"/>
  <c r="AR26" i="247"/>
  <c r="AQ26" i="247"/>
  <c r="AR25" i="247"/>
  <c r="AQ25" i="247"/>
  <c r="AR24" i="247"/>
  <c r="AQ24" i="247"/>
  <c r="AR23" i="247"/>
  <c r="AQ23" i="247"/>
  <c r="AR22" i="247"/>
  <c r="AQ22" i="247"/>
  <c r="AO19" i="247"/>
  <c r="AN19" i="247"/>
  <c r="AL19" i="247"/>
  <c r="AK19" i="247"/>
  <c r="AI19" i="247"/>
  <c r="AH19" i="247"/>
  <c r="AF19" i="247"/>
  <c r="AE19" i="247"/>
  <c r="AC19" i="247"/>
  <c r="AB19" i="247"/>
  <c r="Z19" i="247"/>
  <c r="Y19" i="247"/>
  <c r="W19" i="247"/>
  <c r="V19" i="247"/>
  <c r="T19" i="247"/>
  <c r="S19" i="247"/>
  <c r="Q19" i="247"/>
  <c r="P19" i="247"/>
  <c r="N19" i="247"/>
  <c r="M19" i="247"/>
  <c r="K19" i="247"/>
  <c r="J19" i="247"/>
  <c r="H19" i="247"/>
  <c r="G19" i="247"/>
  <c r="AR18" i="247"/>
  <c r="AQ18" i="247"/>
  <c r="AR17" i="247"/>
  <c r="AQ17" i="247"/>
  <c r="AR16" i="247"/>
  <c r="AQ16" i="247"/>
  <c r="AR15" i="247"/>
  <c r="AQ15" i="247"/>
  <c r="AO13" i="247"/>
  <c r="AO47" i="247" s="1"/>
  <c r="AN13" i="247"/>
  <c r="AN47" i="247" s="1"/>
  <c r="AL13" i="247"/>
  <c r="AK13" i="247"/>
  <c r="AK47" i="247" s="1"/>
  <c r="AI13" i="247"/>
  <c r="AH13" i="247"/>
  <c r="AF13" i="247"/>
  <c r="AE13" i="247"/>
  <c r="AE47" i="247" s="1"/>
  <c r="AC13" i="247"/>
  <c r="AB13" i="247"/>
  <c r="Z13" i="247"/>
  <c r="Z47" i="247" s="1"/>
  <c r="Y13" i="247"/>
  <c r="Y47" i="247" s="1"/>
  <c r="W13" i="247"/>
  <c r="V13" i="247"/>
  <c r="T13" i="247"/>
  <c r="S13" i="247"/>
  <c r="S47" i="247" s="1"/>
  <c r="Q13" i="247"/>
  <c r="P13" i="247"/>
  <c r="N13" i="247"/>
  <c r="M13" i="247"/>
  <c r="M47" i="247" s="1"/>
  <c r="K13" i="247"/>
  <c r="J13" i="247"/>
  <c r="H13" i="247"/>
  <c r="G13" i="247"/>
  <c r="G47" i="247" s="1"/>
  <c r="AR12" i="247"/>
  <c r="AQ12" i="247"/>
  <c r="AR11" i="247"/>
  <c r="AQ11" i="247"/>
  <c r="AR10" i="247"/>
  <c r="AQ10" i="247"/>
  <c r="AR9" i="247"/>
  <c r="AQ9" i="247"/>
  <c r="AO89" i="246"/>
  <c r="AN89" i="246"/>
  <c r="AL89" i="246"/>
  <c r="AK89" i="246"/>
  <c r="AI89" i="246"/>
  <c r="AH89" i="246"/>
  <c r="AF89" i="246"/>
  <c r="AE89" i="246"/>
  <c r="AC89" i="246"/>
  <c r="AB89" i="246"/>
  <c r="Z89" i="246"/>
  <c r="Y89" i="246"/>
  <c r="W89" i="246"/>
  <c r="V89" i="246"/>
  <c r="T89" i="246"/>
  <c r="S89" i="246"/>
  <c r="Q89" i="246"/>
  <c r="P89" i="246"/>
  <c r="N89" i="246"/>
  <c r="M89" i="246"/>
  <c r="K89" i="246"/>
  <c r="J89" i="246"/>
  <c r="H89" i="246"/>
  <c r="G89" i="246"/>
  <c r="AR88" i="246"/>
  <c r="AQ88" i="246"/>
  <c r="AR87" i="246"/>
  <c r="AQ87" i="246"/>
  <c r="AR86" i="246"/>
  <c r="AQ86" i="246"/>
  <c r="AR85" i="246"/>
  <c r="AQ85" i="246"/>
  <c r="AR83" i="246"/>
  <c r="AQ83" i="246"/>
  <c r="AR82" i="246"/>
  <c r="AQ82" i="246"/>
  <c r="AR81" i="246"/>
  <c r="AQ81" i="246"/>
  <c r="AR80" i="246"/>
  <c r="AQ80" i="246"/>
  <c r="AR79" i="246"/>
  <c r="AQ79" i="246"/>
  <c r="AR78" i="246"/>
  <c r="AQ78" i="246"/>
  <c r="AR77" i="246"/>
  <c r="AQ77" i="246"/>
  <c r="AR76" i="246"/>
  <c r="AQ76" i="246"/>
  <c r="AR75" i="246"/>
  <c r="AQ75" i="246"/>
  <c r="AO73" i="246"/>
  <c r="AN73" i="246"/>
  <c r="AL73" i="246"/>
  <c r="AK73" i="246"/>
  <c r="AI73" i="246"/>
  <c r="AH73" i="246"/>
  <c r="AF73" i="246"/>
  <c r="AE73" i="246"/>
  <c r="AD73" i="246"/>
  <c r="AC73" i="246"/>
  <c r="AB73" i="246"/>
  <c r="Z73" i="246"/>
  <c r="Y73" i="246"/>
  <c r="W73" i="246"/>
  <c r="V73" i="246"/>
  <c r="T73" i="246"/>
  <c r="S73" i="246"/>
  <c r="Q73" i="246"/>
  <c r="P73" i="246"/>
  <c r="N73" i="246"/>
  <c r="M73" i="246"/>
  <c r="K73" i="246"/>
  <c r="J73" i="246"/>
  <c r="H73" i="246"/>
  <c r="G73" i="246"/>
  <c r="AR72" i="246"/>
  <c r="AQ72" i="246"/>
  <c r="AR71" i="246"/>
  <c r="AQ71" i="246"/>
  <c r="AR70" i="246"/>
  <c r="AQ70" i="246"/>
  <c r="AR69" i="246"/>
  <c r="AQ69" i="246"/>
  <c r="AR68" i="246"/>
  <c r="AQ68" i="246"/>
  <c r="AR67" i="246"/>
  <c r="AQ67" i="246"/>
  <c r="AR66" i="246"/>
  <c r="AQ66" i="246"/>
  <c r="AO64" i="246"/>
  <c r="AN64" i="246"/>
  <c r="AL64" i="246"/>
  <c r="AK64" i="246"/>
  <c r="AI64" i="246"/>
  <c r="AH64" i="246"/>
  <c r="AF64" i="246"/>
  <c r="AE64" i="246"/>
  <c r="AC64" i="246"/>
  <c r="AB64" i="246"/>
  <c r="Z64" i="246"/>
  <c r="Y64" i="246"/>
  <c r="W64" i="246"/>
  <c r="V64" i="246"/>
  <c r="T64" i="246"/>
  <c r="S64" i="246"/>
  <c r="Q64" i="246"/>
  <c r="P64" i="246"/>
  <c r="N64" i="246"/>
  <c r="M64" i="246"/>
  <c r="K64" i="246"/>
  <c r="J64" i="246"/>
  <c r="H64" i="246"/>
  <c r="G64" i="246"/>
  <c r="AR63" i="246"/>
  <c r="AQ63" i="246"/>
  <c r="AR62" i="246"/>
  <c r="AQ62" i="246"/>
  <c r="AR61" i="246"/>
  <c r="AQ61" i="246"/>
  <c r="AR60" i="246"/>
  <c r="AQ60" i="246"/>
  <c r="AR59" i="246"/>
  <c r="AQ59" i="246"/>
  <c r="AR58" i="246"/>
  <c r="AQ58" i="246"/>
  <c r="AR57" i="246"/>
  <c r="AQ57" i="246"/>
  <c r="AR56" i="246"/>
  <c r="AQ56" i="246"/>
  <c r="AR55" i="246"/>
  <c r="AQ55" i="246"/>
  <c r="AR54" i="246"/>
  <c r="AQ54" i="246"/>
  <c r="AR53" i="246"/>
  <c r="AQ53" i="246"/>
  <c r="AR46" i="246"/>
  <c r="AQ46" i="246"/>
  <c r="AR45" i="246"/>
  <c r="AL43" i="246"/>
  <c r="AK43" i="246"/>
  <c r="AI43" i="246"/>
  <c r="AH43" i="246"/>
  <c r="AF43" i="246"/>
  <c r="AE43" i="246"/>
  <c r="AC43" i="246"/>
  <c r="AB43" i="246"/>
  <c r="Z43" i="246"/>
  <c r="Y43" i="246"/>
  <c r="W43" i="246"/>
  <c r="V43" i="246"/>
  <c r="T43" i="246"/>
  <c r="S43" i="246"/>
  <c r="Q43" i="246"/>
  <c r="P43" i="246"/>
  <c r="N43" i="246"/>
  <c r="M43" i="246"/>
  <c r="K43" i="246"/>
  <c r="J43" i="246"/>
  <c r="H43" i="246"/>
  <c r="G43" i="246"/>
  <c r="AR42" i="246"/>
  <c r="AQ42" i="246"/>
  <c r="AR41" i="246"/>
  <c r="AQ41" i="246"/>
  <c r="AR40" i="246"/>
  <c r="AQ40" i="246"/>
  <c r="AR38" i="246"/>
  <c r="AQ38" i="246"/>
  <c r="AR37" i="246"/>
  <c r="AQ37" i="246"/>
  <c r="AR36" i="246"/>
  <c r="AQ36" i="246"/>
  <c r="AR35" i="246"/>
  <c r="AQ35" i="246"/>
  <c r="AR33" i="246"/>
  <c r="AQ33" i="246"/>
  <c r="AR32" i="246"/>
  <c r="AQ32" i="246"/>
  <c r="AR31" i="246"/>
  <c r="AQ31" i="246"/>
  <c r="AR30" i="246"/>
  <c r="AQ30" i="246"/>
  <c r="AR29" i="246"/>
  <c r="AQ29" i="246"/>
  <c r="AR28" i="246"/>
  <c r="AQ28" i="246"/>
  <c r="AR27" i="246"/>
  <c r="AQ27" i="246"/>
  <c r="AR26" i="246"/>
  <c r="AQ26" i="246"/>
  <c r="AR25" i="246"/>
  <c r="AQ25" i="246"/>
  <c r="AR24" i="246"/>
  <c r="AQ24" i="246"/>
  <c r="AR23" i="246"/>
  <c r="AQ23" i="246"/>
  <c r="AR22" i="246"/>
  <c r="AQ22" i="246"/>
  <c r="AO19" i="246"/>
  <c r="AN19" i="246"/>
  <c r="AL19" i="246"/>
  <c r="AK19" i="246"/>
  <c r="AI19" i="246"/>
  <c r="AH19" i="246"/>
  <c r="AF19" i="246"/>
  <c r="AE19" i="246"/>
  <c r="AC19" i="246"/>
  <c r="AB19" i="246"/>
  <c r="Z19" i="246"/>
  <c r="Y19" i="246"/>
  <c r="W19" i="246"/>
  <c r="V19" i="246"/>
  <c r="T19" i="246"/>
  <c r="S19" i="246"/>
  <c r="Q19" i="246"/>
  <c r="P19" i="246"/>
  <c r="N19" i="246"/>
  <c r="M19" i="246"/>
  <c r="K19" i="246"/>
  <c r="J19" i="246"/>
  <c r="H19" i="246"/>
  <c r="G19" i="246"/>
  <c r="AR18" i="246"/>
  <c r="AQ18" i="246"/>
  <c r="AR17" i="246"/>
  <c r="AQ17" i="246"/>
  <c r="AR16" i="246"/>
  <c r="AQ16" i="246"/>
  <c r="AR15" i="246"/>
  <c r="AQ15" i="246"/>
  <c r="AO13" i="246"/>
  <c r="AO47" i="246" s="1"/>
  <c r="AN13" i="246"/>
  <c r="AN47" i="246" s="1"/>
  <c r="AL13" i="246"/>
  <c r="AK13" i="246"/>
  <c r="AI13" i="246"/>
  <c r="AH13" i="246"/>
  <c r="AF13" i="246"/>
  <c r="AE13" i="246"/>
  <c r="AC13" i="246"/>
  <c r="AB13" i="246"/>
  <c r="Z13" i="246"/>
  <c r="Y13" i="246"/>
  <c r="W13" i="246"/>
  <c r="V13" i="246"/>
  <c r="T13" i="246"/>
  <c r="S13" i="246"/>
  <c r="Q13" i="246"/>
  <c r="P13" i="246"/>
  <c r="N13" i="246"/>
  <c r="M13" i="246"/>
  <c r="K13" i="246"/>
  <c r="J13" i="246"/>
  <c r="H13" i="246"/>
  <c r="G13" i="246"/>
  <c r="AR12" i="246"/>
  <c r="AQ12" i="246"/>
  <c r="AR11" i="246"/>
  <c r="AQ11" i="246"/>
  <c r="AR10" i="246"/>
  <c r="AQ10" i="246"/>
  <c r="AR9" i="246"/>
  <c r="AQ9" i="246"/>
  <c r="AO89" i="245"/>
  <c r="AN89" i="245"/>
  <c r="AL89" i="245"/>
  <c r="AK89" i="245"/>
  <c r="AI89" i="245"/>
  <c r="AH89" i="245"/>
  <c r="AF89" i="245"/>
  <c r="AE89" i="245"/>
  <c r="AC89" i="245"/>
  <c r="AB89" i="245"/>
  <c r="Z89" i="245"/>
  <c r="Y89" i="245"/>
  <c r="W89" i="245"/>
  <c r="V89" i="245"/>
  <c r="T89" i="245"/>
  <c r="S89" i="245"/>
  <c r="Q89" i="245"/>
  <c r="P89" i="245"/>
  <c r="N89" i="245"/>
  <c r="M89" i="245"/>
  <c r="K89" i="245"/>
  <c r="J89" i="245"/>
  <c r="H89" i="245"/>
  <c r="G89" i="245"/>
  <c r="AR88" i="245"/>
  <c r="AQ88" i="245"/>
  <c r="AR87" i="245"/>
  <c r="AQ87" i="245"/>
  <c r="AR86" i="245"/>
  <c r="AQ86" i="245"/>
  <c r="AR85" i="245"/>
  <c r="AQ85" i="245"/>
  <c r="AR83" i="245"/>
  <c r="AQ83" i="245"/>
  <c r="AR82" i="245"/>
  <c r="AQ82" i="245"/>
  <c r="AR81" i="245"/>
  <c r="AQ81" i="245"/>
  <c r="AR80" i="245"/>
  <c r="AQ80" i="245"/>
  <c r="AR79" i="245"/>
  <c r="AQ79" i="245"/>
  <c r="AR78" i="245"/>
  <c r="AQ78" i="245"/>
  <c r="AR77" i="245"/>
  <c r="AQ77" i="245"/>
  <c r="AR76" i="245"/>
  <c r="AQ76" i="245"/>
  <c r="AR75" i="245"/>
  <c r="AQ75" i="245"/>
  <c r="AO73" i="245"/>
  <c r="AN73" i="245"/>
  <c r="AL73" i="245"/>
  <c r="AK73" i="245"/>
  <c r="AI73" i="245"/>
  <c r="AH73" i="245"/>
  <c r="AF73" i="245"/>
  <c r="AE73" i="245"/>
  <c r="AD73" i="245"/>
  <c r="AC73" i="245"/>
  <c r="AB73" i="245"/>
  <c r="Z73" i="245"/>
  <c r="Y73" i="245"/>
  <c r="W73" i="245"/>
  <c r="V73" i="245"/>
  <c r="T73" i="245"/>
  <c r="S73" i="245"/>
  <c r="Q73" i="245"/>
  <c r="P73" i="245"/>
  <c r="N73" i="245"/>
  <c r="M73" i="245"/>
  <c r="K73" i="245"/>
  <c r="J73" i="245"/>
  <c r="H73" i="245"/>
  <c r="G73" i="245"/>
  <c r="AR72" i="245"/>
  <c r="AQ72" i="245"/>
  <c r="AR71" i="245"/>
  <c r="AQ71" i="245"/>
  <c r="AR70" i="245"/>
  <c r="AQ70" i="245"/>
  <c r="AR69" i="245"/>
  <c r="AQ69" i="245"/>
  <c r="AR68" i="245"/>
  <c r="AQ68" i="245"/>
  <c r="AR67" i="245"/>
  <c r="AQ67" i="245"/>
  <c r="AR66" i="245"/>
  <c r="AQ66" i="245"/>
  <c r="AO64" i="245"/>
  <c r="AN64" i="245"/>
  <c r="AL64" i="245"/>
  <c r="AK64" i="245"/>
  <c r="AI64" i="245"/>
  <c r="AH64" i="245"/>
  <c r="AF64" i="245"/>
  <c r="AE64" i="245"/>
  <c r="AC64" i="245"/>
  <c r="AB64" i="245"/>
  <c r="Z64" i="245"/>
  <c r="Y64" i="245"/>
  <c r="W64" i="245"/>
  <c r="V64" i="245"/>
  <c r="T64" i="245"/>
  <c r="S64" i="245"/>
  <c r="Q64" i="245"/>
  <c r="P64" i="245"/>
  <c r="N64" i="245"/>
  <c r="M64" i="245"/>
  <c r="K64" i="245"/>
  <c r="J64" i="245"/>
  <c r="H64" i="245"/>
  <c r="G64" i="245"/>
  <c r="AR63" i="245"/>
  <c r="AQ63" i="245"/>
  <c r="AR62" i="245"/>
  <c r="AQ62" i="245"/>
  <c r="AR61" i="245"/>
  <c r="AQ61" i="245"/>
  <c r="AR60" i="245"/>
  <c r="AQ60" i="245"/>
  <c r="AR59" i="245"/>
  <c r="AQ59" i="245"/>
  <c r="AR58" i="245"/>
  <c r="AQ58" i="245"/>
  <c r="AR57" i="245"/>
  <c r="AQ57" i="245"/>
  <c r="AR56" i="245"/>
  <c r="AQ56" i="245"/>
  <c r="AR55" i="245"/>
  <c r="AQ55" i="245"/>
  <c r="AR54" i="245"/>
  <c r="AQ54" i="245"/>
  <c r="AR53" i="245"/>
  <c r="AQ53" i="245"/>
  <c r="AR46" i="245"/>
  <c r="AQ46" i="245"/>
  <c r="AR45" i="245"/>
  <c r="AL43" i="245"/>
  <c r="AK43" i="245"/>
  <c r="AI43" i="245"/>
  <c r="AH43" i="245"/>
  <c r="AF43" i="245"/>
  <c r="AE43" i="245"/>
  <c r="AC43" i="245"/>
  <c r="AB43" i="245"/>
  <c r="Z43" i="245"/>
  <c r="Y43" i="245"/>
  <c r="W43" i="245"/>
  <c r="V43" i="245"/>
  <c r="T43" i="245"/>
  <c r="S43" i="245"/>
  <c r="Q43" i="245"/>
  <c r="P43" i="245"/>
  <c r="N43" i="245"/>
  <c r="M43" i="245"/>
  <c r="K43" i="245"/>
  <c r="J43" i="245"/>
  <c r="H43" i="245"/>
  <c r="G43" i="245"/>
  <c r="AR42" i="245"/>
  <c r="AQ42" i="245"/>
  <c r="AR41" i="245"/>
  <c r="AQ41" i="245"/>
  <c r="AR40" i="245"/>
  <c r="AQ40" i="245"/>
  <c r="AR38" i="245"/>
  <c r="AQ38" i="245"/>
  <c r="AR37" i="245"/>
  <c r="AQ37" i="245"/>
  <c r="AR36" i="245"/>
  <c r="AQ36" i="245"/>
  <c r="AR35" i="245"/>
  <c r="AQ35" i="245"/>
  <c r="AR33" i="245"/>
  <c r="AQ33" i="245"/>
  <c r="AR32" i="245"/>
  <c r="AQ32" i="245"/>
  <c r="AR31" i="245"/>
  <c r="AQ31" i="245"/>
  <c r="AR30" i="245"/>
  <c r="AQ30" i="245"/>
  <c r="AR29" i="245"/>
  <c r="AQ29" i="245"/>
  <c r="AR28" i="245"/>
  <c r="AQ28" i="245"/>
  <c r="AR27" i="245"/>
  <c r="AQ27" i="245"/>
  <c r="AR26" i="245"/>
  <c r="AQ26" i="245"/>
  <c r="AR25" i="245"/>
  <c r="AQ25" i="245"/>
  <c r="AR24" i="245"/>
  <c r="AQ24" i="245"/>
  <c r="AR23" i="245"/>
  <c r="AQ23" i="245"/>
  <c r="AR22" i="245"/>
  <c r="AQ22" i="245"/>
  <c r="AO19" i="245"/>
  <c r="AN19" i="245"/>
  <c r="AL19" i="245"/>
  <c r="AK19" i="245"/>
  <c r="AI19" i="245"/>
  <c r="AH19" i="245"/>
  <c r="AF19" i="245"/>
  <c r="AE19" i="245"/>
  <c r="AC19" i="245"/>
  <c r="AB19" i="245"/>
  <c r="Z19" i="245"/>
  <c r="Y19" i="245"/>
  <c r="W19" i="245"/>
  <c r="V19" i="245"/>
  <c r="T19" i="245"/>
  <c r="S19" i="245"/>
  <c r="Q19" i="245"/>
  <c r="P19" i="245"/>
  <c r="N19" i="245"/>
  <c r="M19" i="245"/>
  <c r="K19" i="245"/>
  <c r="J19" i="245"/>
  <c r="H19" i="245"/>
  <c r="G19" i="245"/>
  <c r="AR18" i="245"/>
  <c r="AQ18" i="245"/>
  <c r="AR17" i="245"/>
  <c r="AQ17" i="245"/>
  <c r="AO13" i="245"/>
  <c r="AN13" i="245"/>
  <c r="AL13" i="245"/>
  <c r="AK13" i="245"/>
  <c r="AI13" i="245"/>
  <c r="AH13" i="245"/>
  <c r="AF13" i="245"/>
  <c r="AE13" i="245"/>
  <c r="AC13" i="245"/>
  <c r="AB13" i="245"/>
  <c r="Z13" i="245"/>
  <c r="Y13" i="245"/>
  <c r="W13" i="245"/>
  <c r="V13" i="245"/>
  <c r="T13" i="245"/>
  <c r="S13" i="245"/>
  <c r="Q13" i="245"/>
  <c r="P13" i="245"/>
  <c r="N13" i="245"/>
  <c r="M13" i="245"/>
  <c r="K13" i="245"/>
  <c r="J13" i="245"/>
  <c r="H13" i="245"/>
  <c r="G13" i="245"/>
  <c r="AR12" i="245"/>
  <c r="AQ12" i="245"/>
  <c r="AR11" i="245"/>
  <c r="AQ11" i="245"/>
  <c r="AR10" i="245"/>
  <c r="AQ10" i="245"/>
  <c r="AR9" i="245"/>
  <c r="AQ9" i="245"/>
  <c r="AO89" i="244"/>
  <c r="AN89" i="244"/>
  <c r="AL89" i="244"/>
  <c r="AK89" i="244"/>
  <c r="AI89" i="244"/>
  <c r="AH89" i="244"/>
  <c r="AF89" i="244"/>
  <c r="AE89" i="244"/>
  <c r="AC89" i="244"/>
  <c r="AB89" i="244"/>
  <c r="Z89" i="244"/>
  <c r="Y89" i="244"/>
  <c r="W89" i="244"/>
  <c r="V89" i="244"/>
  <c r="T89" i="244"/>
  <c r="S89" i="244"/>
  <c r="Q89" i="244"/>
  <c r="P89" i="244"/>
  <c r="N89" i="244"/>
  <c r="M89" i="244"/>
  <c r="K89" i="244"/>
  <c r="J89" i="244"/>
  <c r="H89" i="244"/>
  <c r="G89" i="244"/>
  <c r="AR88" i="244"/>
  <c r="AQ88" i="244"/>
  <c r="AR87" i="244"/>
  <c r="AQ87" i="244"/>
  <c r="AR86" i="244"/>
  <c r="AQ86" i="244"/>
  <c r="AR85" i="244"/>
  <c r="AQ85" i="244"/>
  <c r="AR83" i="244"/>
  <c r="AQ83" i="244"/>
  <c r="AR82" i="244"/>
  <c r="AQ82" i="244"/>
  <c r="AR81" i="244"/>
  <c r="AQ81" i="244"/>
  <c r="AR80" i="244"/>
  <c r="AQ80" i="244"/>
  <c r="AR79" i="244"/>
  <c r="AQ79" i="244"/>
  <c r="AR78" i="244"/>
  <c r="AQ78" i="244"/>
  <c r="AR77" i="244"/>
  <c r="AQ77" i="244"/>
  <c r="AR76" i="244"/>
  <c r="AQ76" i="244"/>
  <c r="AR75" i="244"/>
  <c r="AQ75" i="244"/>
  <c r="AO73" i="244"/>
  <c r="AN73" i="244"/>
  <c r="AL73" i="244"/>
  <c r="AK73" i="244"/>
  <c r="AI73" i="244"/>
  <c r="AH73" i="244"/>
  <c r="AF73" i="244"/>
  <c r="AE73" i="244"/>
  <c r="AD73" i="244"/>
  <c r="AC73" i="244"/>
  <c r="AB73" i="244"/>
  <c r="Z73" i="244"/>
  <c r="Y73" i="244"/>
  <c r="W73" i="244"/>
  <c r="V73" i="244"/>
  <c r="T73" i="244"/>
  <c r="S73" i="244"/>
  <c r="Q73" i="244"/>
  <c r="P73" i="244"/>
  <c r="N73" i="244"/>
  <c r="M73" i="244"/>
  <c r="K73" i="244"/>
  <c r="J73" i="244"/>
  <c r="H73" i="244"/>
  <c r="G73" i="244"/>
  <c r="AR72" i="244"/>
  <c r="AQ72" i="244"/>
  <c r="AR71" i="244"/>
  <c r="AQ71" i="244"/>
  <c r="AR70" i="244"/>
  <c r="AQ70" i="244"/>
  <c r="AR69" i="244"/>
  <c r="AQ69" i="244"/>
  <c r="AR68" i="244"/>
  <c r="AQ68" i="244"/>
  <c r="AR67" i="244"/>
  <c r="AQ67" i="244"/>
  <c r="AR66" i="244"/>
  <c r="AQ66" i="244"/>
  <c r="AO64" i="244"/>
  <c r="AN64" i="244"/>
  <c r="AL64" i="244"/>
  <c r="AK64" i="244"/>
  <c r="AI64" i="244"/>
  <c r="AH64" i="244"/>
  <c r="AF64" i="244"/>
  <c r="AE64" i="244"/>
  <c r="AC64" i="244"/>
  <c r="AB64" i="244"/>
  <c r="Z64" i="244"/>
  <c r="Y64" i="244"/>
  <c r="W64" i="244"/>
  <c r="V64" i="244"/>
  <c r="T64" i="244"/>
  <c r="S64" i="244"/>
  <c r="Q64" i="244"/>
  <c r="P64" i="244"/>
  <c r="N64" i="244"/>
  <c r="M64" i="244"/>
  <c r="K64" i="244"/>
  <c r="J64" i="244"/>
  <c r="H64" i="244"/>
  <c r="G64" i="244"/>
  <c r="AR63" i="244"/>
  <c r="AQ63" i="244"/>
  <c r="AR62" i="244"/>
  <c r="AQ62" i="244"/>
  <c r="AR61" i="244"/>
  <c r="AQ61" i="244"/>
  <c r="AR60" i="244"/>
  <c r="AQ60" i="244"/>
  <c r="AR59" i="244"/>
  <c r="AQ59" i="244"/>
  <c r="AR58" i="244"/>
  <c r="AQ58" i="244"/>
  <c r="AR57" i="244"/>
  <c r="AQ57" i="244"/>
  <c r="AR56" i="244"/>
  <c r="AQ56" i="244"/>
  <c r="AR55" i="244"/>
  <c r="AQ55" i="244"/>
  <c r="AR54" i="244"/>
  <c r="AQ54" i="244"/>
  <c r="AR53" i="244"/>
  <c r="AQ53" i="244"/>
  <c r="AR46" i="244"/>
  <c r="AQ46" i="244"/>
  <c r="AR45" i="244"/>
  <c r="AL43" i="244"/>
  <c r="AK43" i="244"/>
  <c r="AI43" i="244"/>
  <c r="AH43" i="244"/>
  <c r="AF43" i="244"/>
  <c r="AE43" i="244"/>
  <c r="AC43" i="244"/>
  <c r="AB43" i="244"/>
  <c r="Z43" i="244"/>
  <c r="Y43" i="244"/>
  <c r="W43" i="244"/>
  <c r="V43" i="244"/>
  <c r="T43" i="244"/>
  <c r="S43" i="244"/>
  <c r="Q43" i="244"/>
  <c r="P43" i="244"/>
  <c r="N43" i="244"/>
  <c r="M43" i="244"/>
  <c r="K43" i="244"/>
  <c r="J43" i="244"/>
  <c r="H43" i="244"/>
  <c r="G43" i="244"/>
  <c r="AR42" i="244"/>
  <c r="AQ42" i="244"/>
  <c r="AR41" i="244"/>
  <c r="AQ41" i="244"/>
  <c r="AR40" i="244"/>
  <c r="AQ40" i="244"/>
  <c r="AR38" i="244"/>
  <c r="AQ38" i="244"/>
  <c r="AR37" i="244"/>
  <c r="AQ37" i="244"/>
  <c r="AR36" i="244"/>
  <c r="AQ36" i="244"/>
  <c r="AR35" i="244"/>
  <c r="AQ35" i="244"/>
  <c r="AR33" i="244"/>
  <c r="AQ33" i="244"/>
  <c r="AR32" i="244"/>
  <c r="AQ32" i="244"/>
  <c r="AR31" i="244"/>
  <c r="AQ31" i="244"/>
  <c r="AR30" i="244"/>
  <c r="AQ30" i="244"/>
  <c r="AR29" i="244"/>
  <c r="AQ29" i="244"/>
  <c r="AR28" i="244"/>
  <c r="AQ28" i="244"/>
  <c r="AR27" i="244"/>
  <c r="AQ27" i="244"/>
  <c r="AR26" i="244"/>
  <c r="AQ26" i="244"/>
  <c r="AR25" i="244"/>
  <c r="AQ25" i="244"/>
  <c r="AR24" i="244"/>
  <c r="AQ24" i="244"/>
  <c r="AR23" i="244"/>
  <c r="AQ23" i="244"/>
  <c r="AR22" i="244"/>
  <c r="AQ22" i="244"/>
  <c r="AO19" i="244"/>
  <c r="AN19" i="244"/>
  <c r="AL19" i="244"/>
  <c r="AK19" i="244"/>
  <c r="AI19" i="244"/>
  <c r="AH19" i="244"/>
  <c r="AF19" i="244"/>
  <c r="AE19" i="244"/>
  <c r="AC19" i="244"/>
  <c r="AB19" i="244"/>
  <c r="Z19" i="244"/>
  <c r="Y19" i="244"/>
  <c r="W19" i="244"/>
  <c r="V19" i="244"/>
  <c r="T19" i="244"/>
  <c r="S19" i="244"/>
  <c r="Q19" i="244"/>
  <c r="P19" i="244"/>
  <c r="N19" i="244"/>
  <c r="M19" i="244"/>
  <c r="K19" i="244"/>
  <c r="J19" i="244"/>
  <c r="H19" i="244"/>
  <c r="G19" i="244"/>
  <c r="AR18" i="244"/>
  <c r="AQ18" i="244"/>
  <c r="AR17" i="244"/>
  <c r="AQ17" i="244"/>
  <c r="AR16" i="244"/>
  <c r="AQ16" i="244"/>
  <c r="AR15" i="244"/>
  <c r="AQ15" i="244"/>
  <c r="AO13" i="244"/>
  <c r="AO47" i="244" s="1"/>
  <c r="AN13" i="244"/>
  <c r="AN47" i="244" s="1"/>
  <c r="AL13" i="244"/>
  <c r="AK13" i="244"/>
  <c r="AI13" i="244"/>
  <c r="AH13" i="244"/>
  <c r="AF13" i="244"/>
  <c r="AE13" i="244"/>
  <c r="AC13" i="244"/>
  <c r="AB13" i="244"/>
  <c r="Z13" i="244"/>
  <c r="Y13" i="244"/>
  <c r="W13" i="244"/>
  <c r="V13" i="244"/>
  <c r="T13" i="244"/>
  <c r="S13" i="244"/>
  <c r="Q13" i="244"/>
  <c r="P13" i="244"/>
  <c r="N13" i="244"/>
  <c r="M13" i="244"/>
  <c r="K13" i="244"/>
  <c r="J13" i="244"/>
  <c r="H13" i="244"/>
  <c r="G13" i="244"/>
  <c r="AR12" i="244"/>
  <c r="AQ12" i="244"/>
  <c r="AR11" i="244"/>
  <c r="AQ11" i="244"/>
  <c r="AR10" i="244"/>
  <c r="AQ10" i="244"/>
  <c r="AR9" i="244"/>
  <c r="AQ9" i="244"/>
  <c r="AO89" i="243"/>
  <c r="AN89" i="243"/>
  <c r="AL89" i="243"/>
  <c r="AK89" i="243"/>
  <c r="AI89" i="243"/>
  <c r="AH89" i="243"/>
  <c r="AF89" i="243"/>
  <c r="AE89" i="243"/>
  <c r="AC89" i="243"/>
  <c r="AB89" i="243"/>
  <c r="Z89" i="243"/>
  <c r="Y89" i="243"/>
  <c r="W89" i="243"/>
  <c r="V89" i="243"/>
  <c r="T89" i="243"/>
  <c r="S89" i="243"/>
  <c r="Q89" i="243"/>
  <c r="P89" i="243"/>
  <c r="N89" i="243"/>
  <c r="M89" i="243"/>
  <c r="K89" i="243"/>
  <c r="J89" i="243"/>
  <c r="H89" i="243"/>
  <c r="G89" i="243"/>
  <c r="AR88" i="243"/>
  <c r="AQ88" i="243"/>
  <c r="AR87" i="243"/>
  <c r="AQ87" i="243"/>
  <c r="AR86" i="243"/>
  <c r="AQ86" i="243"/>
  <c r="AR85" i="243"/>
  <c r="AQ85" i="243"/>
  <c r="AR83" i="243"/>
  <c r="AQ83" i="243"/>
  <c r="AR82" i="243"/>
  <c r="AQ82" i="243"/>
  <c r="AR81" i="243"/>
  <c r="AQ81" i="243"/>
  <c r="AR80" i="243"/>
  <c r="AQ80" i="243"/>
  <c r="AR79" i="243"/>
  <c r="AQ79" i="243"/>
  <c r="AR78" i="243"/>
  <c r="AQ78" i="243"/>
  <c r="AR77" i="243"/>
  <c r="AQ77" i="243"/>
  <c r="AR76" i="243"/>
  <c r="AQ76" i="243"/>
  <c r="AR75" i="243"/>
  <c r="AQ75" i="243"/>
  <c r="AO73" i="243"/>
  <c r="AN73" i="243"/>
  <c r="AL73" i="243"/>
  <c r="AK73" i="243"/>
  <c r="AI73" i="243"/>
  <c r="AH73" i="243"/>
  <c r="AF73" i="243"/>
  <c r="AE73" i="243"/>
  <c r="AD73" i="243"/>
  <c r="AC73" i="243"/>
  <c r="AB73" i="243"/>
  <c r="Z73" i="243"/>
  <c r="Y73" i="243"/>
  <c r="W73" i="243"/>
  <c r="V73" i="243"/>
  <c r="T73" i="243"/>
  <c r="S73" i="243"/>
  <c r="Q73" i="243"/>
  <c r="P73" i="243"/>
  <c r="N73" i="243"/>
  <c r="M73" i="243"/>
  <c r="K73" i="243"/>
  <c r="J73" i="243"/>
  <c r="H73" i="243"/>
  <c r="G73" i="243"/>
  <c r="AR72" i="243"/>
  <c r="AQ72" i="243"/>
  <c r="AR71" i="243"/>
  <c r="AQ71" i="243"/>
  <c r="AR70" i="243"/>
  <c r="AQ70" i="243"/>
  <c r="AR69" i="243"/>
  <c r="AQ69" i="243"/>
  <c r="AR68" i="243"/>
  <c r="AQ68" i="243"/>
  <c r="AR67" i="243"/>
  <c r="AQ67" i="243"/>
  <c r="AR66" i="243"/>
  <c r="AQ66" i="243"/>
  <c r="AO64" i="243"/>
  <c r="AN64" i="243"/>
  <c r="AL64" i="243"/>
  <c r="AL90" i="243" s="1"/>
  <c r="AK64" i="243"/>
  <c r="AI64" i="243"/>
  <c r="AH64" i="243"/>
  <c r="AF64" i="243"/>
  <c r="AE64" i="243"/>
  <c r="AC64" i="243"/>
  <c r="AB64" i="243"/>
  <c r="Z64" i="243"/>
  <c r="Y64" i="243"/>
  <c r="W64" i="243"/>
  <c r="V64" i="243"/>
  <c r="T64" i="243"/>
  <c r="S64" i="243"/>
  <c r="Q64" i="243"/>
  <c r="P64" i="243"/>
  <c r="N64" i="243"/>
  <c r="M64" i="243"/>
  <c r="K64" i="243"/>
  <c r="J64" i="243"/>
  <c r="H64" i="243"/>
  <c r="G64" i="243"/>
  <c r="AR63" i="243"/>
  <c r="AQ63" i="243"/>
  <c r="AR62" i="243"/>
  <c r="AQ62" i="243"/>
  <c r="AR61" i="243"/>
  <c r="AQ61" i="243"/>
  <c r="AR60" i="243"/>
  <c r="AQ60" i="243"/>
  <c r="AR59" i="243"/>
  <c r="AQ59" i="243"/>
  <c r="AR58" i="243"/>
  <c r="AQ58" i="243"/>
  <c r="AR57" i="243"/>
  <c r="AQ57" i="243"/>
  <c r="AR56" i="243"/>
  <c r="AQ56" i="243"/>
  <c r="AR55" i="243"/>
  <c r="AQ55" i="243"/>
  <c r="AR54" i="243"/>
  <c r="AQ54" i="243"/>
  <c r="AR53" i="243"/>
  <c r="AQ53" i="243"/>
  <c r="AR46" i="243"/>
  <c r="AQ46" i="243"/>
  <c r="AR45" i="243"/>
  <c r="AL43" i="243"/>
  <c r="AK43" i="243"/>
  <c r="AI43" i="243"/>
  <c r="AH43" i="243"/>
  <c r="AF43" i="243"/>
  <c r="AE43" i="243"/>
  <c r="AC43" i="243"/>
  <c r="AB43" i="243"/>
  <c r="Z43" i="243"/>
  <c r="Y43" i="243"/>
  <c r="W43" i="243"/>
  <c r="V43" i="243"/>
  <c r="T43" i="243"/>
  <c r="S43" i="243"/>
  <c r="Q43" i="243"/>
  <c r="P43" i="243"/>
  <c r="N43" i="243"/>
  <c r="M43" i="243"/>
  <c r="K43" i="243"/>
  <c r="J43" i="243"/>
  <c r="H43" i="243"/>
  <c r="G43" i="243"/>
  <c r="AR42" i="243"/>
  <c r="AQ42" i="243"/>
  <c r="AR41" i="243"/>
  <c r="AQ41" i="243"/>
  <c r="AR40" i="243"/>
  <c r="AQ40" i="243"/>
  <c r="AR38" i="243"/>
  <c r="AQ38" i="243"/>
  <c r="AR37" i="243"/>
  <c r="AQ37" i="243"/>
  <c r="AR36" i="243"/>
  <c r="AQ36" i="243"/>
  <c r="AR35" i="243"/>
  <c r="AQ35" i="243"/>
  <c r="AR33" i="243"/>
  <c r="AQ33" i="243"/>
  <c r="AR32" i="243"/>
  <c r="AQ32" i="243"/>
  <c r="AR31" i="243"/>
  <c r="AQ31" i="243"/>
  <c r="AR30" i="243"/>
  <c r="AQ30" i="243"/>
  <c r="AR29" i="243"/>
  <c r="AQ29" i="243"/>
  <c r="AR28" i="243"/>
  <c r="AQ28" i="243"/>
  <c r="AR27" i="243"/>
  <c r="AQ27" i="243"/>
  <c r="AR26" i="243"/>
  <c r="AQ26" i="243"/>
  <c r="AR25" i="243"/>
  <c r="AQ25" i="243"/>
  <c r="AR24" i="243"/>
  <c r="AQ24" i="243"/>
  <c r="AR23" i="243"/>
  <c r="AQ23" i="243"/>
  <c r="AR22" i="243"/>
  <c r="AQ22" i="243"/>
  <c r="AO19" i="243"/>
  <c r="AN19" i="243"/>
  <c r="AL19" i="243"/>
  <c r="AK19" i="243"/>
  <c r="AI19" i="243"/>
  <c r="AH19" i="243"/>
  <c r="AF19" i="243"/>
  <c r="AE19" i="243"/>
  <c r="AC19" i="243"/>
  <c r="AB19" i="243"/>
  <c r="Z19" i="243"/>
  <c r="Y19" i="243"/>
  <c r="W19" i="243"/>
  <c r="V19" i="243"/>
  <c r="T19" i="243"/>
  <c r="S19" i="243"/>
  <c r="Q19" i="243"/>
  <c r="P19" i="243"/>
  <c r="N19" i="243"/>
  <c r="M19" i="243"/>
  <c r="K19" i="243"/>
  <c r="J19" i="243"/>
  <c r="H19" i="243"/>
  <c r="G19" i="243"/>
  <c r="AR18" i="243"/>
  <c r="AQ18" i="243"/>
  <c r="AR17" i="243"/>
  <c r="AQ17" i="243"/>
  <c r="AR16" i="243"/>
  <c r="AQ16" i="243"/>
  <c r="AR15" i="243"/>
  <c r="AQ15" i="243"/>
  <c r="AO13" i="243"/>
  <c r="AO47" i="243" s="1"/>
  <c r="AN13" i="243"/>
  <c r="AN47" i="243" s="1"/>
  <c r="AL13" i="243"/>
  <c r="AL47" i="243" s="1"/>
  <c r="AK13" i="243"/>
  <c r="AI13" i="243"/>
  <c r="AH13" i="243"/>
  <c r="AF13" i="243"/>
  <c r="AE13" i="243"/>
  <c r="AC13" i="243"/>
  <c r="AB13" i="243"/>
  <c r="Z13" i="243"/>
  <c r="Z47" i="243" s="1"/>
  <c r="Y13" i="243"/>
  <c r="W13" i="243"/>
  <c r="V13" i="243"/>
  <c r="T13" i="243"/>
  <c r="S13" i="243"/>
  <c r="Q13" i="243"/>
  <c r="P13" i="243"/>
  <c r="N13" i="243"/>
  <c r="N47" i="243" s="1"/>
  <c r="M13" i="243"/>
  <c r="K13" i="243"/>
  <c r="J13" i="243"/>
  <c r="H13" i="243"/>
  <c r="G13" i="243"/>
  <c r="AR12" i="243"/>
  <c r="AQ12" i="243"/>
  <c r="AR11" i="243"/>
  <c r="AQ11" i="243"/>
  <c r="AR10" i="243"/>
  <c r="AQ10" i="243"/>
  <c r="AR9" i="243"/>
  <c r="AQ9" i="243"/>
  <c r="AO89" i="242"/>
  <c r="AN89" i="242"/>
  <c r="AL89" i="242"/>
  <c r="AK89" i="242"/>
  <c r="AI89" i="242"/>
  <c r="AH89" i="242"/>
  <c r="AF89" i="242"/>
  <c r="AE89" i="242"/>
  <c r="AC89" i="242"/>
  <c r="AB89" i="242"/>
  <c r="Z89" i="242"/>
  <c r="Y89" i="242"/>
  <c r="W89" i="242"/>
  <c r="V89" i="242"/>
  <c r="T89" i="242"/>
  <c r="S89" i="242"/>
  <c r="Q89" i="242"/>
  <c r="P89" i="242"/>
  <c r="N89" i="242"/>
  <c r="M89" i="242"/>
  <c r="K89" i="242"/>
  <c r="J89" i="242"/>
  <c r="H89" i="242"/>
  <c r="G89" i="242"/>
  <c r="AR88" i="242"/>
  <c r="AQ88" i="242"/>
  <c r="AR87" i="242"/>
  <c r="AQ87" i="242"/>
  <c r="AR86" i="242"/>
  <c r="AQ86" i="242"/>
  <c r="AR85" i="242"/>
  <c r="AQ85" i="242"/>
  <c r="AR83" i="242"/>
  <c r="AQ83" i="242"/>
  <c r="AR82" i="242"/>
  <c r="AQ82" i="242"/>
  <c r="AR81" i="242"/>
  <c r="AQ81" i="242"/>
  <c r="AR80" i="242"/>
  <c r="AQ80" i="242"/>
  <c r="AR79" i="242"/>
  <c r="AQ79" i="242"/>
  <c r="AR78" i="242"/>
  <c r="AQ78" i="242"/>
  <c r="AR77" i="242"/>
  <c r="AQ77" i="242"/>
  <c r="AR76" i="242"/>
  <c r="AQ76" i="242"/>
  <c r="AR75" i="242"/>
  <c r="AQ75" i="242"/>
  <c r="AO73" i="242"/>
  <c r="AN73" i="242"/>
  <c r="AL73" i="242"/>
  <c r="AK73" i="242"/>
  <c r="AI73" i="242"/>
  <c r="AH73" i="242"/>
  <c r="AF73" i="242"/>
  <c r="AE73" i="242"/>
  <c r="AD73" i="242"/>
  <c r="AC73" i="242"/>
  <c r="AB73" i="242"/>
  <c r="Z73" i="242"/>
  <c r="Y73" i="242"/>
  <c r="W73" i="242"/>
  <c r="V73" i="242"/>
  <c r="T73" i="242"/>
  <c r="S73" i="242"/>
  <c r="Q73" i="242"/>
  <c r="P73" i="242"/>
  <c r="N73" i="242"/>
  <c r="M73" i="242"/>
  <c r="K73" i="242"/>
  <c r="J73" i="242"/>
  <c r="H73" i="242"/>
  <c r="G73" i="242"/>
  <c r="AR72" i="242"/>
  <c r="AQ72" i="242"/>
  <c r="AR71" i="242"/>
  <c r="AQ71" i="242"/>
  <c r="AR70" i="242"/>
  <c r="AQ70" i="242"/>
  <c r="AR69" i="242"/>
  <c r="AQ69" i="242"/>
  <c r="AR68" i="242"/>
  <c r="AQ68" i="242"/>
  <c r="AR67" i="242"/>
  <c r="AQ67" i="242"/>
  <c r="AR66" i="242"/>
  <c r="AQ66" i="242"/>
  <c r="AO64" i="242"/>
  <c r="AN64" i="242"/>
  <c r="AL64" i="242"/>
  <c r="AK64" i="242"/>
  <c r="AI64" i="242"/>
  <c r="AI90" i="242" s="1"/>
  <c r="AH64" i="242"/>
  <c r="AF64" i="242"/>
  <c r="AE64" i="242"/>
  <c r="AC64" i="242"/>
  <c r="AB64" i="242"/>
  <c r="Z64" i="242"/>
  <c r="Y64" i="242"/>
  <c r="W64" i="242"/>
  <c r="V64" i="242"/>
  <c r="T64" i="242"/>
  <c r="S64" i="242"/>
  <c r="Q64" i="242"/>
  <c r="P64" i="242"/>
  <c r="N64" i="242"/>
  <c r="M64" i="242"/>
  <c r="K64" i="242"/>
  <c r="J64" i="242"/>
  <c r="H64" i="242"/>
  <c r="G64" i="242"/>
  <c r="AR63" i="242"/>
  <c r="AQ63" i="242"/>
  <c r="AR62" i="242"/>
  <c r="AQ62" i="242"/>
  <c r="AR61" i="242"/>
  <c r="AQ61" i="242"/>
  <c r="AR60" i="242"/>
  <c r="AQ60" i="242"/>
  <c r="AR59" i="242"/>
  <c r="AQ59" i="242"/>
  <c r="AR58" i="242"/>
  <c r="AQ58" i="242"/>
  <c r="AR57" i="242"/>
  <c r="AQ57" i="242"/>
  <c r="AR56" i="242"/>
  <c r="AQ56" i="242"/>
  <c r="AR55" i="242"/>
  <c r="AQ55" i="242"/>
  <c r="AR54" i="242"/>
  <c r="AQ54" i="242"/>
  <c r="AR53" i="242"/>
  <c r="AQ53" i="242"/>
  <c r="AR46" i="242"/>
  <c r="AQ46" i="242"/>
  <c r="AR45" i="242"/>
  <c r="AL43" i="242"/>
  <c r="AK43" i="242"/>
  <c r="AI43" i="242"/>
  <c r="AH43" i="242"/>
  <c r="AF43" i="242"/>
  <c r="AE43" i="242"/>
  <c r="AC43" i="242"/>
  <c r="AB43" i="242"/>
  <c r="Z43" i="242"/>
  <c r="Y43" i="242"/>
  <c r="W43" i="242"/>
  <c r="V43" i="242"/>
  <c r="T43" i="242"/>
  <c r="S43" i="242"/>
  <c r="Q43" i="242"/>
  <c r="P43" i="242"/>
  <c r="N43" i="242"/>
  <c r="M43" i="242"/>
  <c r="K43" i="242"/>
  <c r="J43" i="242"/>
  <c r="H43" i="242"/>
  <c r="G43" i="242"/>
  <c r="AR42" i="242"/>
  <c r="AQ42" i="242"/>
  <c r="AR41" i="242"/>
  <c r="AQ41" i="242"/>
  <c r="AR40" i="242"/>
  <c r="AQ40" i="242"/>
  <c r="AR38" i="242"/>
  <c r="AQ38" i="242"/>
  <c r="AR37" i="242"/>
  <c r="AQ37" i="242"/>
  <c r="AR36" i="242"/>
  <c r="AQ36" i="242"/>
  <c r="AR35" i="242"/>
  <c r="AQ35" i="242"/>
  <c r="AR33" i="242"/>
  <c r="AQ33" i="242"/>
  <c r="AR32" i="242"/>
  <c r="AQ32" i="242"/>
  <c r="AR31" i="242"/>
  <c r="AQ31" i="242"/>
  <c r="AR30" i="242"/>
  <c r="AQ30" i="242"/>
  <c r="AR29" i="242"/>
  <c r="AQ29" i="242"/>
  <c r="AR28" i="242"/>
  <c r="AQ28" i="242"/>
  <c r="AR27" i="242"/>
  <c r="AQ27" i="242"/>
  <c r="AR26" i="242"/>
  <c r="AQ26" i="242"/>
  <c r="AR25" i="242"/>
  <c r="AQ25" i="242"/>
  <c r="AR24" i="242"/>
  <c r="AQ24" i="242"/>
  <c r="AR23" i="242"/>
  <c r="AQ23" i="242"/>
  <c r="AR22" i="242"/>
  <c r="AQ22" i="242"/>
  <c r="AO19" i="242"/>
  <c r="AN19" i="242"/>
  <c r="AL19" i="242"/>
  <c r="AK19" i="242"/>
  <c r="AI19" i="242"/>
  <c r="AH19" i="242"/>
  <c r="AF19" i="242"/>
  <c r="AE19" i="242"/>
  <c r="AC19" i="242"/>
  <c r="AB19" i="242"/>
  <c r="Z19" i="242"/>
  <c r="Y19" i="242"/>
  <c r="W19" i="242"/>
  <c r="V19" i="242"/>
  <c r="T19" i="242"/>
  <c r="S19" i="242"/>
  <c r="Q19" i="242"/>
  <c r="P19" i="242"/>
  <c r="N19" i="242"/>
  <c r="M19" i="242"/>
  <c r="K19" i="242"/>
  <c r="J19" i="242"/>
  <c r="H19" i="242"/>
  <c r="G19" i="242"/>
  <c r="AR18" i="242"/>
  <c r="AQ18" i="242"/>
  <c r="AR17" i="242"/>
  <c r="AQ17" i="242"/>
  <c r="AR16" i="242"/>
  <c r="AQ16" i="242"/>
  <c r="AR15" i="242"/>
  <c r="AQ15" i="242"/>
  <c r="AO13" i="242"/>
  <c r="AO47" i="242" s="1"/>
  <c r="AN13" i="242"/>
  <c r="AN47" i="242" s="1"/>
  <c r="AL13" i="242"/>
  <c r="AK13" i="242"/>
  <c r="AI13" i="242"/>
  <c r="AH13" i="242"/>
  <c r="AF13" i="242"/>
  <c r="AE13" i="242"/>
  <c r="AC13" i="242"/>
  <c r="AC47" i="242" s="1"/>
  <c r="AB13" i="242"/>
  <c r="Z13" i="242"/>
  <c r="Y13" i="242"/>
  <c r="W13" i="242"/>
  <c r="V13" i="242"/>
  <c r="T13" i="242"/>
  <c r="S13" i="242"/>
  <c r="Q13" i="242"/>
  <c r="Q47" i="242" s="1"/>
  <c r="P13" i="242"/>
  <c r="N13" i="242"/>
  <c r="M13" i="242"/>
  <c r="K13" i="242"/>
  <c r="J13" i="242"/>
  <c r="H13" i="242"/>
  <c r="G13" i="242"/>
  <c r="AR12" i="242"/>
  <c r="AQ12" i="242"/>
  <c r="AR11" i="242"/>
  <c r="AQ11" i="242"/>
  <c r="AR10" i="242"/>
  <c r="AQ10" i="242"/>
  <c r="AR9" i="242"/>
  <c r="AQ9" i="242"/>
  <c r="AO89" i="241"/>
  <c r="AN89" i="241"/>
  <c r="AL89" i="241"/>
  <c r="AK89" i="241"/>
  <c r="AI89" i="241"/>
  <c r="AH89" i="241"/>
  <c r="AF89" i="241"/>
  <c r="AE89" i="241"/>
  <c r="AC89" i="241"/>
  <c r="AB89" i="241"/>
  <c r="Z89" i="241"/>
  <c r="Y89" i="241"/>
  <c r="W89" i="241"/>
  <c r="V89" i="241"/>
  <c r="T89" i="241"/>
  <c r="S89" i="241"/>
  <c r="Q89" i="241"/>
  <c r="P89" i="241"/>
  <c r="N89" i="241"/>
  <c r="M89" i="241"/>
  <c r="K89" i="241"/>
  <c r="J89" i="241"/>
  <c r="H89" i="241"/>
  <c r="G89" i="241"/>
  <c r="AR88" i="241"/>
  <c r="AQ88" i="241"/>
  <c r="AR87" i="241"/>
  <c r="AQ87" i="241"/>
  <c r="AR86" i="241"/>
  <c r="AQ86" i="241"/>
  <c r="AR85" i="241"/>
  <c r="AQ85" i="241"/>
  <c r="AR83" i="241"/>
  <c r="AQ83" i="241"/>
  <c r="AR82" i="241"/>
  <c r="AQ82" i="241"/>
  <c r="AR81" i="241"/>
  <c r="AQ81" i="241"/>
  <c r="AR80" i="241"/>
  <c r="AQ80" i="241"/>
  <c r="AR79" i="241"/>
  <c r="AQ79" i="241"/>
  <c r="AR78" i="241"/>
  <c r="AQ78" i="241"/>
  <c r="AR77" i="241"/>
  <c r="AQ77" i="241"/>
  <c r="AR76" i="241"/>
  <c r="AQ76" i="241"/>
  <c r="AR75" i="241"/>
  <c r="AQ75" i="241"/>
  <c r="AO73" i="241"/>
  <c r="AN73" i="241"/>
  <c r="AL73" i="241"/>
  <c r="AK73" i="241"/>
  <c r="AI73" i="241"/>
  <c r="AH73" i="241"/>
  <c r="AF73" i="241"/>
  <c r="AE73" i="241"/>
  <c r="AD73" i="241"/>
  <c r="AC73" i="241"/>
  <c r="AB73" i="241"/>
  <c r="Z73" i="241"/>
  <c r="Y73" i="241"/>
  <c r="W73" i="241"/>
  <c r="V73" i="241"/>
  <c r="T73" i="241"/>
  <c r="S73" i="241"/>
  <c r="Q73" i="241"/>
  <c r="P73" i="241"/>
  <c r="N73" i="241"/>
  <c r="M73" i="241"/>
  <c r="K73" i="241"/>
  <c r="J73" i="241"/>
  <c r="H73" i="241"/>
  <c r="G73" i="241"/>
  <c r="AR72" i="241"/>
  <c r="AQ72" i="241"/>
  <c r="AR71" i="241"/>
  <c r="AQ71" i="241"/>
  <c r="AR70" i="241"/>
  <c r="AQ70" i="241"/>
  <c r="AR69" i="241"/>
  <c r="AQ69" i="241"/>
  <c r="AR68" i="241"/>
  <c r="AQ68" i="241"/>
  <c r="AR67" i="241"/>
  <c r="AQ67" i="241"/>
  <c r="AR66" i="241"/>
  <c r="AQ66" i="241"/>
  <c r="AO64" i="241"/>
  <c r="AN64" i="241"/>
  <c r="AL64" i="241"/>
  <c r="AK64" i="241"/>
  <c r="AI64" i="241"/>
  <c r="AH64" i="241"/>
  <c r="AF64" i="241"/>
  <c r="AE64" i="241"/>
  <c r="AC64" i="241"/>
  <c r="AB64" i="241"/>
  <c r="Z64" i="241"/>
  <c r="Y64" i="241"/>
  <c r="W64" i="241"/>
  <c r="V64" i="241"/>
  <c r="T64" i="241"/>
  <c r="S64" i="241"/>
  <c r="Q64" i="241"/>
  <c r="P64" i="241"/>
  <c r="N64" i="241"/>
  <c r="M64" i="241"/>
  <c r="K64" i="241"/>
  <c r="J64" i="241"/>
  <c r="H64" i="241"/>
  <c r="G64" i="241"/>
  <c r="AR63" i="241"/>
  <c r="AQ63" i="241"/>
  <c r="AR62" i="241"/>
  <c r="AQ62" i="241"/>
  <c r="AR61" i="241"/>
  <c r="AQ61" i="241"/>
  <c r="AR60" i="241"/>
  <c r="AQ60" i="241"/>
  <c r="AR59" i="241"/>
  <c r="AQ59" i="241"/>
  <c r="AR58" i="241"/>
  <c r="AQ58" i="241"/>
  <c r="AR57" i="241"/>
  <c r="AQ57" i="241"/>
  <c r="AR56" i="241"/>
  <c r="AQ56" i="241"/>
  <c r="AR55" i="241"/>
  <c r="AQ55" i="241"/>
  <c r="AR54" i="241"/>
  <c r="AQ54" i="241"/>
  <c r="AR53" i="241"/>
  <c r="AQ53" i="241"/>
  <c r="AR46" i="241"/>
  <c r="AQ46" i="241"/>
  <c r="AR45" i="241"/>
  <c r="AL43" i="241"/>
  <c r="AK43" i="241"/>
  <c r="AI43" i="241"/>
  <c r="AH43" i="241"/>
  <c r="AF43" i="241"/>
  <c r="AE43" i="241"/>
  <c r="AC43" i="241"/>
  <c r="AB43" i="241"/>
  <c r="Z43" i="241"/>
  <c r="Y43" i="241"/>
  <c r="W43" i="241"/>
  <c r="V43" i="241"/>
  <c r="T43" i="241"/>
  <c r="S43" i="241"/>
  <c r="Q43" i="241"/>
  <c r="P43" i="241"/>
  <c r="N43" i="241"/>
  <c r="M43" i="241"/>
  <c r="K43" i="241"/>
  <c r="J43" i="241"/>
  <c r="H43" i="241"/>
  <c r="G43" i="241"/>
  <c r="AR42" i="241"/>
  <c r="AQ42" i="241"/>
  <c r="AR41" i="241"/>
  <c r="AQ41" i="241"/>
  <c r="AR40" i="241"/>
  <c r="AQ40" i="241"/>
  <c r="AR38" i="241"/>
  <c r="AQ38" i="241"/>
  <c r="AR37" i="241"/>
  <c r="AQ37" i="241"/>
  <c r="AR36" i="241"/>
  <c r="AQ36" i="241"/>
  <c r="AR35" i="241"/>
  <c r="AQ35" i="241"/>
  <c r="AR33" i="241"/>
  <c r="AQ33" i="241"/>
  <c r="AR32" i="241"/>
  <c r="AQ32" i="241"/>
  <c r="AR31" i="241"/>
  <c r="AQ31" i="241"/>
  <c r="AR30" i="241"/>
  <c r="AQ30" i="241"/>
  <c r="AR29" i="241"/>
  <c r="AQ29" i="241"/>
  <c r="AR28" i="241"/>
  <c r="AQ28" i="241"/>
  <c r="AR27" i="241"/>
  <c r="AQ27" i="241"/>
  <c r="AR26" i="241"/>
  <c r="AQ26" i="241"/>
  <c r="AR25" i="241"/>
  <c r="AQ25" i="241"/>
  <c r="AR24" i="241"/>
  <c r="AQ24" i="241"/>
  <c r="AR23" i="241"/>
  <c r="AQ23" i="241"/>
  <c r="AR22" i="241"/>
  <c r="AQ22" i="241"/>
  <c r="AO19" i="241"/>
  <c r="AN19" i="241"/>
  <c r="AL19" i="241"/>
  <c r="AK19" i="241"/>
  <c r="AI19" i="241"/>
  <c r="AH19" i="241"/>
  <c r="AF19" i="241"/>
  <c r="AE19" i="241"/>
  <c r="AC19" i="241"/>
  <c r="AB19" i="241"/>
  <c r="Z19" i="241"/>
  <c r="Y19" i="241"/>
  <c r="W19" i="241"/>
  <c r="V19" i="241"/>
  <c r="T19" i="241"/>
  <c r="S19" i="241"/>
  <c r="Q19" i="241"/>
  <c r="P19" i="241"/>
  <c r="N19" i="241"/>
  <c r="M19" i="241"/>
  <c r="K19" i="241"/>
  <c r="J19" i="241"/>
  <c r="H19" i="241"/>
  <c r="G19" i="241"/>
  <c r="AR18" i="241"/>
  <c r="AQ18" i="241"/>
  <c r="AR17" i="241"/>
  <c r="AQ17" i="241"/>
  <c r="AR16" i="241"/>
  <c r="AQ16" i="241"/>
  <c r="AR15" i="241"/>
  <c r="AQ15" i="241"/>
  <c r="AO13" i="241"/>
  <c r="AO47" i="241" s="1"/>
  <c r="AN13" i="241"/>
  <c r="AN47" i="241" s="1"/>
  <c r="AL13" i="241"/>
  <c r="AL47" i="241" s="1"/>
  <c r="AK13" i="241"/>
  <c r="AI13" i="241"/>
  <c r="AH13" i="241"/>
  <c r="AF13" i="241"/>
  <c r="AE13" i="241"/>
  <c r="AC13" i="241"/>
  <c r="AB13" i="241"/>
  <c r="Z13" i="241"/>
  <c r="Z47" i="241" s="1"/>
  <c r="Y13" i="241"/>
  <c r="W13" i="241"/>
  <c r="V13" i="241"/>
  <c r="T13" i="241"/>
  <c r="S13" i="241"/>
  <c r="Q13" i="241"/>
  <c r="P13" i="241"/>
  <c r="N13" i="241"/>
  <c r="N47" i="241" s="1"/>
  <c r="M13" i="241"/>
  <c r="K13" i="241"/>
  <c r="J13" i="241"/>
  <c r="H13" i="241"/>
  <c r="G13" i="241"/>
  <c r="AR12" i="241"/>
  <c r="AQ12" i="241"/>
  <c r="AR11" i="241"/>
  <c r="AQ11" i="241"/>
  <c r="AR10" i="241"/>
  <c r="AQ10" i="241"/>
  <c r="AR9" i="241"/>
  <c r="AQ9" i="241"/>
  <c r="AO89" i="240"/>
  <c r="AN89" i="240"/>
  <c r="AL89" i="240"/>
  <c r="AK89" i="240"/>
  <c r="AI89" i="240"/>
  <c r="AH89" i="240"/>
  <c r="AF89" i="240"/>
  <c r="AE89" i="240"/>
  <c r="AC89" i="240"/>
  <c r="AB89" i="240"/>
  <c r="Z89" i="240"/>
  <c r="Y89" i="240"/>
  <c r="W89" i="240"/>
  <c r="V89" i="240"/>
  <c r="T89" i="240"/>
  <c r="S89" i="240"/>
  <c r="Q89" i="240"/>
  <c r="P89" i="240"/>
  <c r="N89" i="240"/>
  <c r="M89" i="240"/>
  <c r="K89" i="240"/>
  <c r="J89" i="240"/>
  <c r="H89" i="240"/>
  <c r="G89" i="240"/>
  <c r="AR88" i="240"/>
  <c r="AQ88" i="240"/>
  <c r="AR87" i="240"/>
  <c r="AQ87" i="240"/>
  <c r="AR86" i="240"/>
  <c r="AQ86" i="240"/>
  <c r="AR85" i="240"/>
  <c r="AQ85" i="240"/>
  <c r="AR83" i="240"/>
  <c r="AQ83" i="240"/>
  <c r="AR82" i="240"/>
  <c r="AQ82" i="240"/>
  <c r="AR81" i="240"/>
  <c r="AQ81" i="240"/>
  <c r="AR80" i="240"/>
  <c r="AQ80" i="240"/>
  <c r="AR79" i="240"/>
  <c r="AQ79" i="240"/>
  <c r="AR78" i="240"/>
  <c r="AQ78" i="240"/>
  <c r="AR77" i="240"/>
  <c r="AQ77" i="240"/>
  <c r="AR76" i="240"/>
  <c r="AQ76" i="240"/>
  <c r="AR75" i="240"/>
  <c r="AQ75" i="240"/>
  <c r="AO73" i="240"/>
  <c r="AN73" i="240"/>
  <c r="AL73" i="240"/>
  <c r="AK73" i="240"/>
  <c r="AI73" i="240"/>
  <c r="AH73" i="240"/>
  <c r="AF73" i="240"/>
  <c r="AE73" i="240"/>
  <c r="AD73" i="240"/>
  <c r="AC73" i="240"/>
  <c r="AB73" i="240"/>
  <c r="Z73" i="240"/>
  <c r="Y73" i="240"/>
  <c r="W73" i="240"/>
  <c r="V73" i="240"/>
  <c r="T73" i="240"/>
  <c r="S73" i="240"/>
  <c r="Q73" i="240"/>
  <c r="P73" i="240"/>
  <c r="N73" i="240"/>
  <c r="M73" i="240"/>
  <c r="K73" i="240"/>
  <c r="J73" i="240"/>
  <c r="H73" i="240"/>
  <c r="G73" i="240"/>
  <c r="AR72" i="240"/>
  <c r="AQ72" i="240"/>
  <c r="AR71" i="240"/>
  <c r="AQ71" i="240"/>
  <c r="AR70" i="240"/>
  <c r="AQ70" i="240"/>
  <c r="AR69" i="240"/>
  <c r="AQ69" i="240"/>
  <c r="AR68" i="240"/>
  <c r="AQ68" i="240"/>
  <c r="AR67" i="240"/>
  <c r="AQ67" i="240"/>
  <c r="AR66" i="240"/>
  <c r="AQ66" i="240"/>
  <c r="AO64" i="240"/>
  <c r="AN64" i="240"/>
  <c r="AL64" i="240"/>
  <c r="AK64" i="240"/>
  <c r="AI64" i="240"/>
  <c r="AH64" i="240"/>
  <c r="AF64" i="240"/>
  <c r="AE64" i="240"/>
  <c r="AC64" i="240"/>
  <c r="AB64" i="240"/>
  <c r="Z64" i="240"/>
  <c r="Y64" i="240"/>
  <c r="W64" i="240"/>
  <c r="V64" i="240"/>
  <c r="T64" i="240"/>
  <c r="S64" i="240"/>
  <c r="Q64" i="240"/>
  <c r="P64" i="240"/>
  <c r="N64" i="240"/>
  <c r="M64" i="240"/>
  <c r="K64" i="240"/>
  <c r="J64" i="240"/>
  <c r="H64" i="240"/>
  <c r="G64" i="240"/>
  <c r="AR63" i="240"/>
  <c r="AQ63" i="240"/>
  <c r="AR62" i="240"/>
  <c r="AQ62" i="240"/>
  <c r="AR61" i="240"/>
  <c r="AQ61" i="240"/>
  <c r="AR60" i="240"/>
  <c r="AQ60" i="240"/>
  <c r="AR59" i="240"/>
  <c r="AQ59" i="240"/>
  <c r="AR58" i="240"/>
  <c r="AQ58" i="240"/>
  <c r="AR57" i="240"/>
  <c r="AQ57" i="240"/>
  <c r="AR56" i="240"/>
  <c r="AQ56" i="240"/>
  <c r="AR55" i="240"/>
  <c r="AQ55" i="240"/>
  <c r="AR54" i="240"/>
  <c r="AQ54" i="240"/>
  <c r="AR53" i="240"/>
  <c r="AQ53" i="240"/>
  <c r="AR46" i="240"/>
  <c r="AQ46" i="240"/>
  <c r="AR45" i="240"/>
  <c r="AL43" i="240"/>
  <c r="AK43" i="240"/>
  <c r="AI43" i="240"/>
  <c r="AH43" i="240"/>
  <c r="AF43" i="240"/>
  <c r="AE43" i="240"/>
  <c r="AC43" i="240"/>
  <c r="AB43" i="240"/>
  <c r="Z43" i="240"/>
  <c r="Y43" i="240"/>
  <c r="W43" i="240"/>
  <c r="V43" i="240"/>
  <c r="T43" i="240"/>
  <c r="S43" i="240"/>
  <c r="Q43" i="240"/>
  <c r="P43" i="240"/>
  <c r="N43" i="240"/>
  <c r="M43" i="240"/>
  <c r="K43" i="240"/>
  <c r="J43" i="240"/>
  <c r="H43" i="240"/>
  <c r="G43" i="240"/>
  <c r="AR42" i="240"/>
  <c r="AQ42" i="240"/>
  <c r="AR41" i="240"/>
  <c r="AQ41" i="240"/>
  <c r="AR40" i="240"/>
  <c r="AQ40" i="240"/>
  <c r="AR38" i="240"/>
  <c r="AQ38" i="240"/>
  <c r="AR37" i="240"/>
  <c r="AQ37" i="240"/>
  <c r="AR36" i="240"/>
  <c r="AQ36" i="240"/>
  <c r="AR35" i="240"/>
  <c r="AQ35" i="240"/>
  <c r="AR33" i="240"/>
  <c r="AQ33" i="240"/>
  <c r="AR32" i="240"/>
  <c r="AQ32" i="240"/>
  <c r="AR31" i="240"/>
  <c r="AQ31" i="240"/>
  <c r="AR30" i="240"/>
  <c r="AQ30" i="240"/>
  <c r="AR29" i="240"/>
  <c r="AQ29" i="240"/>
  <c r="AR28" i="240"/>
  <c r="AQ28" i="240"/>
  <c r="AR27" i="240"/>
  <c r="AQ27" i="240"/>
  <c r="AR26" i="240"/>
  <c r="AQ26" i="240"/>
  <c r="AR25" i="240"/>
  <c r="AQ25" i="240"/>
  <c r="AR24" i="240"/>
  <c r="AQ24" i="240"/>
  <c r="AR23" i="240"/>
  <c r="AQ23" i="240"/>
  <c r="AR22" i="240"/>
  <c r="AQ22" i="240"/>
  <c r="AO19" i="240"/>
  <c r="AN19" i="240"/>
  <c r="AL19" i="240"/>
  <c r="AK19" i="240"/>
  <c r="AI19" i="240"/>
  <c r="AH19" i="240"/>
  <c r="AF19" i="240"/>
  <c r="AE19" i="240"/>
  <c r="AC19" i="240"/>
  <c r="AB19" i="240"/>
  <c r="Z19" i="240"/>
  <c r="Y19" i="240"/>
  <c r="W19" i="240"/>
  <c r="V19" i="240"/>
  <c r="T19" i="240"/>
  <c r="S19" i="240"/>
  <c r="Q19" i="240"/>
  <c r="P19" i="240"/>
  <c r="N19" i="240"/>
  <c r="M19" i="240"/>
  <c r="K19" i="240"/>
  <c r="J19" i="240"/>
  <c r="H19" i="240"/>
  <c r="G19" i="240"/>
  <c r="AR18" i="240"/>
  <c r="AQ18" i="240"/>
  <c r="AR17" i="240"/>
  <c r="AQ17" i="240"/>
  <c r="AR16" i="240"/>
  <c r="AQ16" i="240"/>
  <c r="AR15" i="240"/>
  <c r="AQ15" i="240"/>
  <c r="AO13" i="240"/>
  <c r="AO47" i="240" s="1"/>
  <c r="AN13" i="240"/>
  <c r="AN47" i="240" s="1"/>
  <c r="AL13" i="240"/>
  <c r="AK13" i="240"/>
  <c r="AI13" i="240"/>
  <c r="AH13" i="240"/>
  <c r="AF13" i="240"/>
  <c r="AE13" i="240"/>
  <c r="AC13" i="240"/>
  <c r="AB13" i="240"/>
  <c r="Z13" i="240"/>
  <c r="Y13" i="240"/>
  <c r="W13" i="240"/>
  <c r="V13" i="240"/>
  <c r="T13" i="240"/>
  <c r="S13" i="240"/>
  <c r="Q13" i="240"/>
  <c r="P13" i="240"/>
  <c r="N13" i="240"/>
  <c r="M13" i="240"/>
  <c r="K13" i="240"/>
  <c r="J13" i="240"/>
  <c r="H13" i="240"/>
  <c r="G13" i="240"/>
  <c r="AR12" i="240"/>
  <c r="AQ12" i="240"/>
  <c r="AR11" i="240"/>
  <c r="AQ11" i="240"/>
  <c r="AR10" i="240"/>
  <c r="AQ10" i="240"/>
  <c r="AR9" i="240"/>
  <c r="AQ9" i="240"/>
  <c r="AO89" i="239"/>
  <c r="AN89" i="239"/>
  <c r="AL89" i="239"/>
  <c r="AK89" i="239"/>
  <c r="AI89" i="239"/>
  <c r="AH89" i="239"/>
  <c r="AF89" i="239"/>
  <c r="AE89" i="239"/>
  <c r="AC89" i="239"/>
  <c r="AB89" i="239"/>
  <c r="Z89" i="239"/>
  <c r="Y89" i="239"/>
  <c r="W89" i="239"/>
  <c r="V89" i="239"/>
  <c r="T89" i="239"/>
  <c r="S89" i="239"/>
  <c r="Q89" i="239"/>
  <c r="P89" i="239"/>
  <c r="N89" i="239"/>
  <c r="M89" i="239"/>
  <c r="K89" i="239"/>
  <c r="J89" i="239"/>
  <c r="H89" i="239"/>
  <c r="G89" i="239"/>
  <c r="AR88" i="239"/>
  <c r="AQ88" i="239"/>
  <c r="AR87" i="239"/>
  <c r="AQ87" i="239"/>
  <c r="AR86" i="239"/>
  <c r="AQ86" i="239"/>
  <c r="AR85" i="239"/>
  <c r="AQ85" i="239"/>
  <c r="AR83" i="239"/>
  <c r="AQ83" i="239"/>
  <c r="AR82" i="239"/>
  <c r="AQ82" i="239"/>
  <c r="AR81" i="239"/>
  <c r="AQ81" i="239"/>
  <c r="AR80" i="239"/>
  <c r="AQ80" i="239"/>
  <c r="AR79" i="239"/>
  <c r="AQ79" i="239"/>
  <c r="AR78" i="239"/>
  <c r="AQ78" i="239"/>
  <c r="AR77" i="239"/>
  <c r="AQ77" i="239"/>
  <c r="AR76" i="239"/>
  <c r="AQ76" i="239"/>
  <c r="AR75" i="239"/>
  <c r="AQ75" i="239"/>
  <c r="AO73" i="239"/>
  <c r="AN73" i="239"/>
  <c r="AL73" i="239"/>
  <c r="AK73" i="239"/>
  <c r="AI73" i="239"/>
  <c r="AH73" i="239"/>
  <c r="AF73" i="239"/>
  <c r="AE73" i="239"/>
  <c r="AD73" i="239"/>
  <c r="AC73" i="239"/>
  <c r="AB73" i="239"/>
  <c r="Z73" i="239"/>
  <c r="Y73" i="239"/>
  <c r="W73" i="239"/>
  <c r="V73" i="239"/>
  <c r="T73" i="239"/>
  <c r="S73" i="239"/>
  <c r="Q73" i="239"/>
  <c r="P73" i="239"/>
  <c r="N73" i="239"/>
  <c r="M73" i="239"/>
  <c r="K73" i="239"/>
  <c r="J73" i="239"/>
  <c r="H73" i="239"/>
  <c r="G73" i="239"/>
  <c r="AR72" i="239"/>
  <c r="AQ72" i="239"/>
  <c r="AR71" i="239"/>
  <c r="AQ71" i="239"/>
  <c r="AR70" i="239"/>
  <c r="AQ70" i="239"/>
  <c r="AR69" i="239"/>
  <c r="AQ69" i="239"/>
  <c r="AR68" i="239"/>
  <c r="AQ68" i="239"/>
  <c r="AR67" i="239"/>
  <c r="AQ67" i="239"/>
  <c r="AR66" i="239"/>
  <c r="AQ66" i="239"/>
  <c r="AO64" i="239"/>
  <c r="AN64" i="239"/>
  <c r="AL64" i="239"/>
  <c r="AK64" i="239"/>
  <c r="AI64" i="239"/>
  <c r="AH64" i="239"/>
  <c r="AF64" i="239"/>
  <c r="AE64" i="239"/>
  <c r="AC64" i="239"/>
  <c r="AB64" i="239"/>
  <c r="Z64" i="239"/>
  <c r="Y64" i="239"/>
  <c r="W64" i="239"/>
  <c r="V64" i="239"/>
  <c r="T64" i="239"/>
  <c r="S64" i="239"/>
  <c r="Q64" i="239"/>
  <c r="P64" i="239"/>
  <c r="N64" i="239"/>
  <c r="M64" i="239"/>
  <c r="K64" i="239"/>
  <c r="J64" i="239"/>
  <c r="H64" i="239"/>
  <c r="G64" i="239"/>
  <c r="AR63" i="239"/>
  <c r="AQ63" i="239"/>
  <c r="AR62" i="239"/>
  <c r="AQ62" i="239"/>
  <c r="AR61" i="239"/>
  <c r="AQ61" i="239"/>
  <c r="AR60" i="239"/>
  <c r="AQ60" i="239"/>
  <c r="AR59" i="239"/>
  <c r="AQ59" i="239"/>
  <c r="AR58" i="239"/>
  <c r="AQ58" i="239"/>
  <c r="AR57" i="239"/>
  <c r="AQ57" i="239"/>
  <c r="AR56" i="239"/>
  <c r="AQ56" i="239"/>
  <c r="AR55" i="239"/>
  <c r="AQ55" i="239"/>
  <c r="AR54" i="239"/>
  <c r="AQ54" i="239"/>
  <c r="AR53" i="239"/>
  <c r="AQ53" i="239"/>
  <c r="AR46" i="239"/>
  <c r="AQ46" i="239"/>
  <c r="AR45" i="239"/>
  <c r="AL43" i="239"/>
  <c r="AK43" i="239"/>
  <c r="AI43" i="239"/>
  <c r="AH43" i="239"/>
  <c r="AF43" i="239"/>
  <c r="AE43" i="239"/>
  <c r="AC43" i="239"/>
  <c r="AB43" i="239"/>
  <c r="Z43" i="239"/>
  <c r="Y43" i="239"/>
  <c r="W43" i="239"/>
  <c r="V43" i="239"/>
  <c r="T43" i="239"/>
  <c r="S43" i="239"/>
  <c r="Q43" i="239"/>
  <c r="P43" i="239"/>
  <c r="N43" i="239"/>
  <c r="M43" i="239"/>
  <c r="K43" i="239"/>
  <c r="J43" i="239"/>
  <c r="H43" i="239"/>
  <c r="G43" i="239"/>
  <c r="AR42" i="239"/>
  <c r="AQ42" i="239"/>
  <c r="AR41" i="239"/>
  <c r="AQ41" i="239"/>
  <c r="AR40" i="239"/>
  <c r="AQ40" i="239"/>
  <c r="AR38" i="239"/>
  <c r="AQ38" i="239"/>
  <c r="AR37" i="239"/>
  <c r="AQ37" i="239"/>
  <c r="AR36" i="239"/>
  <c r="AQ36" i="239"/>
  <c r="AR35" i="239"/>
  <c r="AQ35" i="239"/>
  <c r="AR33" i="239"/>
  <c r="AQ33" i="239"/>
  <c r="AR32" i="239"/>
  <c r="AQ32" i="239"/>
  <c r="AR31" i="239"/>
  <c r="AQ31" i="239"/>
  <c r="AR30" i="239"/>
  <c r="AQ30" i="239"/>
  <c r="AR29" i="239"/>
  <c r="AQ29" i="239"/>
  <c r="AR28" i="239"/>
  <c r="AQ28" i="239"/>
  <c r="AR27" i="239"/>
  <c r="AQ27" i="239"/>
  <c r="AR26" i="239"/>
  <c r="AQ26" i="239"/>
  <c r="AR25" i="239"/>
  <c r="AQ25" i="239"/>
  <c r="AR24" i="239"/>
  <c r="AQ24" i="239"/>
  <c r="AR23" i="239"/>
  <c r="AQ23" i="239"/>
  <c r="AR22" i="239"/>
  <c r="AQ22" i="239"/>
  <c r="AO19" i="239"/>
  <c r="AN19" i="239"/>
  <c r="AL19" i="239"/>
  <c r="AK19" i="239"/>
  <c r="AI19" i="239"/>
  <c r="AH19" i="239"/>
  <c r="AF19" i="239"/>
  <c r="AE19" i="239"/>
  <c r="AC19" i="239"/>
  <c r="AB19" i="239"/>
  <c r="Z19" i="239"/>
  <c r="Y19" i="239"/>
  <c r="W19" i="239"/>
  <c r="V19" i="239"/>
  <c r="T19" i="239"/>
  <c r="S19" i="239"/>
  <c r="Q19" i="239"/>
  <c r="P19" i="239"/>
  <c r="N19" i="239"/>
  <c r="M19" i="239"/>
  <c r="K19" i="239"/>
  <c r="J19" i="239"/>
  <c r="H19" i="239"/>
  <c r="G19" i="239"/>
  <c r="AR18" i="239"/>
  <c r="AQ18" i="239"/>
  <c r="AR17" i="239"/>
  <c r="AQ17" i="239"/>
  <c r="AO13" i="239"/>
  <c r="AN13" i="239"/>
  <c r="AL13" i="239"/>
  <c r="AK13" i="239"/>
  <c r="AI13" i="239"/>
  <c r="AH13" i="239"/>
  <c r="AF13" i="239"/>
  <c r="AE13" i="239"/>
  <c r="AC13" i="239"/>
  <c r="AB13" i="239"/>
  <c r="Z13" i="239"/>
  <c r="Y13" i="239"/>
  <c r="W13" i="239"/>
  <c r="V13" i="239"/>
  <c r="T13" i="239"/>
  <c r="S13" i="239"/>
  <c r="Q13" i="239"/>
  <c r="P13" i="239"/>
  <c r="N13" i="239"/>
  <c r="M13" i="239"/>
  <c r="K13" i="239"/>
  <c r="J13" i="239"/>
  <c r="H13" i="239"/>
  <c r="G13" i="239"/>
  <c r="AR12" i="239"/>
  <c r="AQ12" i="239"/>
  <c r="AR11" i="239"/>
  <c r="AQ11" i="239"/>
  <c r="AR10" i="239"/>
  <c r="AQ10" i="239"/>
  <c r="AR9" i="239"/>
  <c r="AQ9" i="239"/>
  <c r="AO89" i="237"/>
  <c r="AN89" i="237"/>
  <c r="AL89" i="237"/>
  <c r="AK89" i="237"/>
  <c r="AI89" i="237"/>
  <c r="AH89" i="237"/>
  <c r="AF89" i="237"/>
  <c r="AE89" i="237"/>
  <c r="AC89" i="237"/>
  <c r="AB89" i="237"/>
  <c r="Z89" i="237"/>
  <c r="Y89" i="237"/>
  <c r="W89" i="237"/>
  <c r="V89" i="237"/>
  <c r="T89" i="237"/>
  <c r="S89" i="237"/>
  <c r="Q89" i="237"/>
  <c r="P89" i="237"/>
  <c r="N89" i="237"/>
  <c r="M89" i="237"/>
  <c r="K89" i="237"/>
  <c r="J89" i="237"/>
  <c r="H89" i="237"/>
  <c r="G89" i="237"/>
  <c r="AR88" i="237"/>
  <c r="AQ88" i="237"/>
  <c r="AR87" i="237"/>
  <c r="AQ87" i="237"/>
  <c r="AR86" i="237"/>
  <c r="AQ86" i="237"/>
  <c r="AR85" i="237"/>
  <c r="AQ85" i="237"/>
  <c r="AR83" i="237"/>
  <c r="AQ83" i="237"/>
  <c r="AR82" i="237"/>
  <c r="AQ82" i="237"/>
  <c r="AR81" i="237"/>
  <c r="AQ81" i="237"/>
  <c r="AR80" i="237"/>
  <c r="AQ80" i="237"/>
  <c r="AR79" i="237"/>
  <c r="AQ79" i="237"/>
  <c r="AR78" i="237"/>
  <c r="AQ78" i="237"/>
  <c r="AR77" i="237"/>
  <c r="AQ77" i="237"/>
  <c r="AR76" i="237"/>
  <c r="AQ76" i="237"/>
  <c r="AR75" i="237"/>
  <c r="AQ75" i="237"/>
  <c r="AO73" i="237"/>
  <c r="AN73" i="237"/>
  <c r="AL73" i="237"/>
  <c r="AK73" i="237"/>
  <c r="AI73" i="237"/>
  <c r="AH73" i="237"/>
  <c r="AF73" i="237"/>
  <c r="AE73" i="237"/>
  <c r="AD73" i="237"/>
  <c r="AC73" i="237"/>
  <c r="AB73" i="237"/>
  <c r="Z73" i="237"/>
  <c r="Y73" i="237"/>
  <c r="W73" i="237"/>
  <c r="V73" i="237"/>
  <c r="T73" i="237"/>
  <c r="S73" i="237"/>
  <c r="Q73" i="237"/>
  <c r="P73" i="237"/>
  <c r="N73" i="237"/>
  <c r="M73" i="237"/>
  <c r="K73" i="237"/>
  <c r="J73" i="237"/>
  <c r="H73" i="237"/>
  <c r="G73" i="237"/>
  <c r="AR72" i="237"/>
  <c r="AQ72" i="237"/>
  <c r="AR71" i="237"/>
  <c r="AQ71" i="237"/>
  <c r="AR70" i="237"/>
  <c r="AQ70" i="237"/>
  <c r="AR69" i="237"/>
  <c r="AQ69" i="237"/>
  <c r="AR68" i="237"/>
  <c r="AQ68" i="237"/>
  <c r="AR67" i="237"/>
  <c r="AQ67" i="237"/>
  <c r="AR66" i="237"/>
  <c r="AQ66" i="237"/>
  <c r="AO64" i="237"/>
  <c r="AN64" i="237"/>
  <c r="AL64" i="237"/>
  <c r="AK64" i="237"/>
  <c r="AI64" i="237"/>
  <c r="AH64" i="237"/>
  <c r="AF64" i="237"/>
  <c r="AE64" i="237"/>
  <c r="AC64" i="237"/>
  <c r="AB64" i="237"/>
  <c r="Z64" i="237"/>
  <c r="Y64" i="237"/>
  <c r="W64" i="237"/>
  <c r="V64" i="237"/>
  <c r="T64" i="237"/>
  <c r="S64" i="237"/>
  <c r="Q64" i="237"/>
  <c r="P64" i="237"/>
  <c r="N64" i="237"/>
  <c r="M64" i="237"/>
  <c r="K64" i="237"/>
  <c r="J64" i="237"/>
  <c r="H64" i="237"/>
  <c r="G64" i="237"/>
  <c r="AR63" i="237"/>
  <c r="AQ63" i="237"/>
  <c r="AR62" i="237"/>
  <c r="AQ62" i="237"/>
  <c r="AR61" i="237"/>
  <c r="AQ61" i="237"/>
  <c r="AR60" i="237"/>
  <c r="AQ60" i="237"/>
  <c r="AR59" i="237"/>
  <c r="AQ59" i="237"/>
  <c r="AR58" i="237"/>
  <c r="AQ58" i="237"/>
  <c r="AR57" i="237"/>
  <c r="AQ57" i="237"/>
  <c r="AR56" i="237"/>
  <c r="AQ56" i="237"/>
  <c r="AR55" i="237"/>
  <c r="AQ55" i="237"/>
  <c r="AR54" i="237"/>
  <c r="AQ54" i="237"/>
  <c r="AR53" i="237"/>
  <c r="AQ53" i="237"/>
  <c r="AR46" i="237"/>
  <c r="AQ46" i="237"/>
  <c r="AR45" i="237"/>
  <c r="AL43" i="237"/>
  <c r="AK43" i="237"/>
  <c r="AI43" i="237"/>
  <c r="AH43" i="237"/>
  <c r="AF43" i="237"/>
  <c r="AE43" i="237"/>
  <c r="AC43" i="237"/>
  <c r="AB43" i="237"/>
  <c r="Z43" i="237"/>
  <c r="Y43" i="237"/>
  <c r="W43" i="237"/>
  <c r="V43" i="237"/>
  <c r="T43" i="237"/>
  <c r="S43" i="237"/>
  <c r="Q43" i="237"/>
  <c r="P43" i="237"/>
  <c r="N43" i="237"/>
  <c r="M43" i="237"/>
  <c r="K43" i="237"/>
  <c r="J43" i="237"/>
  <c r="H43" i="237"/>
  <c r="G43" i="237"/>
  <c r="AR42" i="237"/>
  <c r="AQ42" i="237"/>
  <c r="AR41" i="237"/>
  <c r="AQ41" i="237"/>
  <c r="AR40" i="237"/>
  <c r="AQ40" i="237"/>
  <c r="AR38" i="237"/>
  <c r="AQ38" i="237"/>
  <c r="AR37" i="237"/>
  <c r="AQ37" i="237"/>
  <c r="AR36" i="237"/>
  <c r="AQ36" i="237"/>
  <c r="AR35" i="237"/>
  <c r="AQ35" i="237"/>
  <c r="AR33" i="237"/>
  <c r="AQ33" i="237"/>
  <c r="AR32" i="237"/>
  <c r="AQ32" i="237"/>
  <c r="AR31" i="237"/>
  <c r="AQ31" i="237"/>
  <c r="AR30" i="237"/>
  <c r="AQ30" i="237"/>
  <c r="AR29" i="237"/>
  <c r="AQ29" i="237"/>
  <c r="AR28" i="237"/>
  <c r="AQ28" i="237"/>
  <c r="AR27" i="237"/>
  <c r="AQ27" i="237"/>
  <c r="AR26" i="237"/>
  <c r="AQ26" i="237"/>
  <c r="AR25" i="237"/>
  <c r="AQ25" i="237"/>
  <c r="AR24" i="237"/>
  <c r="AQ24" i="237"/>
  <c r="AR23" i="237"/>
  <c r="AQ23" i="237"/>
  <c r="AR22" i="237"/>
  <c r="AQ22" i="237"/>
  <c r="AO19" i="237"/>
  <c r="AN19" i="237"/>
  <c r="AL19" i="237"/>
  <c r="AK19" i="237"/>
  <c r="AI19" i="237"/>
  <c r="AH19" i="237"/>
  <c r="AF19" i="237"/>
  <c r="AE19" i="237"/>
  <c r="AC19" i="237"/>
  <c r="AB19" i="237"/>
  <c r="Z19" i="237"/>
  <c r="Y19" i="237"/>
  <c r="W19" i="237"/>
  <c r="V19" i="237"/>
  <c r="T19" i="237"/>
  <c r="S19" i="237"/>
  <c r="Q19" i="237"/>
  <c r="P19" i="237"/>
  <c r="N19" i="237"/>
  <c r="M19" i="237"/>
  <c r="K19" i="237"/>
  <c r="J19" i="237"/>
  <c r="H19" i="237"/>
  <c r="G19" i="237"/>
  <c r="AR18" i="237"/>
  <c r="AQ18" i="237"/>
  <c r="AR17" i="237"/>
  <c r="AQ17" i="237"/>
  <c r="AR16" i="237"/>
  <c r="AQ16" i="237"/>
  <c r="AR15" i="237"/>
  <c r="AQ15" i="237"/>
  <c r="AO13" i="237"/>
  <c r="AO47" i="237" s="1"/>
  <c r="AN13" i="237"/>
  <c r="AN47" i="237" s="1"/>
  <c r="AL13" i="237"/>
  <c r="AL47" i="237" s="1"/>
  <c r="AK13" i="237"/>
  <c r="AI13" i="237"/>
  <c r="AH13" i="237"/>
  <c r="AF13" i="237"/>
  <c r="AF47" i="237" s="1"/>
  <c r="AE13" i="237"/>
  <c r="AC13" i="237"/>
  <c r="AB13" i="237"/>
  <c r="Z13" i="237"/>
  <c r="Y13" i="237"/>
  <c r="W13" i="237"/>
  <c r="V13" i="237"/>
  <c r="T13" i="237"/>
  <c r="T47" i="237" s="1"/>
  <c r="S13" i="237"/>
  <c r="Q13" i="237"/>
  <c r="P13" i="237"/>
  <c r="N13" i="237"/>
  <c r="N47" i="237" s="1"/>
  <c r="M13" i="237"/>
  <c r="K13" i="237"/>
  <c r="J13" i="237"/>
  <c r="H13" i="237"/>
  <c r="H47" i="237" s="1"/>
  <c r="G13" i="237"/>
  <c r="AR12" i="237"/>
  <c r="AQ12" i="237"/>
  <c r="AR11" i="237"/>
  <c r="AQ11" i="237"/>
  <c r="AR10" i="237"/>
  <c r="AQ10" i="237"/>
  <c r="AR9" i="237"/>
  <c r="AQ9" i="237"/>
  <c r="AO89" i="236"/>
  <c r="AN89" i="236"/>
  <c r="AL89" i="236"/>
  <c r="AK89" i="236"/>
  <c r="AI89" i="236"/>
  <c r="AH89" i="236"/>
  <c r="AF89" i="236"/>
  <c r="AE89" i="236"/>
  <c r="AC89" i="236"/>
  <c r="AB89" i="236"/>
  <c r="Z89" i="236"/>
  <c r="Y89" i="236"/>
  <c r="W89" i="236"/>
  <c r="V89" i="236"/>
  <c r="T89" i="236"/>
  <c r="S89" i="236"/>
  <c r="Q89" i="236"/>
  <c r="P89" i="236"/>
  <c r="N89" i="236"/>
  <c r="M89" i="236"/>
  <c r="K89" i="236"/>
  <c r="J89" i="236"/>
  <c r="H89" i="236"/>
  <c r="G89" i="236"/>
  <c r="AR88" i="236"/>
  <c r="AQ88" i="236"/>
  <c r="AR87" i="236"/>
  <c r="AQ87" i="236"/>
  <c r="AR86" i="236"/>
  <c r="AQ86" i="236"/>
  <c r="AR85" i="236"/>
  <c r="AQ85" i="236"/>
  <c r="AR83" i="236"/>
  <c r="AQ83" i="236"/>
  <c r="AR82" i="236"/>
  <c r="AQ82" i="236"/>
  <c r="AR81" i="236"/>
  <c r="AQ81" i="236"/>
  <c r="AR80" i="236"/>
  <c r="AQ80" i="236"/>
  <c r="AR79" i="236"/>
  <c r="AQ79" i="236"/>
  <c r="AR78" i="236"/>
  <c r="AQ78" i="236"/>
  <c r="AR77" i="236"/>
  <c r="AQ77" i="236"/>
  <c r="AR76" i="236"/>
  <c r="AQ76" i="236"/>
  <c r="AR75" i="236"/>
  <c r="AQ75" i="236"/>
  <c r="AO73" i="236"/>
  <c r="AN73" i="236"/>
  <c r="AL73" i="236"/>
  <c r="AK73" i="236"/>
  <c r="AI73" i="236"/>
  <c r="AH73" i="236"/>
  <c r="AF73" i="236"/>
  <c r="AE73" i="236"/>
  <c r="AD73" i="236"/>
  <c r="AC73" i="236"/>
  <c r="AB73" i="236"/>
  <c r="Z73" i="236"/>
  <c r="Y73" i="236"/>
  <c r="W73" i="236"/>
  <c r="V73" i="236"/>
  <c r="T73" i="236"/>
  <c r="S73" i="236"/>
  <c r="Q73" i="236"/>
  <c r="P73" i="236"/>
  <c r="N73" i="236"/>
  <c r="M73" i="236"/>
  <c r="K73" i="236"/>
  <c r="J73" i="236"/>
  <c r="H73" i="236"/>
  <c r="G73" i="236"/>
  <c r="AR72" i="236"/>
  <c r="AQ72" i="236"/>
  <c r="AR71" i="236"/>
  <c r="AQ71" i="236"/>
  <c r="AR70" i="236"/>
  <c r="AQ70" i="236"/>
  <c r="AR69" i="236"/>
  <c r="AQ69" i="236"/>
  <c r="AR68" i="236"/>
  <c r="AQ68" i="236"/>
  <c r="AR67" i="236"/>
  <c r="AQ67" i="236"/>
  <c r="AR66" i="236"/>
  <c r="AQ66" i="236"/>
  <c r="AO64" i="236"/>
  <c r="AN64" i="236"/>
  <c r="AL64" i="236"/>
  <c r="AK64" i="236"/>
  <c r="AI64" i="236"/>
  <c r="AH64" i="236"/>
  <c r="AF64" i="236"/>
  <c r="AE64" i="236"/>
  <c r="AC64" i="236"/>
  <c r="AB64" i="236"/>
  <c r="Z64" i="236"/>
  <c r="Y64" i="236"/>
  <c r="W64" i="236"/>
  <c r="V64" i="236"/>
  <c r="T64" i="236"/>
  <c r="S64" i="236"/>
  <c r="Q64" i="236"/>
  <c r="P64" i="236"/>
  <c r="N64" i="236"/>
  <c r="M64" i="236"/>
  <c r="K64" i="236"/>
  <c r="J64" i="236"/>
  <c r="H64" i="236"/>
  <c r="G64" i="236"/>
  <c r="AR63" i="236"/>
  <c r="AQ63" i="236"/>
  <c r="AR62" i="236"/>
  <c r="AQ62" i="236"/>
  <c r="AR61" i="236"/>
  <c r="AQ61" i="236"/>
  <c r="AR60" i="236"/>
  <c r="AQ60" i="236"/>
  <c r="AR59" i="236"/>
  <c r="AQ59" i="236"/>
  <c r="AR58" i="236"/>
  <c r="AQ58" i="236"/>
  <c r="AR57" i="236"/>
  <c r="AQ57" i="236"/>
  <c r="AR56" i="236"/>
  <c r="AQ56" i="236"/>
  <c r="AR55" i="236"/>
  <c r="AQ55" i="236"/>
  <c r="AR54" i="236"/>
  <c r="AQ54" i="236"/>
  <c r="AR53" i="236"/>
  <c r="AQ53" i="236"/>
  <c r="AR46" i="236"/>
  <c r="AQ46" i="236"/>
  <c r="AR45" i="236"/>
  <c r="AL43" i="236"/>
  <c r="AK43" i="236"/>
  <c r="AI43" i="236"/>
  <c r="AH43" i="236"/>
  <c r="AF43" i="236"/>
  <c r="AE43" i="236"/>
  <c r="AC43" i="236"/>
  <c r="AB43" i="236"/>
  <c r="Z43" i="236"/>
  <c r="Y43" i="236"/>
  <c r="W43" i="236"/>
  <c r="V43" i="236"/>
  <c r="T43" i="236"/>
  <c r="S43" i="236"/>
  <c r="Q43" i="236"/>
  <c r="P43" i="236"/>
  <c r="N43" i="236"/>
  <c r="M43" i="236"/>
  <c r="K43" i="236"/>
  <c r="J43" i="236"/>
  <c r="H43" i="236"/>
  <c r="G43" i="236"/>
  <c r="AR42" i="236"/>
  <c r="AQ42" i="236"/>
  <c r="AR41" i="236"/>
  <c r="AQ41" i="236"/>
  <c r="AR40" i="236"/>
  <c r="AQ40" i="236"/>
  <c r="AR38" i="236"/>
  <c r="AQ38" i="236"/>
  <c r="AR37" i="236"/>
  <c r="AQ37" i="236"/>
  <c r="AR36" i="236"/>
  <c r="AQ36" i="236"/>
  <c r="AR35" i="236"/>
  <c r="AQ35" i="236"/>
  <c r="AR33" i="236"/>
  <c r="AQ33" i="236"/>
  <c r="AR32" i="236"/>
  <c r="AQ32" i="236"/>
  <c r="AR31" i="236"/>
  <c r="AQ31" i="236"/>
  <c r="AR30" i="236"/>
  <c r="AQ30" i="236"/>
  <c r="AR29" i="236"/>
  <c r="AQ29" i="236"/>
  <c r="AR28" i="236"/>
  <c r="AQ28" i="236"/>
  <c r="AR27" i="236"/>
  <c r="AQ27" i="236"/>
  <c r="AR26" i="236"/>
  <c r="AQ26" i="236"/>
  <c r="AR25" i="236"/>
  <c r="AQ25" i="236"/>
  <c r="AR24" i="236"/>
  <c r="AQ24" i="236"/>
  <c r="AR23" i="236"/>
  <c r="AQ23" i="236"/>
  <c r="AR22" i="236"/>
  <c r="AQ22" i="236"/>
  <c r="AO19" i="236"/>
  <c r="AN19" i="236"/>
  <c r="AL19" i="236"/>
  <c r="AK19" i="236"/>
  <c r="AI19" i="236"/>
  <c r="AH19" i="236"/>
  <c r="AF19" i="236"/>
  <c r="AE19" i="236"/>
  <c r="AC19" i="236"/>
  <c r="AB19" i="236"/>
  <c r="Z19" i="236"/>
  <c r="Y19" i="236"/>
  <c r="W19" i="236"/>
  <c r="V19" i="236"/>
  <c r="T19" i="236"/>
  <c r="S19" i="236"/>
  <c r="Q19" i="236"/>
  <c r="P19" i="236"/>
  <c r="N19" i="236"/>
  <c r="M19" i="236"/>
  <c r="K19" i="236"/>
  <c r="J19" i="236"/>
  <c r="H19" i="236"/>
  <c r="G19" i="236"/>
  <c r="AR18" i="236"/>
  <c r="AQ18" i="236"/>
  <c r="AR17" i="236"/>
  <c r="AQ17" i="236"/>
  <c r="AR16" i="236"/>
  <c r="AQ16" i="236"/>
  <c r="AR15" i="236"/>
  <c r="AQ15" i="236"/>
  <c r="AO13" i="236"/>
  <c r="AO47" i="236" s="1"/>
  <c r="AN13" i="236"/>
  <c r="AN47" i="236" s="1"/>
  <c r="AL13" i="236"/>
  <c r="AK13" i="236"/>
  <c r="AI13" i="236"/>
  <c r="AI47" i="236" s="1"/>
  <c r="AH13" i="236"/>
  <c r="AF13" i="236"/>
  <c r="AE13" i="236"/>
  <c r="AC13" i="236"/>
  <c r="AB13" i="236"/>
  <c r="Z13" i="236"/>
  <c r="Y13" i="236"/>
  <c r="W13" i="236"/>
  <c r="W47" i="236" s="1"/>
  <c r="V13" i="236"/>
  <c r="T13" i="236"/>
  <c r="S13" i="236"/>
  <c r="Q13" i="236"/>
  <c r="P13" i="236"/>
  <c r="N13" i="236"/>
  <c r="M13" i="236"/>
  <c r="K13" i="236"/>
  <c r="K47" i="236" s="1"/>
  <c r="J13" i="236"/>
  <c r="H13" i="236"/>
  <c r="G13" i="236"/>
  <c r="AR12" i="236"/>
  <c r="AQ12" i="236"/>
  <c r="AR11" i="236"/>
  <c r="AQ11" i="236"/>
  <c r="AR10" i="236"/>
  <c r="AQ10" i="236"/>
  <c r="AR9" i="236"/>
  <c r="AQ9" i="236"/>
  <c r="AO89" i="235"/>
  <c r="AN89" i="235"/>
  <c r="AL89" i="235"/>
  <c r="AK89" i="235"/>
  <c r="AI89" i="235"/>
  <c r="AH89" i="235"/>
  <c r="AF89" i="235"/>
  <c r="AE89" i="235"/>
  <c r="AC89" i="235"/>
  <c r="AB89" i="235"/>
  <c r="Z89" i="235"/>
  <c r="Y89" i="235"/>
  <c r="W89" i="235"/>
  <c r="V89" i="235"/>
  <c r="T89" i="235"/>
  <c r="S89" i="235"/>
  <c r="Q89" i="235"/>
  <c r="P89" i="235"/>
  <c r="N89" i="235"/>
  <c r="M89" i="235"/>
  <c r="K89" i="235"/>
  <c r="J89" i="235"/>
  <c r="H89" i="235"/>
  <c r="G89" i="235"/>
  <c r="AR88" i="235"/>
  <c r="AQ88" i="235"/>
  <c r="AR87" i="235"/>
  <c r="AQ87" i="235"/>
  <c r="AR86" i="235"/>
  <c r="AQ86" i="235"/>
  <c r="AR85" i="235"/>
  <c r="AQ85" i="235"/>
  <c r="AR83" i="235"/>
  <c r="AQ83" i="235"/>
  <c r="AR82" i="235"/>
  <c r="AQ82" i="235"/>
  <c r="AR81" i="235"/>
  <c r="AQ81" i="235"/>
  <c r="AR80" i="235"/>
  <c r="AQ80" i="235"/>
  <c r="AR79" i="235"/>
  <c r="AQ79" i="235"/>
  <c r="AR78" i="235"/>
  <c r="AQ78" i="235"/>
  <c r="AR77" i="235"/>
  <c r="AQ77" i="235"/>
  <c r="AR76" i="235"/>
  <c r="AQ76" i="235"/>
  <c r="AR75" i="235"/>
  <c r="AR89" i="235" s="1"/>
  <c r="AQ75" i="235"/>
  <c r="AO73" i="235"/>
  <c r="AN73" i="235"/>
  <c r="AL73" i="235"/>
  <c r="AK73" i="235"/>
  <c r="AI73" i="235"/>
  <c r="AH73" i="235"/>
  <c r="AF73" i="235"/>
  <c r="AE73" i="235"/>
  <c r="AD73" i="235"/>
  <c r="AC73" i="235"/>
  <c r="AB73" i="235"/>
  <c r="Z73" i="235"/>
  <c r="Y73" i="235"/>
  <c r="W73" i="235"/>
  <c r="V73" i="235"/>
  <c r="T73" i="235"/>
  <c r="S73" i="235"/>
  <c r="Q73" i="235"/>
  <c r="P73" i="235"/>
  <c r="N73" i="235"/>
  <c r="M73" i="235"/>
  <c r="K73" i="235"/>
  <c r="J73" i="235"/>
  <c r="H73" i="235"/>
  <c r="G73" i="235"/>
  <c r="AR72" i="235"/>
  <c r="AQ72" i="235"/>
  <c r="AR71" i="235"/>
  <c r="AQ71" i="235"/>
  <c r="AR70" i="235"/>
  <c r="AQ70" i="235"/>
  <c r="AR69" i="235"/>
  <c r="AQ69" i="235"/>
  <c r="AR68" i="235"/>
  <c r="AQ68" i="235"/>
  <c r="AR67" i="235"/>
  <c r="AQ67" i="235"/>
  <c r="AR66" i="235"/>
  <c r="AQ66" i="235"/>
  <c r="AO64" i="235"/>
  <c r="AN64" i="235"/>
  <c r="AL64" i="235"/>
  <c r="AK64" i="235"/>
  <c r="AI64" i="235"/>
  <c r="AH64" i="235"/>
  <c r="AF64" i="235"/>
  <c r="AE64" i="235"/>
  <c r="AC64" i="235"/>
  <c r="AB64" i="235"/>
  <c r="Z64" i="235"/>
  <c r="Y64" i="235"/>
  <c r="W64" i="235"/>
  <c r="V64" i="235"/>
  <c r="T64" i="235"/>
  <c r="S64" i="235"/>
  <c r="Q64" i="235"/>
  <c r="P64" i="235"/>
  <c r="N64" i="235"/>
  <c r="M64" i="235"/>
  <c r="K64" i="235"/>
  <c r="J64" i="235"/>
  <c r="H64" i="235"/>
  <c r="G64" i="235"/>
  <c r="AR63" i="235"/>
  <c r="AQ63" i="235"/>
  <c r="AR62" i="235"/>
  <c r="AQ62" i="235"/>
  <c r="AR61" i="235"/>
  <c r="AQ61" i="235"/>
  <c r="AR60" i="235"/>
  <c r="AQ60" i="235"/>
  <c r="AR59" i="235"/>
  <c r="AQ59" i="235"/>
  <c r="AR58" i="235"/>
  <c r="AQ58" i="235"/>
  <c r="AR57" i="235"/>
  <c r="AQ57" i="235"/>
  <c r="AR56" i="235"/>
  <c r="AQ56" i="235"/>
  <c r="AR55" i="235"/>
  <c r="AQ55" i="235"/>
  <c r="AR54" i="235"/>
  <c r="AQ54" i="235"/>
  <c r="AR53" i="235"/>
  <c r="AQ53" i="235"/>
  <c r="AR46" i="235"/>
  <c r="AQ46" i="235"/>
  <c r="AR45" i="235"/>
  <c r="AL43" i="235"/>
  <c r="AK43" i="235"/>
  <c r="AI43" i="235"/>
  <c r="AH43" i="235"/>
  <c r="AF43" i="235"/>
  <c r="AE43" i="235"/>
  <c r="AC43" i="235"/>
  <c r="AB43" i="235"/>
  <c r="Z43" i="235"/>
  <c r="Y43" i="235"/>
  <c r="W43" i="235"/>
  <c r="V43" i="235"/>
  <c r="T43" i="235"/>
  <c r="S43" i="235"/>
  <c r="Q43" i="235"/>
  <c r="P43" i="235"/>
  <c r="N43" i="235"/>
  <c r="M43" i="235"/>
  <c r="K43" i="235"/>
  <c r="J43" i="235"/>
  <c r="H43" i="235"/>
  <c r="G43" i="235"/>
  <c r="AR42" i="235"/>
  <c r="AQ42" i="235"/>
  <c r="AR41" i="235"/>
  <c r="AQ41" i="235"/>
  <c r="AR40" i="235"/>
  <c r="AQ40" i="235"/>
  <c r="AR38" i="235"/>
  <c r="AQ38" i="235"/>
  <c r="AR37" i="235"/>
  <c r="AQ37" i="235"/>
  <c r="AR36" i="235"/>
  <c r="AQ36" i="235"/>
  <c r="AR35" i="235"/>
  <c r="AQ35" i="235"/>
  <c r="AR33" i="235"/>
  <c r="AQ33" i="235"/>
  <c r="AR32" i="235"/>
  <c r="AQ32" i="235"/>
  <c r="AR31" i="235"/>
  <c r="AQ31" i="235"/>
  <c r="AR30" i="235"/>
  <c r="AQ30" i="235"/>
  <c r="AR29" i="235"/>
  <c r="AQ29" i="235"/>
  <c r="AR28" i="235"/>
  <c r="AQ28" i="235"/>
  <c r="AR27" i="235"/>
  <c r="AQ27" i="235"/>
  <c r="AR26" i="235"/>
  <c r="AQ26" i="235"/>
  <c r="AR25" i="235"/>
  <c r="AQ25" i="235"/>
  <c r="AR24" i="235"/>
  <c r="AQ24" i="235"/>
  <c r="AR23" i="235"/>
  <c r="AQ23" i="235"/>
  <c r="AR22" i="235"/>
  <c r="AQ22" i="235"/>
  <c r="AO19" i="235"/>
  <c r="AN19" i="235"/>
  <c r="AL19" i="235"/>
  <c r="AK19" i="235"/>
  <c r="AI19" i="235"/>
  <c r="AH19" i="235"/>
  <c r="AF19" i="235"/>
  <c r="AE19" i="235"/>
  <c r="AC19" i="235"/>
  <c r="AB19" i="235"/>
  <c r="Z19" i="235"/>
  <c r="Y19" i="235"/>
  <c r="W19" i="235"/>
  <c r="V19" i="235"/>
  <c r="T19" i="235"/>
  <c r="S19" i="235"/>
  <c r="Q19" i="235"/>
  <c r="P19" i="235"/>
  <c r="N19" i="235"/>
  <c r="M19" i="235"/>
  <c r="K19" i="235"/>
  <c r="J19" i="235"/>
  <c r="H19" i="235"/>
  <c r="G19" i="235"/>
  <c r="AR18" i="235"/>
  <c r="AQ18" i="235"/>
  <c r="AR17" i="235"/>
  <c r="AQ17" i="235"/>
  <c r="AR16" i="235"/>
  <c r="AQ16" i="235"/>
  <c r="AR15" i="235"/>
  <c r="AQ15" i="235"/>
  <c r="AO13" i="235"/>
  <c r="AO47" i="235" s="1"/>
  <c r="AN13" i="235"/>
  <c r="AN47" i="235" s="1"/>
  <c r="AL13" i="235"/>
  <c r="AK13" i="235"/>
  <c r="AI13" i="235"/>
  <c r="AI47" i="235" s="1"/>
  <c r="AH13" i="235"/>
  <c r="AF13" i="235"/>
  <c r="AE13" i="235"/>
  <c r="AC13" i="235"/>
  <c r="AC47" i="235" s="1"/>
  <c r="AB13" i="235"/>
  <c r="Z13" i="235"/>
  <c r="Y13" i="235"/>
  <c r="W13" i="235"/>
  <c r="W47" i="235" s="1"/>
  <c r="V13" i="235"/>
  <c r="T13" i="235"/>
  <c r="S13" i="235"/>
  <c r="Q13" i="235"/>
  <c r="Q47" i="235" s="1"/>
  <c r="P13" i="235"/>
  <c r="N13" i="235"/>
  <c r="M13" i="235"/>
  <c r="K13" i="235"/>
  <c r="K47" i="235" s="1"/>
  <c r="J13" i="235"/>
  <c r="H13" i="235"/>
  <c r="G13" i="235"/>
  <c r="AR12" i="235"/>
  <c r="AQ12" i="235"/>
  <c r="AR11" i="235"/>
  <c r="AQ11" i="235"/>
  <c r="AR10" i="235"/>
  <c r="AQ10" i="235"/>
  <c r="AR9" i="235"/>
  <c r="AQ9" i="235"/>
  <c r="AO89" i="234"/>
  <c r="AN89" i="234"/>
  <c r="AL89" i="234"/>
  <c r="AK89" i="234"/>
  <c r="AI89" i="234"/>
  <c r="AH89" i="234"/>
  <c r="AF89" i="234"/>
  <c r="AE89" i="234"/>
  <c r="AC89" i="234"/>
  <c r="AB89" i="234"/>
  <c r="Z89" i="234"/>
  <c r="Y89" i="234"/>
  <c r="W89" i="234"/>
  <c r="V89" i="234"/>
  <c r="T89" i="234"/>
  <c r="S89" i="234"/>
  <c r="Q89" i="234"/>
  <c r="P89" i="234"/>
  <c r="N89" i="234"/>
  <c r="M89" i="234"/>
  <c r="K89" i="234"/>
  <c r="J89" i="234"/>
  <c r="H89" i="234"/>
  <c r="G89" i="234"/>
  <c r="AR88" i="234"/>
  <c r="AQ88" i="234"/>
  <c r="AR87" i="234"/>
  <c r="AQ87" i="234"/>
  <c r="AR86" i="234"/>
  <c r="AQ86" i="234"/>
  <c r="AR85" i="234"/>
  <c r="AQ85" i="234"/>
  <c r="AR83" i="234"/>
  <c r="AQ83" i="234"/>
  <c r="AR82" i="234"/>
  <c r="AQ82" i="234"/>
  <c r="AR81" i="234"/>
  <c r="AQ81" i="234"/>
  <c r="AR80" i="234"/>
  <c r="AQ80" i="234"/>
  <c r="AR79" i="234"/>
  <c r="AQ79" i="234"/>
  <c r="AR78" i="234"/>
  <c r="AQ78" i="234"/>
  <c r="AR77" i="234"/>
  <c r="AQ77" i="234"/>
  <c r="AR76" i="234"/>
  <c r="AQ76" i="234"/>
  <c r="AR75" i="234"/>
  <c r="AQ75" i="234"/>
  <c r="AO73" i="234"/>
  <c r="AN73" i="234"/>
  <c r="AL73" i="234"/>
  <c r="AK73" i="234"/>
  <c r="AI73" i="234"/>
  <c r="AH73" i="234"/>
  <c r="AF73" i="234"/>
  <c r="AE73" i="234"/>
  <c r="AD73" i="234"/>
  <c r="AC73" i="234"/>
  <c r="AB73" i="234"/>
  <c r="Z73" i="234"/>
  <c r="Y73" i="234"/>
  <c r="W73" i="234"/>
  <c r="V73" i="234"/>
  <c r="T73" i="234"/>
  <c r="S73" i="234"/>
  <c r="Q73" i="234"/>
  <c r="P73" i="234"/>
  <c r="N73" i="234"/>
  <c r="M73" i="234"/>
  <c r="K73" i="234"/>
  <c r="J73" i="234"/>
  <c r="H73" i="234"/>
  <c r="G73" i="234"/>
  <c r="AR72" i="234"/>
  <c r="AQ72" i="234"/>
  <c r="AR71" i="234"/>
  <c r="AQ71" i="234"/>
  <c r="AR70" i="234"/>
  <c r="AQ70" i="234"/>
  <c r="AR69" i="234"/>
  <c r="AQ69" i="234"/>
  <c r="AR68" i="234"/>
  <c r="AQ68" i="234"/>
  <c r="AR67" i="234"/>
  <c r="AQ67" i="234"/>
  <c r="AR66" i="234"/>
  <c r="AQ66" i="234"/>
  <c r="AO64" i="234"/>
  <c r="AN64" i="234"/>
  <c r="AL64" i="234"/>
  <c r="AK64" i="234"/>
  <c r="AI64" i="234"/>
  <c r="AH64" i="234"/>
  <c r="AF64" i="234"/>
  <c r="AE64" i="234"/>
  <c r="AC64" i="234"/>
  <c r="AB64" i="234"/>
  <c r="Z64" i="234"/>
  <c r="Y64" i="234"/>
  <c r="W64" i="234"/>
  <c r="V64" i="234"/>
  <c r="T64" i="234"/>
  <c r="S64" i="234"/>
  <c r="Q64" i="234"/>
  <c r="P64" i="234"/>
  <c r="N64" i="234"/>
  <c r="M64" i="234"/>
  <c r="K64" i="234"/>
  <c r="J64" i="234"/>
  <c r="H64" i="234"/>
  <c r="G64" i="234"/>
  <c r="AR63" i="234"/>
  <c r="AQ63" i="234"/>
  <c r="AR62" i="234"/>
  <c r="AQ62" i="234"/>
  <c r="AR61" i="234"/>
  <c r="AQ61" i="234"/>
  <c r="AR60" i="234"/>
  <c r="AQ60" i="234"/>
  <c r="AR59" i="234"/>
  <c r="AQ59" i="234"/>
  <c r="AR58" i="234"/>
  <c r="AQ58" i="234"/>
  <c r="AR57" i="234"/>
  <c r="AQ57" i="234"/>
  <c r="AR56" i="234"/>
  <c r="AQ56" i="234"/>
  <c r="AR55" i="234"/>
  <c r="AQ55" i="234"/>
  <c r="AR54" i="234"/>
  <c r="AQ54" i="234"/>
  <c r="AR53" i="234"/>
  <c r="AQ53" i="234"/>
  <c r="AR46" i="234"/>
  <c r="AQ46" i="234"/>
  <c r="AR45" i="234"/>
  <c r="AL43" i="234"/>
  <c r="AK43" i="234"/>
  <c r="AI43" i="234"/>
  <c r="AH43" i="234"/>
  <c r="AF43" i="234"/>
  <c r="AE43" i="234"/>
  <c r="AC43" i="234"/>
  <c r="AB43" i="234"/>
  <c r="Z43" i="234"/>
  <c r="Y43" i="234"/>
  <c r="W43" i="234"/>
  <c r="V43" i="234"/>
  <c r="T43" i="234"/>
  <c r="S43" i="234"/>
  <c r="Q43" i="234"/>
  <c r="P43" i="234"/>
  <c r="N43" i="234"/>
  <c r="M43" i="234"/>
  <c r="K43" i="234"/>
  <c r="J43" i="234"/>
  <c r="H43" i="234"/>
  <c r="G43" i="234"/>
  <c r="AR42" i="234"/>
  <c r="AQ42" i="234"/>
  <c r="AR41" i="234"/>
  <c r="AQ41" i="234"/>
  <c r="AR40" i="234"/>
  <c r="AQ40" i="234"/>
  <c r="AR38" i="234"/>
  <c r="AQ38" i="234"/>
  <c r="AR37" i="234"/>
  <c r="AQ37" i="234"/>
  <c r="AR36" i="234"/>
  <c r="AQ36" i="234"/>
  <c r="AR35" i="234"/>
  <c r="AQ35" i="234"/>
  <c r="AR33" i="234"/>
  <c r="AQ33" i="234"/>
  <c r="AR32" i="234"/>
  <c r="AQ32" i="234"/>
  <c r="AR31" i="234"/>
  <c r="AQ31" i="234"/>
  <c r="AR30" i="234"/>
  <c r="AQ30" i="234"/>
  <c r="AR29" i="234"/>
  <c r="AQ29" i="234"/>
  <c r="AR28" i="234"/>
  <c r="AQ28" i="234"/>
  <c r="AR27" i="234"/>
  <c r="AQ27" i="234"/>
  <c r="AR26" i="234"/>
  <c r="AQ26" i="234"/>
  <c r="AR25" i="234"/>
  <c r="AQ25" i="234"/>
  <c r="AR24" i="234"/>
  <c r="AQ24" i="234"/>
  <c r="AR23" i="234"/>
  <c r="AQ23" i="234"/>
  <c r="AR22" i="234"/>
  <c r="AQ22" i="234"/>
  <c r="AO19" i="234"/>
  <c r="AN19" i="234"/>
  <c r="AL19" i="234"/>
  <c r="AK19" i="234"/>
  <c r="AI19" i="234"/>
  <c r="AH19" i="234"/>
  <c r="AF19" i="234"/>
  <c r="AE19" i="234"/>
  <c r="AC19" i="234"/>
  <c r="AB19" i="234"/>
  <c r="Z19" i="234"/>
  <c r="Y19" i="234"/>
  <c r="W19" i="234"/>
  <c r="V19" i="234"/>
  <c r="T19" i="234"/>
  <c r="S19" i="234"/>
  <c r="Q19" i="234"/>
  <c r="P19" i="234"/>
  <c r="N19" i="234"/>
  <c r="M19" i="234"/>
  <c r="K19" i="234"/>
  <c r="J19" i="234"/>
  <c r="H19" i="234"/>
  <c r="G19" i="234"/>
  <c r="AR18" i="234"/>
  <c r="AQ18" i="234"/>
  <c r="AR17" i="234"/>
  <c r="AQ17" i="234"/>
  <c r="AR16" i="234"/>
  <c r="AQ16" i="234"/>
  <c r="AR15" i="234"/>
  <c r="AQ15" i="234"/>
  <c r="AO13" i="234"/>
  <c r="AO47" i="234" s="1"/>
  <c r="AN13" i="234"/>
  <c r="AN47" i="234" s="1"/>
  <c r="AL13" i="234"/>
  <c r="AL47" i="234" s="1"/>
  <c r="AK13" i="234"/>
  <c r="AI13" i="234"/>
  <c r="AH13" i="234"/>
  <c r="AF13" i="234"/>
  <c r="AE13" i="234"/>
  <c r="AC13" i="234"/>
  <c r="AB13" i="234"/>
  <c r="Z13" i="234"/>
  <c r="Z47" i="234" s="1"/>
  <c r="Y13" i="234"/>
  <c r="W13" i="234"/>
  <c r="V13" i="234"/>
  <c r="T13" i="234"/>
  <c r="S13" i="234"/>
  <c r="Q13" i="234"/>
  <c r="P13" i="234"/>
  <c r="N13" i="234"/>
  <c r="N47" i="234" s="1"/>
  <c r="M13" i="234"/>
  <c r="K13" i="234"/>
  <c r="J13" i="234"/>
  <c r="H13" i="234"/>
  <c r="G13" i="234"/>
  <c r="AR12" i="234"/>
  <c r="AQ12" i="234"/>
  <c r="AR11" i="234"/>
  <c r="AQ11" i="234"/>
  <c r="AR10" i="234"/>
  <c r="AQ10" i="234"/>
  <c r="AR9" i="234"/>
  <c r="AQ9" i="234"/>
  <c r="AO89" i="233"/>
  <c r="AN89" i="233"/>
  <c r="AL89" i="233"/>
  <c r="AK89" i="233"/>
  <c r="AI89" i="233"/>
  <c r="AH89" i="233"/>
  <c r="AF89" i="233"/>
  <c r="AE89" i="233"/>
  <c r="AC89" i="233"/>
  <c r="AB89" i="233"/>
  <c r="Z89" i="233"/>
  <c r="Y89" i="233"/>
  <c r="W89" i="233"/>
  <c r="V89" i="233"/>
  <c r="T89" i="233"/>
  <c r="S89" i="233"/>
  <c r="Q89" i="233"/>
  <c r="P89" i="233"/>
  <c r="N89" i="233"/>
  <c r="M89" i="233"/>
  <c r="K89" i="233"/>
  <c r="J89" i="233"/>
  <c r="H89" i="233"/>
  <c r="G89" i="233"/>
  <c r="AR88" i="233"/>
  <c r="AQ88" i="233"/>
  <c r="AR87" i="233"/>
  <c r="AQ87" i="233"/>
  <c r="AR86" i="233"/>
  <c r="AQ86" i="233"/>
  <c r="AR85" i="233"/>
  <c r="AQ85" i="233"/>
  <c r="AR83" i="233"/>
  <c r="AQ83" i="233"/>
  <c r="AR82" i="233"/>
  <c r="AQ82" i="233"/>
  <c r="AR81" i="233"/>
  <c r="AQ81" i="233"/>
  <c r="AR80" i="233"/>
  <c r="AQ80" i="233"/>
  <c r="AR79" i="233"/>
  <c r="AQ79" i="233"/>
  <c r="AR78" i="233"/>
  <c r="AQ78" i="233"/>
  <c r="AR77" i="233"/>
  <c r="AQ77" i="233"/>
  <c r="AR76" i="233"/>
  <c r="AQ76" i="233"/>
  <c r="AR75" i="233"/>
  <c r="AQ75" i="233"/>
  <c r="AO73" i="233"/>
  <c r="AN73" i="233"/>
  <c r="AL73" i="233"/>
  <c r="AK73" i="233"/>
  <c r="AI73" i="233"/>
  <c r="AH73" i="233"/>
  <c r="AF73" i="233"/>
  <c r="AE73" i="233"/>
  <c r="AD73" i="233"/>
  <c r="AC73" i="233"/>
  <c r="AB73" i="233"/>
  <c r="Z73" i="233"/>
  <c r="Y73" i="233"/>
  <c r="W73" i="233"/>
  <c r="V73" i="233"/>
  <c r="T73" i="233"/>
  <c r="S73" i="233"/>
  <c r="Q73" i="233"/>
  <c r="P73" i="233"/>
  <c r="N73" i="233"/>
  <c r="M73" i="233"/>
  <c r="K73" i="233"/>
  <c r="J73" i="233"/>
  <c r="H73" i="233"/>
  <c r="G73" i="233"/>
  <c r="AR72" i="233"/>
  <c r="AQ72" i="233"/>
  <c r="AR71" i="233"/>
  <c r="AQ71" i="233"/>
  <c r="AR70" i="233"/>
  <c r="AQ70" i="233"/>
  <c r="AR69" i="233"/>
  <c r="AQ69" i="233"/>
  <c r="AR68" i="233"/>
  <c r="AQ68" i="233"/>
  <c r="AR67" i="233"/>
  <c r="AQ67" i="233"/>
  <c r="AR66" i="233"/>
  <c r="AQ66" i="233"/>
  <c r="AO64" i="233"/>
  <c r="AN64" i="233"/>
  <c r="AL64" i="233"/>
  <c r="AK64" i="233"/>
  <c r="AI64" i="233"/>
  <c r="AH64" i="233"/>
  <c r="AF64" i="233"/>
  <c r="AE64" i="233"/>
  <c r="AC64" i="233"/>
  <c r="AB64" i="233"/>
  <c r="Z64" i="233"/>
  <c r="Y64" i="233"/>
  <c r="W64" i="233"/>
  <c r="V64" i="233"/>
  <c r="T64" i="233"/>
  <c r="S64" i="233"/>
  <c r="Q64" i="233"/>
  <c r="P64" i="233"/>
  <c r="N64" i="233"/>
  <c r="M64" i="233"/>
  <c r="K64" i="233"/>
  <c r="J64" i="233"/>
  <c r="H64" i="233"/>
  <c r="G64" i="233"/>
  <c r="AR63" i="233"/>
  <c r="AQ63" i="233"/>
  <c r="AR62" i="233"/>
  <c r="AQ62" i="233"/>
  <c r="AR61" i="233"/>
  <c r="AQ61" i="233"/>
  <c r="AR60" i="233"/>
  <c r="AQ60" i="233"/>
  <c r="AR59" i="233"/>
  <c r="AQ59" i="233"/>
  <c r="AR58" i="233"/>
  <c r="AQ58" i="233"/>
  <c r="AR57" i="233"/>
  <c r="AQ57" i="233"/>
  <c r="AR56" i="233"/>
  <c r="AQ56" i="233"/>
  <c r="AR55" i="233"/>
  <c r="AQ55" i="233"/>
  <c r="AR54" i="233"/>
  <c r="AQ54" i="233"/>
  <c r="AR53" i="233"/>
  <c r="AQ53" i="233"/>
  <c r="AR46" i="233"/>
  <c r="AQ46" i="233"/>
  <c r="AR45" i="233"/>
  <c r="AL43" i="233"/>
  <c r="AK43" i="233"/>
  <c r="AI43" i="233"/>
  <c r="AH43" i="233"/>
  <c r="AF43" i="233"/>
  <c r="AE43" i="233"/>
  <c r="AC43" i="233"/>
  <c r="AB43" i="233"/>
  <c r="Z43" i="233"/>
  <c r="Y43" i="233"/>
  <c r="W43" i="233"/>
  <c r="V43" i="233"/>
  <c r="T43" i="233"/>
  <c r="S43" i="233"/>
  <c r="Q43" i="233"/>
  <c r="P43" i="233"/>
  <c r="N43" i="233"/>
  <c r="M43" i="233"/>
  <c r="K43" i="233"/>
  <c r="J43" i="233"/>
  <c r="H43" i="233"/>
  <c r="G43" i="233"/>
  <c r="AR42" i="233"/>
  <c r="AQ42" i="233"/>
  <c r="AR41" i="233"/>
  <c r="AQ41" i="233"/>
  <c r="AR40" i="233"/>
  <c r="AQ40" i="233"/>
  <c r="AR38" i="233"/>
  <c r="AQ38" i="233"/>
  <c r="AR37" i="233"/>
  <c r="AQ37" i="233"/>
  <c r="AR36" i="233"/>
  <c r="AQ36" i="233"/>
  <c r="AR35" i="233"/>
  <c r="AQ35" i="233"/>
  <c r="AR33" i="233"/>
  <c r="AQ33" i="233"/>
  <c r="AR32" i="233"/>
  <c r="AQ32" i="233"/>
  <c r="AR31" i="233"/>
  <c r="AQ31" i="233"/>
  <c r="AR30" i="233"/>
  <c r="AQ30" i="233"/>
  <c r="AR29" i="233"/>
  <c r="AQ29" i="233"/>
  <c r="AR28" i="233"/>
  <c r="AQ28" i="233"/>
  <c r="AR27" i="233"/>
  <c r="AQ27" i="233"/>
  <c r="AR26" i="233"/>
  <c r="AQ26" i="233"/>
  <c r="AR25" i="233"/>
  <c r="AQ25" i="233"/>
  <c r="AR24" i="233"/>
  <c r="AQ24" i="233"/>
  <c r="AR23" i="233"/>
  <c r="AQ23" i="233"/>
  <c r="AR22" i="233"/>
  <c r="AQ22" i="233"/>
  <c r="AO19" i="233"/>
  <c r="AN19" i="233"/>
  <c r="AL19" i="233"/>
  <c r="AK19" i="233"/>
  <c r="AI19" i="233"/>
  <c r="AH19" i="233"/>
  <c r="AF19" i="233"/>
  <c r="AE19" i="233"/>
  <c r="AC19" i="233"/>
  <c r="AB19" i="233"/>
  <c r="Z19" i="233"/>
  <c r="Y19" i="233"/>
  <c r="W19" i="233"/>
  <c r="V19" i="233"/>
  <c r="T19" i="233"/>
  <c r="S19" i="233"/>
  <c r="Q19" i="233"/>
  <c r="P19" i="233"/>
  <c r="N19" i="233"/>
  <c r="M19" i="233"/>
  <c r="K19" i="233"/>
  <c r="J19" i="233"/>
  <c r="H19" i="233"/>
  <c r="G19" i="233"/>
  <c r="AR18" i="233"/>
  <c r="AQ18" i="233"/>
  <c r="AR17" i="233"/>
  <c r="AQ17" i="233"/>
  <c r="AR16" i="233"/>
  <c r="AQ16" i="233"/>
  <c r="AR15" i="233"/>
  <c r="AQ15" i="233"/>
  <c r="AO13" i="233"/>
  <c r="AO47" i="233" s="1"/>
  <c r="AN13" i="233"/>
  <c r="AN47" i="233" s="1"/>
  <c r="AL13" i="233"/>
  <c r="AK13" i="233"/>
  <c r="AI13" i="233"/>
  <c r="AH13" i="233"/>
  <c r="AF13" i="233"/>
  <c r="AE13" i="233"/>
  <c r="AC13" i="233"/>
  <c r="AB13" i="233"/>
  <c r="Z13" i="233"/>
  <c r="Y13" i="233"/>
  <c r="W13" i="233"/>
  <c r="V13" i="233"/>
  <c r="T13" i="233"/>
  <c r="S13" i="233"/>
  <c r="Q13" i="233"/>
  <c r="P13" i="233"/>
  <c r="N13" i="233"/>
  <c r="M13" i="233"/>
  <c r="K13" i="233"/>
  <c r="J13" i="233"/>
  <c r="H13" i="233"/>
  <c r="G13" i="233"/>
  <c r="AR12" i="233"/>
  <c r="AQ12" i="233"/>
  <c r="AR11" i="233"/>
  <c r="AQ11" i="233"/>
  <c r="AR10" i="233"/>
  <c r="AQ10" i="233"/>
  <c r="AR9" i="233"/>
  <c r="AQ9" i="233"/>
  <c r="AO92" i="232"/>
  <c r="AN92" i="232"/>
  <c r="AL92" i="232"/>
  <c r="AK92" i="232"/>
  <c r="AI92" i="232"/>
  <c r="AH92" i="232"/>
  <c r="AF92" i="232"/>
  <c r="AE92" i="232"/>
  <c r="AC92" i="232"/>
  <c r="AB92" i="232"/>
  <c r="Z92" i="232"/>
  <c r="Y92" i="232"/>
  <c r="W92" i="232"/>
  <c r="V92" i="232"/>
  <c r="T92" i="232"/>
  <c r="S92" i="232"/>
  <c r="Q92" i="232"/>
  <c r="P92" i="232"/>
  <c r="N92" i="232"/>
  <c r="M92" i="232"/>
  <c r="K92" i="232"/>
  <c r="J92" i="232"/>
  <c r="H92" i="232"/>
  <c r="G92" i="232"/>
  <c r="AR91" i="232"/>
  <c r="AQ91" i="232"/>
  <c r="AR90" i="232"/>
  <c r="AQ90" i="232"/>
  <c r="AR89" i="232"/>
  <c r="AQ89" i="232"/>
  <c r="AR88" i="232"/>
  <c r="AQ88" i="232"/>
  <c r="AR86" i="232"/>
  <c r="AQ86" i="232"/>
  <c r="AR85" i="232"/>
  <c r="AQ85" i="232"/>
  <c r="AR84" i="232"/>
  <c r="AQ84" i="232"/>
  <c r="AR83" i="232"/>
  <c r="AQ83" i="232"/>
  <c r="AR82" i="232"/>
  <c r="AQ82" i="232"/>
  <c r="AR81" i="232"/>
  <c r="AQ81" i="232"/>
  <c r="AR80" i="232"/>
  <c r="AQ80" i="232"/>
  <c r="AR79" i="232"/>
  <c r="AQ79" i="232"/>
  <c r="AR78" i="232"/>
  <c r="AQ78" i="232"/>
  <c r="AO76" i="232"/>
  <c r="AN76" i="232"/>
  <c r="AL76" i="232"/>
  <c r="AK76" i="232"/>
  <c r="AI76" i="232"/>
  <c r="AH76" i="232"/>
  <c r="AF76" i="232"/>
  <c r="AE76" i="232"/>
  <c r="AD76" i="232"/>
  <c r="AC76" i="232"/>
  <c r="AB76" i="232"/>
  <c r="Z76" i="232"/>
  <c r="Y76" i="232"/>
  <c r="W76" i="232"/>
  <c r="V76" i="232"/>
  <c r="T76" i="232"/>
  <c r="S76" i="232"/>
  <c r="Q76" i="232"/>
  <c r="P76" i="232"/>
  <c r="N76" i="232"/>
  <c r="M76" i="232"/>
  <c r="K76" i="232"/>
  <c r="J76" i="232"/>
  <c r="H76" i="232"/>
  <c r="G76" i="232"/>
  <c r="AR75" i="232"/>
  <c r="AQ75" i="232"/>
  <c r="AR74" i="232"/>
  <c r="AQ74" i="232"/>
  <c r="AR73" i="232"/>
  <c r="AQ73" i="232"/>
  <c r="AR72" i="232"/>
  <c r="AQ72" i="232"/>
  <c r="AR71" i="232"/>
  <c r="AQ71" i="232"/>
  <c r="AR70" i="232"/>
  <c r="AQ70" i="232"/>
  <c r="AR69" i="232"/>
  <c r="AQ69" i="232"/>
  <c r="AO67" i="232"/>
  <c r="AN67" i="232"/>
  <c r="AL67" i="232"/>
  <c r="AK67" i="232"/>
  <c r="AI67" i="232"/>
  <c r="AH67" i="232"/>
  <c r="AF67" i="232"/>
  <c r="AE67" i="232"/>
  <c r="AC67" i="232"/>
  <c r="AB67" i="232"/>
  <c r="Z67" i="232"/>
  <c r="Y67" i="232"/>
  <c r="W67" i="232"/>
  <c r="V67" i="232"/>
  <c r="T67" i="232"/>
  <c r="S67" i="232"/>
  <c r="Q67" i="232"/>
  <c r="P67" i="232"/>
  <c r="N67" i="232"/>
  <c r="M67" i="232"/>
  <c r="K67" i="232"/>
  <c r="J67" i="232"/>
  <c r="H67" i="232"/>
  <c r="G67" i="232"/>
  <c r="AR66" i="232"/>
  <c r="AQ66" i="232"/>
  <c r="AR65" i="232"/>
  <c r="AQ65" i="232"/>
  <c r="AR64" i="232"/>
  <c r="AQ64" i="232"/>
  <c r="AR63" i="232"/>
  <c r="AQ63" i="232"/>
  <c r="AR62" i="232"/>
  <c r="AQ62" i="232"/>
  <c r="AR61" i="232"/>
  <c r="AQ61" i="232"/>
  <c r="AR60" i="232"/>
  <c r="AQ60" i="232"/>
  <c r="AR59" i="232"/>
  <c r="AQ59" i="232"/>
  <c r="AR58" i="232"/>
  <c r="AQ58" i="232"/>
  <c r="AR57" i="232"/>
  <c r="AQ57" i="232"/>
  <c r="AR56" i="232"/>
  <c r="AQ56" i="232"/>
  <c r="AR49" i="232"/>
  <c r="AQ49" i="232"/>
  <c r="AR48" i="232"/>
  <c r="AL46" i="232"/>
  <c r="AK46" i="232"/>
  <c r="AI46" i="232"/>
  <c r="AH46" i="232"/>
  <c r="AF46" i="232"/>
  <c r="AE46" i="232"/>
  <c r="AC46" i="232"/>
  <c r="AB46" i="232"/>
  <c r="Z46" i="232"/>
  <c r="Y46" i="232"/>
  <c r="W46" i="232"/>
  <c r="V46" i="232"/>
  <c r="T46" i="232"/>
  <c r="S46" i="232"/>
  <c r="Q46" i="232"/>
  <c r="P46" i="232"/>
  <c r="N46" i="232"/>
  <c r="M46" i="232"/>
  <c r="K46" i="232"/>
  <c r="J46" i="232"/>
  <c r="H46" i="232"/>
  <c r="G46" i="232"/>
  <c r="AR45" i="232"/>
  <c r="AQ45" i="232"/>
  <c r="AR44" i="232"/>
  <c r="AQ44" i="232"/>
  <c r="AR43" i="232"/>
  <c r="AQ43" i="232"/>
  <c r="AR41" i="232"/>
  <c r="AQ41" i="232"/>
  <c r="AR40" i="232"/>
  <c r="AQ40" i="232"/>
  <c r="AR39" i="232"/>
  <c r="AQ39" i="232"/>
  <c r="AR38" i="232"/>
  <c r="AQ38" i="232"/>
  <c r="AR36" i="232"/>
  <c r="AQ36" i="232"/>
  <c r="AR35" i="232"/>
  <c r="AQ35" i="232"/>
  <c r="AR34" i="232"/>
  <c r="AQ34" i="232"/>
  <c r="AR33" i="232"/>
  <c r="AQ33" i="232"/>
  <c r="AR32" i="232"/>
  <c r="AQ32" i="232"/>
  <c r="AR31" i="232"/>
  <c r="AQ31" i="232"/>
  <c r="AR30" i="232"/>
  <c r="AQ30" i="232"/>
  <c r="AR29" i="232"/>
  <c r="AQ29" i="232"/>
  <c r="AR28" i="232"/>
  <c r="AQ28" i="232"/>
  <c r="AR27" i="232"/>
  <c r="AQ27" i="232"/>
  <c r="AR26" i="232"/>
  <c r="AQ26" i="232"/>
  <c r="AR25" i="232"/>
  <c r="AQ25" i="232"/>
  <c r="AO22" i="232"/>
  <c r="AN22" i="232"/>
  <c r="AL22" i="232"/>
  <c r="AK22" i="232"/>
  <c r="AI22" i="232"/>
  <c r="AH22" i="232"/>
  <c r="AF22" i="232"/>
  <c r="AE22" i="232"/>
  <c r="AC22" i="232"/>
  <c r="AB22" i="232"/>
  <c r="Z22" i="232"/>
  <c r="Y22" i="232"/>
  <c r="W22" i="232"/>
  <c r="V22" i="232"/>
  <c r="T22" i="232"/>
  <c r="S22" i="232"/>
  <c r="Q22" i="232"/>
  <c r="P22" i="232"/>
  <c r="N22" i="232"/>
  <c r="M22" i="232"/>
  <c r="K22" i="232"/>
  <c r="J22" i="232"/>
  <c r="H22" i="232"/>
  <c r="G22" i="232"/>
  <c r="AR21" i="232"/>
  <c r="AQ21" i="232"/>
  <c r="AR20" i="232"/>
  <c r="AQ20" i="232"/>
  <c r="AR19" i="232"/>
  <c r="AQ19" i="232"/>
  <c r="AR18" i="232"/>
  <c r="AQ18" i="232"/>
  <c r="AO16" i="232"/>
  <c r="AO50" i="232" s="1"/>
  <c r="AN16" i="232"/>
  <c r="AN50" i="232" s="1"/>
  <c r="AL16" i="232"/>
  <c r="AK16" i="232"/>
  <c r="AI16" i="232"/>
  <c r="AH16" i="232"/>
  <c r="AF16" i="232"/>
  <c r="AE16" i="232"/>
  <c r="AC16" i="232"/>
  <c r="AB16" i="232"/>
  <c r="Z16" i="232"/>
  <c r="Y16" i="232"/>
  <c r="W16" i="232"/>
  <c r="V16" i="232"/>
  <c r="T16" i="232"/>
  <c r="S16" i="232"/>
  <c r="Q16" i="232"/>
  <c r="P16" i="232"/>
  <c r="N16" i="232"/>
  <c r="M16" i="232"/>
  <c r="K16" i="232"/>
  <c r="J16" i="232"/>
  <c r="H16" i="232"/>
  <c r="G16" i="232"/>
  <c r="AR15" i="232"/>
  <c r="AQ15" i="232"/>
  <c r="AR14" i="232"/>
  <c r="AQ14" i="232"/>
  <c r="AR13" i="232"/>
  <c r="AQ13" i="232"/>
  <c r="AR12" i="232"/>
  <c r="AQ12" i="232"/>
  <c r="AR11" i="232"/>
  <c r="AQ11" i="232"/>
  <c r="AR10" i="232"/>
  <c r="AQ10" i="232"/>
  <c r="AR9" i="232"/>
  <c r="AQ9" i="232"/>
  <c r="AR13" i="231"/>
  <c r="AQ13" i="231"/>
  <c r="AR12" i="231"/>
  <c r="AQ12" i="231"/>
  <c r="AR11" i="231"/>
  <c r="AQ11" i="231"/>
  <c r="AR10" i="231"/>
  <c r="AQ10" i="231"/>
  <c r="AR9" i="231"/>
  <c r="AQ9" i="231"/>
  <c r="AO92" i="231"/>
  <c r="AN92" i="231"/>
  <c r="AL92" i="231"/>
  <c r="AK92" i="231"/>
  <c r="AI92" i="231"/>
  <c r="AH92" i="231"/>
  <c r="AF92" i="231"/>
  <c r="AE92" i="231"/>
  <c r="AC92" i="231"/>
  <c r="AB92" i="231"/>
  <c r="Z92" i="231"/>
  <c r="Y92" i="231"/>
  <c r="W92" i="231"/>
  <c r="V92" i="231"/>
  <c r="T92" i="231"/>
  <c r="S92" i="231"/>
  <c r="Q92" i="231"/>
  <c r="P92" i="231"/>
  <c r="N92" i="231"/>
  <c r="M92" i="231"/>
  <c r="K92" i="231"/>
  <c r="J92" i="231"/>
  <c r="H92" i="231"/>
  <c r="G92" i="231"/>
  <c r="AR91" i="231"/>
  <c r="AQ91" i="231"/>
  <c r="AR90" i="231"/>
  <c r="AQ90" i="231"/>
  <c r="AR89" i="231"/>
  <c r="AQ89" i="231"/>
  <c r="AR88" i="231"/>
  <c r="AQ88" i="231"/>
  <c r="AR86" i="231"/>
  <c r="AQ86" i="231"/>
  <c r="AR85" i="231"/>
  <c r="AQ85" i="231"/>
  <c r="AR84" i="231"/>
  <c r="AQ84" i="231"/>
  <c r="AR83" i="231"/>
  <c r="AQ83" i="231"/>
  <c r="AR82" i="231"/>
  <c r="AQ82" i="231"/>
  <c r="AR81" i="231"/>
  <c r="AQ81" i="231"/>
  <c r="AR80" i="231"/>
  <c r="AQ80" i="231"/>
  <c r="AR79" i="231"/>
  <c r="AQ79" i="231"/>
  <c r="AR78" i="231"/>
  <c r="AQ78" i="231"/>
  <c r="AO76" i="231"/>
  <c r="AN76" i="231"/>
  <c r="AL76" i="231"/>
  <c r="AK76" i="231"/>
  <c r="AI76" i="231"/>
  <c r="AH76" i="231"/>
  <c r="AF76" i="231"/>
  <c r="AE76" i="231"/>
  <c r="AD76" i="231"/>
  <c r="AC76" i="231"/>
  <c r="AB76" i="231"/>
  <c r="Z76" i="231"/>
  <c r="Y76" i="231"/>
  <c r="W76" i="231"/>
  <c r="V76" i="231"/>
  <c r="T76" i="231"/>
  <c r="S76" i="231"/>
  <c r="Q76" i="231"/>
  <c r="P76" i="231"/>
  <c r="N76" i="231"/>
  <c r="M76" i="231"/>
  <c r="K76" i="231"/>
  <c r="J76" i="231"/>
  <c r="H76" i="231"/>
  <c r="G76" i="231"/>
  <c r="AR75" i="231"/>
  <c r="AQ75" i="231"/>
  <c r="AR74" i="231"/>
  <c r="AQ74" i="231"/>
  <c r="AR73" i="231"/>
  <c r="AQ73" i="231"/>
  <c r="AR72" i="231"/>
  <c r="AQ72" i="231"/>
  <c r="AR71" i="231"/>
  <c r="AQ71" i="231"/>
  <c r="AR70" i="231"/>
  <c r="AQ70" i="231"/>
  <c r="AR69" i="231"/>
  <c r="AQ69" i="231"/>
  <c r="AO67" i="231"/>
  <c r="AN67" i="231"/>
  <c r="AL67" i="231"/>
  <c r="AK67" i="231"/>
  <c r="AI67" i="231"/>
  <c r="AH67" i="231"/>
  <c r="AF67" i="231"/>
  <c r="AE67" i="231"/>
  <c r="AC67" i="231"/>
  <c r="AB67" i="231"/>
  <c r="Z67" i="231"/>
  <c r="Y67" i="231"/>
  <c r="W67" i="231"/>
  <c r="V67" i="231"/>
  <c r="T67" i="231"/>
  <c r="S67" i="231"/>
  <c r="Q67" i="231"/>
  <c r="P67" i="231"/>
  <c r="N67" i="231"/>
  <c r="M67" i="231"/>
  <c r="K67" i="231"/>
  <c r="J67" i="231"/>
  <c r="H67" i="231"/>
  <c r="G67" i="231"/>
  <c r="AR66" i="231"/>
  <c r="AQ66" i="231"/>
  <c r="AR65" i="231"/>
  <c r="AQ65" i="231"/>
  <c r="AR64" i="231"/>
  <c r="AQ64" i="231"/>
  <c r="AR63" i="231"/>
  <c r="AQ63" i="231"/>
  <c r="AR62" i="231"/>
  <c r="AQ62" i="231"/>
  <c r="AR61" i="231"/>
  <c r="AQ61" i="231"/>
  <c r="AR60" i="231"/>
  <c r="AQ60" i="231"/>
  <c r="AR59" i="231"/>
  <c r="AQ59" i="231"/>
  <c r="AR58" i="231"/>
  <c r="AQ58" i="231"/>
  <c r="AR57" i="231"/>
  <c r="AQ57" i="231"/>
  <c r="AR56" i="231"/>
  <c r="AQ56" i="231"/>
  <c r="AR49" i="231"/>
  <c r="AQ49" i="231"/>
  <c r="AR48" i="231"/>
  <c r="AL46" i="231"/>
  <c r="AK46" i="231"/>
  <c r="AI46" i="231"/>
  <c r="AH46" i="231"/>
  <c r="AF46" i="231"/>
  <c r="AE46" i="231"/>
  <c r="AC46" i="231"/>
  <c r="AB46" i="231"/>
  <c r="Z46" i="231"/>
  <c r="Y46" i="231"/>
  <c r="W46" i="231"/>
  <c r="V46" i="231"/>
  <c r="T46" i="231"/>
  <c r="S46" i="231"/>
  <c r="Q46" i="231"/>
  <c r="P46" i="231"/>
  <c r="N46" i="231"/>
  <c r="M46" i="231"/>
  <c r="K46" i="231"/>
  <c r="J46" i="231"/>
  <c r="H46" i="231"/>
  <c r="G46" i="231"/>
  <c r="AR45" i="231"/>
  <c r="AQ45" i="231"/>
  <c r="AR44" i="231"/>
  <c r="AQ44" i="231"/>
  <c r="AR43" i="231"/>
  <c r="AQ43" i="231"/>
  <c r="AR41" i="231"/>
  <c r="AQ41" i="231"/>
  <c r="AR40" i="231"/>
  <c r="AQ40" i="231"/>
  <c r="AR39" i="231"/>
  <c r="AQ39" i="231"/>
  <c r="AR38" i="231"/>
  <c r="AQ38" i="231"/>
  <c r="AR36" i="231"/>
  <c r="AQ36" i="231"/>
  <c r="AR35" i="231"/>
  <c r="AQ35" i="231"/>
  <c r="AR34" i="231"/>
  <c r="AQ34" i="231"/>
  <c r="AR33" i="231"/>
  <c r="AQ33" i="231"/>
  <c r="AR32" i="231"/>
  <c r="AQ32" i="231"/>
  <c r="AR31" i="231"/>
  <c r="AQ31" i="231"/>
  <c r="AR30" i="231"/>
  <c r="AQ30" i="231"/>
  <c r="AR29" i="231"/>
  <c r="AQ29" i="231"/>
  <c r="AR28" i="231"/>
  <c r="AQ28" i="231"/>
  <c r="AR27" i="231"/>
  <c r="AQ27" i="231"/>
  <c r="AR26" i="231"/>
  <c r="AQ26" i="231"/>
  <c r="AR25" i="231"/>
  <c r="AQ25" i="231"/>
  <c r="AO22" i="231"/>
  <c r="AN22" i="231"/>
  <c r="AL22" i="231"/>
  <c r="AK22" i="231"/>
  <c r="AI22" i="231"/>
  <c r="AH22" i="231"/>
  <c r="AF22" i="231"/>
  <c r="AE22" i="231"/>
  <c r="AC22" i="231"/>
  <c r="AB22" i="231"/>
  <c r="Z22" i="231"/>
  <c r="Y22" i="231"/>
  <c r="W22" i="231"/>
  <c r="V22" i="231"/>
  <c r="T22" i="231"/>
  <c r="S22" i="231"/>
  <c r="Q22" i="231"/>
  <c r="P22" i="231"/>
  <c r="N22" i="231"/>
  <c r="M22" i="231"/>
  <c r="K22" i="231"/>
  <c r="J22" i="231"/>
  <c r="H22" i="231"/>
  <c r="G22" i="231"/>
  <c r="AR21" i="231"/>
  <c r="AQ21" i="231"/>
  <c r="AR20" i="231"/>
  <c r="AQ20" i="231"/>
  <c r="AO16" i="231"/>
  <c r="AN16" i="231"/>
  <c r="AL16" i="231"/>
  <c r="AK16" i="231"/>
  <c r="AI16" i="231"/>
  <c r="AH16" i="231"/>
  <c r="AF16" i="231"/>
  <c r="AE16" i="231"/>
  <c r="AC16" i="231"/>
  <c r="AB16" i="231"/>
  <c r="Z16" i="231"/>
  <c r="Y16" i="231"/>
  <c r="W16" i="231"/>
  <c r="V16" i="231"/>
  <c r="T16" i="231"/>
  <c r="S16" i="231"/>
  <c r="Q16" i="231"/>
  <c r="P16" i="231"/>
  <c r="N16" i="231"/>
  <c r="M16" i="231"/>
  <c r="K16" i="231"/>
  <c r="J16" i="231"/>
  <c r="H16" i="231"/>
  <c r="G16" i="231"/>
  <c r="AR15" i="231"/>
  <c r="AQ15" i="231"/>
  <c r="AR14" i="231"/>
  <c r="AQ14" i="231"/>
  <c r="AO92" i="230"/>
  <c r="AN92" i="230"/>
  <c r="AL92" i="230"/>
  <c r="AK92" i="230"/>
  <c r="AI92" i="230"/>
  <c r="AH92" i="230"/>
  <c r="AF92" i="230"/>
  <c r="AE92" i="230"/>
  <c r="AC92" i="230"/>
  <c r="AB92" i="230"/>
  <c r="Z92" i="230"/>
  <c r="Y92" i="230"/>
  <c r="W92" i="230"/>
  <c r="V92" i="230"/>
  <c r="T92" i="230"/>
  <c r="S92" i="230"/>
  <c r="Q92" i="230"/>
  <c r="P92" i="230"/>
  <c r="N92" i="230"/>
  <c r="M92" i="230"/>
  <c r="K92" i="230"/>
  <c r="J92" i="230"/>
  <c r="H92" i="230"/>
  <c r="G92" i="230"/>
  <c r="AR91" i="230"/>
  <c r="AQ91" i="230"/>
  <c r="AR90" i="230"/>
  <c r="AQ90" i="230"/>
  <c r="AR89" i="230"/>
  <c r="AQ89" i="230"/>
  <c r="AR88" i="230"/>
  <c r="AQ88" i="230"/>
  <c r="AR86" i="230"/>
  <c r="AQ86" i="230"/>
  <c r="AR85" i="230"/>
  <c r="AQ85" i="230"/>
  <c r="AR84" i="230"/>
  <c r="AQ84" i="230"/>
  <c r="AR83" i="230"/>
  <c r="AQ83" i="230"/>
  <c r="AR82" i="230"/>
  <c r="AQ82" i="230"/>
  <c r="AR81" i="230"/>
  <c r="AQ81" i="230"/>
  <c r="AR80" i="230"/>
  <c r="AQ80" i="230"/>
  <c r="AR79" i="230"/>
  <c r="AQ79" i="230"/>
  <c r="AR78" i="230"/>
  <c r="AR92" i="230" s="1"/>
  <c r="AQ78" i="230"/>
  <c r="AO76" i="230"/>
  <c r="AN76" i="230"/>
  <c r="AL76" i="230"/>
  <c r="AK76" i="230"/>
  <c r="AI76" i="230"/>
  <c r="AH76" i="230"/>
  <c r="AF76" i="230"/>
  <c r="AE76" i="230"/>
  <c r="AD76" i="230"/>
  <c r="AC76" i="230"/>
  <c r="AB76" i="230"/>
  <c r="Z76" i="230"/>
  <c r="Y76" i="230"/>
  <c r="W76" i="230"/>
  <c r="V76" i="230"/>
  <c r="T76" i="230"/>
  <c r="S76" i="230"/>
  <c r="Q76" i="230"/>
  <c r="P76" i="230"/>
  <c r="N76" i="230"/>
  <c r="M76" i="230"/>
  <c r="K76" i="230"/>
  <c r="J76" i="230"/>
  <c r="H76" i="230"/>
  <c r="G76" i="230"/>
  <c r="AR75" i="230"/>
  <c r="AQ75" i="230"/>
  <c r="AR74" i="230"/>
  <c r="AQ74" i="230"/>
  <c r="AR73" i="230"/>
  <c r="AQ73" i="230"/>
  <c r="AR72" i="230"/>
  <c r="AQ72" i="230"/>
  <c r="AR71" i="230"/>
  <c r="AQ71" i="230"/>
  <c r="AR70" i="230"/>
  <c r="AQ70" i="230"/>
  <c r="AR69" i="230"/>
  <c r="AQ69" i="230"/>
  <c r="AO67" i="230"/>
  <c r="AN67" i="230"/>
  <c r="AL67" i="230"/>
  <c r="AK67" i="230"/>
  <c r="AI67" i="230"/>
  <c r="AH67" i="230"/>
  <c r="AF67" i="230"/>
  <c r="AE67" i="230"/>
  <c r="AC67" i="230"/>
  <c r="AB67" i="230"/>
  <c r="Z67" i="230"/>
  <c r="Y67" i="230"/>
  <c r="W67" i="230"/>
  <c r="V67" i="230"/>
  <c r="T67" i="230"/>
  <c r="S67" i="230"/>
  <c r="Q67" i="230"/>
  <c r="P67" i="230"/>
  <c r="N67" i="230"/>
  <c r="M67" i="230"/>
  <c r="K67" i="230"/>
  <c r="J67" i="230"/>
  <c r="H67" i="230"/>
  <c r="G67" i="230"/>
  <c r="AR66" i="230"/>
  <c r="AQ66" i="230"/>
  <c r="AR65" i="230"/>
  <c r="AQ65" i="230"/>
  <c r="AR64" i="230"/>
  <c r="AQ64" i="230"/>
  <c r="AR63" i="230"/>
  <c r="AQ63" i="230"/>
  <c r="AR62" i="230"/>
  <c r="AQ62" i="230"/>
  <c r="AR61" i="230"/>
  <c r="AQ61" i="230"/>
  <c r="AR60" i="230"/>
  <c r="AQ60" i="230"/>
  <c r="AR59" i="230"/>
  <c r="AQ59" i="230"/>
  <c r="AR58" i="230"/>
  <c r="AQ58" i="230"/>
  <c r="AR57" i="230"/>
  <c r="AQ57" i="230"/>
  <c r="AR56" i="230"/>
  <c r="AQ56" i="230"/>
  <c r="AR49" i="230"/>
  <c r="AQ49" i="230"/>
  <c r="AR48" i="230"/>
  <c r="AL46" i="230"/>
  <c r="AK46" i="230"/>
  <c r="AI46" i="230"/>
  <c r="AH46" i="230"/>
  <c r="AF46" i="230"/>
  <c r="AE46" i="230"/>
  <c r="AC46" i="230"/>
  <c r="AB46" i="230"/>
  <c r="Z46" i="230"/>
  <c r="Y46" i="230"/>
  <c r="W46" i="230"/>
  <c r="V46" i="230"/>
  <c r="T46" i="230"/>
  <c r="S46" i="230"/>
  <c r="Q46" i="230"/>
  <c r="P46" i="230"/>
  <c r="N46" i="230"/>
  <c r="M46" i="230"/>
  <c r="K46" i="230"/>
  <c r="J46" i="230"/>
  <c r="H46" i="230"/>
  <c r="G46" i="230"/>
  <c r="AR45" i="230"/>
  <c r="AQ45" i="230"/>
  <c r="AR44" i="230"/>
  <c r="AQ44" i="230"/>
  <c r="AR43" i="230"/>
  <c r="AQ43" i="230"/>
  <c r="AR41" i="230"/>
  <c r="AQ41" i="230"/>
  <c r="AR40" i="230"/>
  <c r="AQ40" i="230"/>
  <c r="AR39" i="230"/>
  <c r="AQ39" i="230"/>
  <c r="AR38" i="230"/>
  <c r="AQ38" i="230"/>
  <c r="AR36" i="230"/>
  <c r="AQ36" i="230"/>
  <c r="AR35" i="230"/>
  <c r="AQ35" i="230"/>
  <c r="AR34" i="230"/>
  <c r="AQ34" i="230"/>
  <c r="AR33" i="230"/>
  <c r="AQ33" i="230"/>
  <c r="AR32" i="230"/>
  <c r="AQ32" i="230"/>
  <c r="AR31" i="230"/>
  <c r="AQ31" i="230"/>
  <c r="AR30" i="230"/>
  <c r="AQ30" i="230"/>
  <c r="AR29" i="230"/>
  <c r="AQ29" i="230"/>
  <c r="AR28" i="230"/>
  <c r="AQ28" i="230"/>
  <c r="AR27" i="230"/>
  <c r="AQ27" i="230"/>
  <c r="AR26" i="230"/>
  <c r="AQ26" i="230"/>
  <c r="AR25" i="230"/>
  <c r="AQ25" i="230"/>
  <c r="AO22" i="230"/>
  <c r="AN22" i="230"/>
  <c r="AL22" i="230"/>
  <c r="AK22" i="230"/>
  <c r="AI22" i="230"/>
  <c r="AH22" i="230"/>
  <c r="AF22" i="230"/>
  <c r="AE22" i="230"/>
  <c r="AC22" i="230"/>
  <c r="AB22" i="230"/>
  <c r="Z22" i="230"/>
  <c r="Y22" i="230"/>
  <c r="W22" i="230"/>
  <c r="V22" i="230"/>
  <c r="T22" i="230"/>
  <c r="S22" i="230"/>
  <c r="Q22" i="230"/>
  <c r="P22" i="230"/>
  <c r="N22" i="230"/>
  <c r="M22" i="230"/>
  <c r="K22" i="230"/>
  <c r="J22" i="230"/>
  <c r="H22" i="230"/>
  <c r="G22" i="230"/>
  <c r="AR21" i="230"/>
  <c r="AQ21" i="230"/>
  <c r="AR20" i="230"/>
  <c r="AQ20" i="230"/>
  <c r="AR19" i="230"/>
  <c r="AQ19" i="230"/>
  <c r="AR18" i="230"/>
  <c r="AQ18" i="230"/>
  <c r="AO16" i="230"/>
  <c r="AO50" i="230" s="1"/>
  <c r="AN16" i="230"/>
  <c r="AN50" i="230" s="1"/>
  <c r="AL16" i="230"/>
  <c r="AK16" i="230"/>
  <c r="AI16" i="230"/>
  <c r="AH16" i="230"/>
  <c r="AF16" i="230"/>
  <c r="AE16" i="230"/>
  <c r="AC16" i="230"/>
  <c r="AB16" i="230"/>
  <c r="Z16" i="230"/>
  <c r="Y16" i="230"/>
  <c r="W16" i="230"/>
  <c r="V16" i="230"/>
  <c r="T16" i="230"/>
  <c r="S16" i="230"/>
  <c r="Q16" i="230"/>
  <c r="P16" i="230"/>
  <c r="N16" i="230"/>
  <c r="M16" i="230"/>
  <c r="K16" i="230"/>
  <c r="J16" i="230"/>
  <c r="H16" i="230"/>
  <c r="G16" i="230"/>
  <c r="AR15" i="230"/>
  <c r="AQ15" i="230"/>
  <c r="AR14" i="230"/>
  <c r="AQ14" i="230"/>
  <c r="AR13" i="230"/>
  <c r="AQ13" i="230"/>
  <c r="AR12" i="230"/>
  <c r="AQ12" i="230"/>
  <c r="AR11" i="230"/>
  <c r="AQ11" i="230"/>
  <c r="AR10" i="230"/>
  <c r="AQ10" i="230"/>
  <c r="AR9" i="230"/>
  <c r="AQ9" i="230"/>
  <c r="AO92" i="229"/>
  <c r="AN92" i="229"/>
  <c r="AL92" i="229"/>
  <c r="AK92" i="229"/>
  <c r="AI92" i="229"/>
  <c r="AH92" i="229"/>
  <c r="AF92" i="229"/>
  <c r="AE92" i="229"/>
  <c r="AC92" i="229"/>
  <c r="AB92" i="229"/>
  <c r="Z92" i="229"/>
  <c r="Y92" i="229"/>
  <c r="W92" i="229"/>
  <c r="V92" i="229"/>
  <c r="T92" i="229"/>
  <c r="S92" i="229"/>
  <c r="Q92" i="229"/>
  <c r="P92" i="229"/>
  <c r="N92" i="229"/>
  <c r="M92" i="229"/>
  <c r="K92" i="229"/>
  <c r="J92" i="229"/>
  <c r="H92" i="229"/>
  <c r="G92" i="229"/>
  <c r="AR91" i="229"/>
  <c r="AQ91" i="229"/>
  <c r="AR90" i="229"/>
  <c r="AQ90" i="229"/>
  <c r="AR89" i="229"/>
  <c r="AQ89" i="229"/>
  <c r="AR88" i="229"/>
  <c r="AQ88" i="229"/>
  <c r="AR86" i="229"/>
  <c r="AQ86" i="229"/>
  <c r="AR85" i="229"/>
  <c r="AQ85" i="229"/>
  <c r="AR84" i="229"/>
  <c r="AQ84" i="229"/>
  <c r="AR83" i="229"/>
  <c r="AQ83" i="229"/>
  <c r="AR82" i="229"/>
  <c r="AQ82" i="229"/>
  <c r="AR81" i="229"/>
  <c r="AQ81" i="229"/>
  <c r="AR80" i="229"/>
  <c r="AQ80" i="229"/>
  <c r="AR79" i="229"/>
  <c r="AQ79" i="229"/>
  <c r="AR78" i="229"/>
  <c r="AQ78" i="229"/>
  <c r="AO76" i="229"/>
  <c r="AN76" i="229"/>
  <c r="AL76" i="229"/>
  <c r="AK76" i="229"/>
  <c r="AI76" i="229"/>
  <c r="AH76" i="229"/>
  <c r="AF76" i="229"/>
  <c r="AE76" i="229"/>
  <c r="AD76" i="229"/>
  <c r="AC76" i="229"/>
  <c r="AB76" i="229"/>
  <c r="Z76" i="229"/>
  <c r="Y76" i="229"/>
  <c r="W76" i="229"/>
  <c r="V76" i="229"/>
  <c r="T76" i="229"/>
  <c r="S76" i="229"/>
  <c r="Q76" i="229"/>
  <c r="P76" i="229"/>
  <c r="N76" i="229"/>
  <c r="M76" i="229"/>
  <c r="K76" i="229"/>
  <c r="J76" i="229"/>
  <c r="H76" i="229"/>
  <c r="G76" i="229"/>
  <c r="AR75" i="229"/>
  <c r="AQ75" i="229"/>
  <c r="AR74" i="229"/>
  <c r="AQ74" i="229"/>
  <c r="AR73" i="229"/>
  <c r="AQ73" i="229"/>
  <c r="AR72" i="229"/>
  <c r="AQ72" i="229"/>
  <c r="AR71" i="229"/>
  <c r="AQ71" i="229"/>
  <c r="AR70" i="229"/>
  <c r="AQ70" i="229"/>
  <c r="AR69" i="229"/>
  <c r="AQ69" i="229"/>
  <c r="AO67" i="229"/>
  <c r="AN67" i="229"/>
  <c r="AL67" i="229"/>
  <c r="AL93" i="229" s="1"/>
  <c r="AK67" i="229"/>
  <c r="AI67" i="229"/>
  <c r="AH67" i="229"/>
  <c r="AF67" i="229"/>
  <c r="AE67" i="229"/>
  <c r="AC67" i="229"/>
  <c r="AB67" i="229"/>
  <c r="Z67" i="229"/>
  <c r="Y67" i="229"/>
  <c r="W67" i="229"/>
  <c r="V67" i="229"/>
  <c r="T67" i="229"/>
  <c r="S67" i="229"/>
  <c r="Q67" i="229"/>
  <c r="P67" i="229"/>
  <c r="N67" i="229"/>
  <c r="M67" i="229"/>
  <c r="K67" i="229"/>
  <c r="J67" i="229"/>
  <c r="H67" i="229"/>
  <c r="G67" i="229"/>
  <c r="AR66" i="229"/>
  <c r="AQ66" i="229"/>
  <c r="AR65" i="229"/>
  <c r="AQ65" i="229"/>
  <c r="AR64" i="229"/>
  <c r="AQ64" i="229"/>
  <c r="AR63" i="229"/>
  <c r="AQ63" i="229"/>
  <c r="AR62" i="229"/>
  <c r="AQ62" i="229"/>
  <c r="AR61" i="229"/>
  <c r="AQ61" i="229"/>
  <c r="AR60" i="229"/>
  <c r="AQ60" i="229"/>
  <c r="AR59" i="229"/>
  <c r="AQ59" i="229"/>
  <c r="AR58" i="229"/>
  <c r="AQ58" i="229"/>
  <c r="AR57" i="229"/>
  <c r="AQ57" i="229"/>
  <c r="AR56" i="229"/>
  <c r="AQ56" i="229"/>
  <c r="AR49" i="229"/>
  <c r="AQ49" i="229"/>
  <c r="AR48" i="229"/>
  <c r="AL46" i="229"/>
  <c r="AK46" i="229"/>
  <c r="AI46" i="229"/>
  <c r="AH46" i="229"/>
  <c r="AF46" i="229"/>
  <c r="AE46" i="229"/>
  <c r="AC46" i="229"/>
  <c r="AB46" i="229"/>
  <c r="Z46" i="229"/>
  <c r="Y46" i="229"/>
  <c r="W46" i="229"/>
  <c r="V46" i="229"/>
  <c r="T46" i="229"/>
  <c r="S46" i="229"/>
  <c r="Q46" i="229"/>
  <c r="P46" i="229"/>
  <c r="N46" i="229"/>
  <c r="M46" i="229"/>
  <c r="K46" i="229"/>
  <c r="J46" i="229"/>
  <c r="H46" i="229"/>
  <c r="G46" i="229"/>
  <c r="AR45" i="229"/>
  <c r="AQ45" i="229"/>
  <c r="AR44" i="229"/>
  <c r="AQ44" i="229"/>
  <c r="AR43" i="229"/>
  <c r="AQ43" i="229"/>
  <c r="AR41" i="229"/>
  <c r="AQ41" i="229"/>
  <c r="AR40" i="229"/>
  <c r="AQ40" i="229"/>
  <c r="AR39" i="229"/>
  <c r="AQ39" i="229"/>
  <c r="AR38" i="229"/>
  <c r="AQ38" i="229"/>
  <c r="AR36" i="229"/>
  <c r="AQ36" i="229"/>
  <c r="AR35" i="229"/>
  <c r="AQ35" i="229"/>
  <c r="AR34" i="229"/>
  <c r="AQ34" i="229"/>
  <c r="AR33" i="229"/>
  <c r="AQ33" i="229"/>
  <c r="AR32" i="229"/>
  <c r="AQ32" i="229"/>
  <c r="AR31" i="229"/>
  <c r="AQ31" i="229"/>
  <c r="AR30" i="229"/>
  <c r="AQ30" i="229"/>
  <c r="AR29" i="229"/>
  <c r="AQ29" i="229"/>
  <c r="AR28" i="229"/>
  <c r="AQ28" i="229"/>
  <c r="AR27" i="229"/>
  <c r="AQ27" i="229"/>
  <c r="AR26" i="229"/>
  <c r="AQ26" i="229"/>
  <c r="AR25" i="229"/>
  <c r="AQ25" i="229"/>
  <c r="AO22" i="229"/>
  <c r="AN22" i="229"/>
  <c r="AL22" i="229"/>
  <c r="AK22" i="229"/>
  <c r="AI22" i="229"/>
  <c r="AH22" i="229"/>
  <c r="AF22" i="229"/>
  <c r="AE22" i="229"/>
  <c r="AC22" i="229"/>
  <c r="AB22" i="229"/>
  <c r="Z22" i="229"/>
  <c r="Y22" i="229"/>
  <c r="W22" i="229"/>
  <c r="V22" i="229"/>
  <c r="T22" i="229"/>
  <c r="S22" i="229"/>
  <c r="Q22" i="229"/>
  <c r="P22" i="229"/>
  <c r="N22" i="229"/>
  <c r="M22" i="229"/>
  <c r="K22" i="229"/>
  <c r="J22" i="229"/>
  <c r="H22" i="229"/>
  <c r="G22" i="229"/>
  <c r="AR21" i="229"/>
  <c r="AQ21" i="229"/>
  <c r="AR20" i="229"/>
  <c r="AQ20" i="229"/>
  <c r="AR19" i="229"/>
  <c r="AQ19" i="229"/>
  <c r="AR18" i="229"/>
  <c r="AQ18" i="229"/>
  <c r="AO16" i="229"/>
  <c r="AO50" i="229" s="1"/>
  <c r="AN16" i="229"/>
  <c r="AN50" i="229" s="1"/>
  <c r="AL16" i="229"/>
  <c r="AK16" i="229"/>
  <c r="AI16" i="229"/>
  <c r="AH16" i="229"/>
  <c r="AF16" i="229"/>
  <c r="AE16" i="229"/>
  <c r="AC16" i="229"/>
  <c r="AB16" i="229"/>
  <c r="Z16" i="229"/>
  <c r="Y16" i="229"/>
  <c r="W16" i="229"/>
  <c r="V16" i="229"/>
  <c r="T16" i="229"/>
  <c r="S16" i="229"/>
  <c r="Q16" i="229"/>
  <c r="P16" i="229"/>
  <c r="N16" i="229"/>
  <c r="M16" i="229"/>
  <c r="K16" i="229"/>
  <c r="J16" i="229"/>
  <c r="H16" i="229"/>
  <c r="G16" i="229"/>
  <c r="AR15" i="229"/>
  <c r="AQ15" i="229"/>
  <c r="AR14" i="229"/>
  <c r="AQ14" i="229"/>
  <c r="AR13" i="229"/>
  <c r="AQ13" i="229"/>
  <c r="AR12" i="229"/>
  <c r="AQ12" i="229"/>
  <c r="AR11" i="229"/>
  <c r="AQ11" i="229"/>
  <c r="AR10" i="229"/>
  <c r="AQ10" i="229"/>
  <c r="AR9" i="229"/>
  <c r="AQ9" i="229"/>
  <c r="AO92" i="228"/>
  <c r="AN92" i="228"/>
  <c r="AL92" i="228"/>
  <c r="AK92" i="228"/>
  <c r="AI92" i="228"/>
  <c r="AH92" i="228"/>
  <c r="AF92" i="228"/>
  <c r="AE92" i="228"/>
  <c r="AC92" i="228"/>
  <c r="AB92" i="228"/>
  <c r="Z92" i="228"/>
  <c r="Y92" i="228"/>
  <c r="W92" i="228"/>
  <c r="V92" i="228"/>
  <c r="T92" i="228"/>
  <c r="S92" i="228"/>
  <c r="Q92" i="228"/>
  <c r="P92" i="228"/>
  <c r="N92" i="228"/>
  <c r="M92" i="228"/>
  <c r="K92" i="228"/>
  <c r="J92" i="228"/>
  <c r="H92" i="228"/>
  <c r="G92" i="228"/>
  <c r="AR91" i="228"/>
  <c r="AQ91" i="228"/>
  <c r="AR90" i="228"/>
  <c r="AQ90" i="228"/>
  <c r="AR89" i="228"/>
  <c r="AQ89" i="228"/>
  <c r="AR88" i="228"/>
  <c r="AQ88" i="228"/>
  <c r="AR86" i="228"/>
  <c r="AQ86" i="228"/>
  <c r="AR85" i="228"/>
  <c r="AQ85" i="228"/>
  <c r="AR84" i="228"/>
  <c r="AQ84" i="228"/>
  <c r="AR83" i="228"/>
  <c r="AQ83" i="228"/>
  <c r="AR82" i="228"/>
  <c r="AQ82" i="228"/>
  <c r="AR81" i="228"/>
  <c r="AQ81" i="228"/>
  <c r="AR80" i="228"/>
  <c r="AQ80" i="228"/>
  <c r="AR79" i="228"/>
  <c r="AQ79" i="228"/>
  <c r="AR78" i="228"/>
  <c r="AQ78" i="228"/>
  <c r="AO76" i="228"/>
  <c r="AN76" i="228"/>
  <c r="AL76" i="228"/>
  <c r="AK76" i="228"/>
  <c r="AI76" i="228"/>
  <c r="AH76" i="228"/>
  <c r="AF76" i="228"/>
  <c r="AE76" i="228"/>
  <c r="AD76" i="228"/>
  <c r="AC76" i="228"/>
  <c r="AB76" i="228"/>
  <c r="Z76" i="228"/>
  <c r="Y76" i="228"/>
  <c r="W76" i="228"/>
  <c r="V76" i="228"/>
  <c r="T76" i="228"/>
  <c r="S76" i="228"/>
  <c r="Q76" i="228"/>
  <c r="P76" i="228"/>
  <c r="N76" i="228"/>
  <c r="M76" i="228"/>
  <c r="K76" i="228"/>
  <c r="J76" i="228"/>
  <c r="H76" i="228"/>
  <c r="G76" i="228"/>
  <c r="AR75" i="228"/>
  <c r="AQ75" i="228"/>
  <c r="AR74" i="228"/>
  <c r="AQ74" i="228"/>
  <c r="AR73" i="228"/>
  <c r="AQ73" i="228"/>
  <c r="AR72" i="228"/>
  <c r="AQ72" i="228"/>
  <c r="AR71" i="228"/>
  <c r="AQ71" i="228"/>
  <c r="AR70" i="228"/>
  <c r="AQ70" i="228"/>
  <c r="AR69" i="228"/>
  <c r="AQ69" i="228"/>
  <c r="AO67" i="228"/>
  <c r="AN67" i="228"/>
  <c r="AL67" i="228"/>
  <c r="AK67" i="228"/>
  <c r="AI67" i="228"/>
  <c r="AH67" i="228"/>
  <c r="AF67" i="228"/>
  <c r="AE67" i="228"/>
  <c r="AC67" i="228"/>
  <c r="AB67" i="228"/>
  <c r="Z67" i="228"/>
  <c r="Y67" i="228"/>
  <c r="W67" i="228"/>
  <c r="V67" i="228"/>
  <c r="T67" i="228"/>
  <c r="S67" i="228"/>
  <c r="Q67" i="228"/>
  <c r="P67" i="228"/>
  <c r="N67" i="228"/>
  <c r="M67" i="228"/>
  <c r="K67" i="228"/>
  <c r="J67" i="228"/>
  <c r="H67" i="228"/>
  <c r="G67" i="228"/>
  <c r="AR66" i="228"/>
  <c r="AQ66" i="228"/>
  <c r="AR65" i="228"/>
  <c r="AQ65" i="228"/>
  <c r="AR64" i="228"/>
  <c r="AQ64" i="228"/>
  <c r="AR63" i="228"/>
  <c r="AQ63" i="228"/>
  <c r="AR62" i="228"/>
  <c r="AQ62" i="228"/>
  <c r="AR61" i="228"/>
  <c r="AQ61" i="228"/>
  <c r="AR60" i="228"/>
  <c r="AQ60" i="228"/>
  <c r="AR59" i="228"/>
  <c r="AQ59" i="228"/>
  <c r="AR58" i="228"/>
  <c r="AQ58" i="228"/>
  <c r="AR57" i="228"/>
  <c r="AQ57" i="228"/>
  <c r="AR56" i="228"/>
  <c r="AQ56" i="228"/>
  <c r="AR49" i="228"/>
  <c r="AQ49" i="228"/>
  <c r="AR48" i="228"/>
  <c r="AL46" i="228"/>
  <c r="AK46" i="228"/>
  <c r="AI46" i="228"/>
  <c r="AH46" i="228"/>
  <c r="AF46" i="228"/>
  <c r="AE46" i="228"/>
  <c r="AC46" i="228"/>
  <c r="AB46" i="228"/>
  <c r="Z46" i="228"/>
  <c r="Y46" i="228"/>
  <c r="W46" i="228"/>
  <c r="V46" i="228"/>
  <c r="T46" i="228"/>
  <c r="S46" i="228"/>
  <c r="Q46" i="228"/>
  <c r="P46" i="228"/>
  <c r="N46" i="228"/>
  <c r="M46" i="228"/>
  <c r="K46" i="228"/>
  <c r="J46" i="228"/>
  <c r="H46" i="228"/>
  <c r="G46" i="228"/>
  <c r="AR45" i="228"/>
  <c r="AQ45" i="228"/>
  <c r="AR44" i="228"/>
  <c r="AQ44" i="228"/>
  <c r="AR43" i="228"/>
  <c r="AQ43" i="228"/>
  <c r="AR41" i="228"/>
  <c r="AQ41" i="228"/>
  <c r="AR40" i="228"/>
  <c r="AQ40" i="228"/>
  <c r="AR39" i="228"/>
  <c r="AQ39" i="228"/>
  <c r="AR38" i="228"/>
  <c r="AQ38" i="228"/>
  <c r="AR36" i="228"/>
  <c r="AQ36" i="228"/>
  <c r="AR35" i="228"/>
  <c r="AQ35" i="228"/>
  <c r="AR34" i="228"/>
  <c r="AQ34" i="228"/>
  <c r="AR33" i="228"/>
  <c r="AQ33" i="228"/>
  <c r="AR32" i="228"/>
  <c r="AQ32" i="228"/>
  <c r="AR31" i="228"/>
  <c r="AQ31" i="228"/>
  <c r="AR30" i="228"/>
  <c r="AQ30" i="228"/>
  <c r="AR29" i="228"/>
  <c r="AQ29" i="228"/>
  <c r="AR28" i="228"/>
  <c r="AQ28" i="228"/>
  <c r="AR27" i="228"/>
  <c r="AQ27" i="228"/>
  <c r="AR26" i="228"/>
  <c r="AQ26" i="228"/>
  <c r="AR25" i="228"/>
  <c r="AQ25" i="228"/>
  <c r="AO22" i="228"/>
  <c r="AN22" i="228"/>
  <c r="AL22" i="228"/>
  <c r="AK22" i="228"/>
  <c r="AI22" i="228"/>
  <c r="AH22" i="228"/>
  <c r="AF22" i="228"/>
  <c r="AE22" i="228"/>
  <c r="AC22" i="228"/>
  <c r="AB22" i="228"/>
  <c r="Z22" i="228"/>
  <c r="Y22" i="228"/>
  <c r="W22" i="228"/>
  <c r="V22" i="228"/>
  <c r="T22" i="228"/>
  <c r="S22" i="228"/>
  <c r="Q22" i="228"/>
  <c r="P22" i="228"/>
  <c r="N22" i="228"/>
  <c r="M22" i="228"/>
  <c r="K22" i="228"/>
  <c r="J22" i="228"/>
  <c r="H22" i="228"/>
  <c r="G22" i="228"/>
  <c r="AR21" i="228"/>
  <c r="AQ21" i="228"/>
  <c r="AR20" i="228"/>
  <c r="AQ20" i="228"/>
  <c r="AR19" i="228"/>
  <c r="AQ19" i="228"/>
  <c r="AR18" i="228"/>
  <c r="AQ18" i="228"/>
  <c r="AO16" i="228"/>
  <c r="AO50" i="228" s="1"/>
  <c r="AN16" i="228"/>
  <c r="AN50" i="228" s="1"/>
  <c r="AL16" i="228"/>
  <c r="AK16" i="228"/>
  <c r="AI16" i="228"/>
  <c r="AI50" i="228" s="1"/>
  <c r="AH16" i="228"/>
  <c r="AF16" i="228"/>
  <c r="AE16" i="228"/>
  <c r="AC16" i="228"/>
  <c r="AB16" i="228"/>
  <c r="Z16" i="228"/>
  <c r="Y16" i="228"/>
  <c r="W16" i="228"/>
  <c r="W50" i="228" s="1"/>
  <c r="V16" i="228"/>
  <c r="T16" i="228"/>
  <c r="S16" i="228"/>
  <c r="Q16" i="228"/>
  <c r="P16" i="228"/>
  <c r="N16" i="228"/>
  <c r="M16" i="228"/>
  <c r="K16" i="228"/>
  <c r="K50" i="228" s="1"/>
  <c r="J16" i="228"/>
  <c r="H16" i="228"/>
  <c r="G16" i="228"/>
  <c r="AR15" i="228"/>
  <c r="AQ15" i="228"/>
  <c r="AR14" i="228"/>
  <c r="AQ14" i="228"/>
  <c r="AR13" i="228"/>
  <c r="AQ13" i="228"/>
  <c r="AR12" i="228"/>
  <c r="AQ12" i="228"/>
  <c r="AR11" i="228"/>
  <c r="AQ11" i="228"/>
  <c r="AR10" i="228"/>
  <c r="AQ10" i="228"/>
  <c r="AR9" i="228"/>
  <c r="AQ9" i="228"/>
  <c r="AO92" i="227"/>
  <c r="AN92" i="227"/>
  <c r="AL92" i="227"/>
  <c r="AK92" i="227"/>
  <c r="AI92" i="227"/>
  <c r="AH92" i="227"/>
  <c r="AF92" i="227"/>
  <c r="AE92" i="227"/>
  <c r="AC92" i="227"/>
  <c r="AB92" i="227"/>
  <c r="Z92" i="227"/>
  <c r="Y92" i="227"/>
  <c r="W92" i="227"/>
  <c r="V92" i="227"/>
  <c r="T92" i="227"/>
  <c r="S92" i="227"/>
  <c r="Q92" i="227"/>
  <c r="P92" i="227"/>
  <c r="N92" i="227"/>
  <c r="M92" i="227"/>
  <c r="K92" i="227"/>
  <c r="J92" i="227"/>
  <c r="H92" i="227"/>
  <c r="G92" i="227"/>
  <c r="AR91" i="227"/>
  <c r="AQ91" i="227"/>
  <c r="AR90" i="227"/>
  <c r="AQ90" i="227"/>
  <c r="AR89" i="227"/>
  <c r="AQ89" i="227"/>
  <c r="AR88" i="227"/>
  <c r="AQ88" i="227"/>
  <c r="AR86" i="227"/>
  <c r="AQ86" i="227"/>
  <c r="AR85" i="227"/>
  <c r="AQ85" i="227"/>
  <c r="AR84" i="227"/>
  <c r="AQ84" i="227"/>
  <c r="AR83" i="227"/>
  <c r="AQ83" i="227"/>
  <c r="AR82" i="227"/>
  <c r="AQ82" i="227"/>
  <c r="AR81" i="227"/>
  <c r="AQ81" i="227"/>
  <c r="AR80" i="227"/>
  <c r="AQ80" i="227"/>
  <c r="AR79" i="227"/>
  <c r="AQ79" i="227"/>
  <c r="AR78" i="227"/>
  <c r="AQ78" i="227"/>
  <c r="AO76" i="227"/>
  <c r="AN76" i="227"/>
  <c r="AL76" i="227"/>
  <c r="AK76" i="227"/>
  <c r="AI76" i="227"/>
  <c r="AH76" i="227"/>
  <c r="AF76" i="227"/>
  <c r="AE76" i="227"/>
  <c r="AD76" i="227"/>
  <c r="AC76" i="227"/>
  <c r="AB76" i="227"/>
  <c r="Z76" i="227"/>
  <c r="Y76" i="227"/>
  <c r="W76" i="227"/>
  <c r="V76" i="227"/>
  <c r="T76" i="227"/>
  <c r="S76" i="227"/>
  <c r="Q76" i="227"/>
  <c r="P76" i="227"/>
  <c r="N76" i="227"/>
  <c r="M76" i="227"/>
  <c r="K76" i="227"/>
  <c r="J76" i="227"/>
  <c r="H76" i="227"/>
  <c r="G76" i="227"/>
  <c r="AR75" i="227"/>
  <c r="AQ75" i="227"/>
  <c r="AR74" i="227"/>
  <c r="AQ74" i="227"/>
  <c r="AR73" i="227"/>
  <c r="AQ73" i="227"/>
  <c r="AR72" i="227"/>
  <c r="AQ72" i="227"/>
  <c r="AR71" i="227"/>
  <c r="AQ71" i="227"/>
  <c r="AR70" i="227"/>
  <c r="AQ70" i="227"/>
  <c r="AR69" i="227"/>
  <c r="AQ69" i="227"/>
  <c r="AO67" i="227"/>
  <c r="AN67" i="227"/>
  <c r="AL67" i="227"/>
  <c r="AK67" i="227"/>
  <c r="AI67" i="227"/>
  <c r="AH67" i="227"/>
  <c r="AF67" i="227"/>
  <c r="AE67" i="227"/>
  <c r="AC67" i="227"/>
  <c r="AB67" i="227"/>
  <c r="Z67" i="227"/>
  <c r="Y67" i="227"/>
  <c r="W67" i="227"/>
  <c r="V67" i="227"/>
  <c r="T67" i="227"/>
  <c r="S67" i="227"/>
  <c r="Q67" i="227"/>
  <c r="P67" i="227"/>
  <c r="N67" i="227"/>
  <c r="M67" i="227"/>
  <c r="K67" i="227"/>
  <c r="J67" i="227"/>
  <c r="H67" i="227"/>
  <c r="G67" i="227"/>
  <c r="AR66" i="227"/>
  <c r="AQ66" i="227"/>
  <c r="AR65" i="227"/>
  <c r="AQ65" i="227"/>
  <c r="AR64" i="227"/>
  <c r="AQ64" i="227"/>
  <c r="AR63" i="227"/>
  <c r="AQ63" i="227"/>
  <c r="AR62" i="227"/>
  <c r="AQ62" i="227"/>
  <c r="AR61" i="227"/>
  <c r="AQ61" i="227"/>
  <c r="AR60" i="227"/>
  <c r="AQ60" i="227"/>
  <c r="AR59" i="227"/>
  <c r="AQ59" i="227"/>
  <c r="AR58" i="227"/>
  <c r="AQ58" i="227"/>
  <c r="AR57" i="227"/>
  <c r="AQ57" i="227"/>
  <c r="AR56" i="227"/>
  <c r="AQ56" i="227"/>
  <c r="AR49" i="227"/>
  <c r="AQ49" i="227"/>
  <c r="AR48" i="227"/>
  <c r="AL46" i="227"/>
  <c r="AK46" i="227"/>
  <c r="AI46" i="227"/>
  <c r="AH46" i="227"/>
  <c r="AF46" i="227"/>
  <c r="AE46" i="227"/>
  <c r="AC46" i="227"/>
  <c r="AB46" i="227"/>
  <c r="Z46" i="227"/>
  <c r="Y46" i="227"/>
  <c r="W46" i="227"/>
  <c r="V46" i="227"/>
  <c r="T46" i="227"/>
  <c r="S46" i="227"/>
  <c r="Q46" i="227"/>
  <c r="P46" i="227"/>
  <c r="N46" i="227"/>
  <c r="M46" i="227"/>
  <c r="K46" i="227"/>
  <c r="J46" i="227"/>
  <c r="H46" i="227"/>
  <c r="G46" i="227"/>
  <c r="AR45" i="227"/>
  <c r="AQ45" i="227"/>
  <c r="AR44" i="227"/>
  <c r="AQ44" i="227"/>
  <c r="AR43" i="227"/>
  <c r="AQ43" i="227"/>
  <c r="AR41" i="227"/>
  <c r="AQ41" i="227"/>
  <c r="AR40" i="227"/>
  <c r="AQ40" i="227"/>
  <c r="AR39" i="227"/>
  <c r="AQ39" i="227"/>
  <c r="AR38" i="227"/>
  <c r="AQ38" i="227"/>
  <c r="AR36" i="227"/>
  <c r="AQ36" i="227"/>
  <c r="AR35" i="227"/>
  <c r="AQ35" i="227"/>
  <c r="AR34" i="227"/>
  <c r="AQ34" i="227"/>
  <c r="AR33" i="227"/>
  <c r="AQ33" i="227"/>
  <c r="AR32" i="227"/>
  <c r="AQ32" i="227"/>
  <c r="AR31" i="227"/>
  <c r="AQ31" i="227"/>
  <c r="AR30" i="227"/>
  <c r="AQ30" i="227"/>
  <c r="AR29" i="227"/>
  <c r="AQ29" i="227"/>
  <c r="AR28" i="227"/>
  <c r="AQ28" i="227"/>
  <c r="AR27" i="227"/>
  <c r="AQ27" i="227"/>
  <c r="AR26" i="227"/>
  <c r="AQ26" i="227"/>
  <c r="AR25" i="227"/>
  <c r="AQ25" i="227"/>
  <c r="AO22" i="227"/>
  <c r="AN22" i="227"/>
  <c r="AL22" i="227"/>
  <c r="AK22" i="227"/>
  <c r="AI22" i="227"/>
  <c r="AH22" i="227"/>
  <c r="AF22" i="227"/>
  <c r="AE22" i="227"/>
  <c r="AC22" i="227"/>
  <c r="AB22" i="227"/>
  <c r="Z22" i="227"/>
  <c r="Y22" i="227"/>
  <c r="W22" i="227"/>
  <c r="V22" i="227"/>
  <c r="T22" i="227"/>
  <c r="S22" i="227"/>
  <c r="Q22" i="227"/>
  <c r="P22" i="227"/>
  <c r="N22" i="227"/>
  <c r="M22" i="227"/>
  <c r="K22" i="227"/>
  <c r="J22" i="227"/>
  <c r="H22" i="227"/>
  <c r="G22" i="227"/>
  <c r="AR21" i="227"/>
  <c r="AQ21" i="227"/>
  <c r="AR20" i="227"/>
  <c r="AQ20" i="227"/>
  <c r="AR19" i="227"/>
  <c r="AQ19" i="227"/>
  <c r="AR18" i="227"/>
  <c r="AQ18" i="227"/>
  <c r="AO16" i="227"/>
  <c r="AO50" i="227" s="1"/>
  <c r="AN16" i="227"/>
  <c r="AN50" i="227" s="1"/>
  <c r="AL16" i="227"/>
  <c r="AL50" i="227" s="1"/>
  <c r="AK16" i="227"/>
  <c r="AI16" i="227"/>
  <c r="AH16" i="227"/>
  <c r="AF16" i="227"/>
  <c r="AE16" i="227"/>
  <c r="AC16" i="227"/>
  <c r="AB16" i="227"/>
  <c r="Z16" i="227"/>
  <c r="Z50" i="227" s="1"/>
  <c r="Y16" i="227"/>
  <c r="W16" i="227"/>
  <c r="V16" i="227"/>
  <c r="T16" i="227"/>
  <c r="S16" i="227"/>
  <c r="Q16" i="227"/>
  <c r="P16" i="227"/>
  <c r="N16" i="227"/>
  <c r="M16" i="227"/>
  <c r="K16" i="227"/>
  <c r="J16" i="227"/>
  <c r="H16" i="227"/>
  <c r="G16" i="227"/>
  <c r="AR15" i="227"/>
  <c r="AQ15" i="227"/>
  <c r="AR14" i="227"/>
  <c r="AQ14" i="227"/>
  <c r="AR13" i="227"/>
  <c r="AQ13" i="227"/>
  <c r="AR12" i="227"/>
  <c r="AQ12" i="227"/>
  <c r="AR11" i="227"/>
  <c r="AQ11" i="227"/>
  <c r="AR10" i="227"/>
  <c r="AQ10" i="227"/>
  <c r="AR9" i="227"/>
  <c r="AQ9" i="227"/>
  <c r="AO92" i="226"/>
  <c r="AN92" i="226"/>
  <c r="AL92" i="226"/>
  <c r="AK92" i="226"/>
  <c r="AI92" i="226"/>
  <c r="AH92" i="226"/>
  <c r="AF92" i="226"/>
  <c r="AE92" i="226"/>
  <c r="AC92" i="226"/>
  <c r="AB92" i="226"/>
  <c r="Z92" i="226"/>
  <c r="Y92" i="226"/>
  <c r="W92" i="226"/>
  <c r="V92" i="226"/>
  <c r="T92" i="226"/>
  <c r="S92" i="226"/>
  <c r="Q92" i="226"/>
  <c r="P92" i="226"/>
  <c r="N92" i="226"/>
  <c r="M92" i="226"/>
  <c r="K92" i="226"/>
  <c r="J92" i="226"/>
  <c r="H92" i="226"/>
  <c r="G92" i="226"/>
  <c r="AR91" i="226"/>
  <c r="AQ91" i="226"/>
  <c r="AR90" i="226"/>
  <c r="AQ90" i="226"/>
  <c r="AR89" i="226"/>
  <c r="AQ89" i="226"/>
  <c r="AR88" i="226"/>
  <c r="AQ88" i="226"/>
  <c r="AR86" i="226"/>
  <c r="AQ86" i="226"/>
  <c r="AR85" i="226"/>
  <c r="AQ85" i="226"/>
  <c r="AR84" i="226"/>
  <c r="AQ84" i="226"/>
  <c r="AR83" i="226"/>
  <c r="AQ83" i="226"/>
  <c r="AR82" i="226"/>
  <c r="AQ82" i="226"/>
  <c r="AR81" i="226"/>
  <c r="AQ81" i="226"/>
  <c r="AR80" i="226"/>
  <c r="AQ80" i="226"/>
  <c r="AR79" i="226"/>
  <c r="AQ79" i="226"/>
  <c r="AR78" i="226"/>
  <c r="AQ78" i="226"/>
  <c r="AO76" i="226"/>
  <c r="AN76" i="226"/>
  <c r="AL76" i="226"/>
  <c r="AK76" i="226"/>
  <c r="AI76" i="226"/>
  <c r="AH76" i="226"/>
  <c r="AF76" i="226"/>
  <c r="AE76" i="226"/>
  <c r="AD76" i="226"/>
  <c r="AC76" i="226"/>
  <c r="AB76" i="226"/>
  <c r="Z76" i="226"/>
  <c r="Y76" i="226"/>
  <c r="W76" i="226"/>
  <c r="V76" i="226"/>
  <c r="T76" i="226"/>
  <c r="S76" i="226"/>
  <c r="Q76" i="226"/>
  <c r="P76" i="226"/>
  <c r="N76" i="226"/>
  <c r="M76" i="226"/>
  <c r="K76" i="226"/>
  <c r="J76" i="226"/>
  <c r="H76" i="226"/>
  <c r="G76" i="226"/>
  <c r="AR75" i="226"/>
  <c r="AQ75" i="226"/>
  <c r="AR74" i="226"/>
  <c r="AQ74" i="226"/>
  <c r="AR73" i="226"/>
  <c r="AQ73" i="226"/>
  <c r="AR72" i="226"/>
  <c r="AQ72" i="226"/>
  <c r="AR71" i="226"/>
  <c r="AQ71" i="226"/>
  <c r="AR70" i="226"/>
  <c r="AQ70" i="226"/>
  <c r="AR69" i="226"/>
  <c r="AQ69" i="226"/>
  <c r="AO67" i="226"/>
  <c r="AO93" i="226" s="1"/>
  <c r="AN67" i="226"/>
  <c r="AL67" i="226"/>
  <c r="AK67" i="226"/>
  <c r="AI67" i="226"/>
  <c r="AH67" i="226"/>
  <c r="AF67" i="226"/>
  <c r="AE67" i="226"/>
  <c r="AC67" i="226"/>
  <c r="AB67" i="226"/>
  <c r="Z67" i="226"/>
  <c r="Y67" i="226"/>
  <c r="W67" i="226"/>
  <c r="V67" i="226"/>
  <c r="T67" i="226"/>
  <c r="S67" i="226"/>
  <c r="Q67" i="226"/>
  <c r="P67" i="226"/>
  <c r="N67" i="226"/>
  <c r="M67" i="226"/>
  <c r="K67" i="226"/>
  <c r="J67" i="226"/>
  <c r="H67" i="226"/>
  <c r="G67" i="226"/>
  <c r="AR66" i="226"/>
  <c r="AQ66" i="226"/>
  <c r="AR65" i="226"/>
  <c r="AQ65" i="226"/>
  <c r="AR64" i="226"/>
  <c r="AQ64" i="226"/>
  <c r="AR63" i="226"/>
  <c r="AQ63" i="226"/>
  <c r="AR62" i="226"/>
  <c r="AQ62" i="226"/>
  <c r="AR61" i="226"/>
  <c r="AQ61" i="226"/>
  <c r="AR60" i="226"/>
  <c r="AQ60" i="226"/>
  <c r="AR59" i="226"/>
  <c r="AQ59" i="226"/>
  <c r="AR58" i="226"/>
  <c r="AQ58" i="226"/>
  <c r="AR57" i="226"/>
  <c r="AQ57" i="226"/>
  <c r="AR56" i="226"/>
  <c r="AQ56" i="226"/>
  <c r="AR49" i="226"/>
  <c r="AQ49" i="226"/>
  <c r="AR48" i="226"/>
  <c r="AL46" i="226"/>
  <c r="AK46" i="226"/>
  <c r="AI46" i="226"/>
  <c r="AH46" i="226"/>
  <c r="AF46" i="226"/>
  <c r="AE46" i="226"/>
  <c r="AC46" i="226"/>
  <c r="AB46" i="226"/>
  <c r="Z46" i="226"/>
  <c r="Y46" i="226"/>
  <c r="W46" i="226"/>
  <c r="V46" i="226"/>
  <c r="T46" i="226"/>
  <c r="S46" i="226"/>
  <c r="Q46" i="226"/>
  <c r="P46" i="226"/>
  <c r="N46" i="226"/>
  <c r="M46" i="226"/>
  <c r="K46" i="226"/>
  <c r="J46" i="226"/>
  <c r="H46" i="226"/>
  <c r="G46" i="226"/>
  <c r="AR45" i="226"/>
  <c r="AQ45" i="226"/>
  <c r="AR44" i="226"/>
  <c r="AQ44" i="226"/>
  <c r="AR43" i="226"/>
  <c r="AQ43" i="226"/>
  <c r="AR41" i="226"/>
  <c r="AQ41" i="226"/>
  <c r="AR40" i="226"/>
  <c r="AQ40" i="226"/>
  <c r="AR39" i="226"/>
  <c r="AQ39" i="226"/>
  <c r="AR38" i="226"/>
  <c r="AQ38" i="226"/>
  <c r="AR36" i="226"/>
  <c r="AQ36" i="226"/>
  <c r="AR35" i="226"/>
  <c r="AQ35" i="226"/>
  <c r="AR34" i="226"/>
  <c r="AQ34" i="226"/>
  <c r="AR33" i="226"/>
  <c r="AQ33" i="226"/>
  <c r="AR32" i="226"/>
  <c r="AQ32" i="226"/>
  <c r="AR31" i="226"/>
  <c r="AQ31" i="226"/>
  <c r="AR30" i="226"/>
  <c r="AQ30" i="226"/>
  <c r="AR29" i="226"/>
  <c r="AQ29" i="226"/>
  <c r="AR28" i="226"/>
  <c r="AQ28" i="226"/>
  <c r="AR27" i="226"/>
  <c r="AQ27" i="226"/>
  <c r="AR26" i="226"/>
  <c r="AQ26" i="226"/>
  <c r="AR25" i="226"/>
  <c r="AQ25" i="226"/>
  <c r="AO22" i="226"/>
  <c r="AN22" i="226"/>
  <c r="AL22" i="226"/>
  <c r="AK22" i="226"/>
  <c r="AI22" i="226"/>
  <c r="AH22" i="226"/>
  <c r="AF22" i="226"/>
  <c r="AE22" i="226"/>
  <c r="AC22" i="226"/>
  <c r="AB22" i="226"/>
  <c r="Z22" i="226"/>
  <c r="Y22" i="226"/>
  <c r="W22" i="226"/>
  <c r="V22" i="226"/>
  <c r="T22" i="226"/>
  <c r="S22" i="226"/>
  <c r="Q22" i="226"/>
  <c r="P22" i="226"/>
  <c r="N22" i="226"/>
  <c r="M22" i="226"/>
  <c r="K22" i="226"/>
  <c r="J22" i="226"/>
  <c r="H22" i="226"/>
  <c r="G22" i="226"/>
  <c r="AR21" i="226"/>
  <c r="AQ21" i="226"/>
  <c r="AR20" i="226"/>
  <c r="AQ20" i="226"/>
  <c r="AR19" i="226"/>
  <c r="AQ19" i="226"/>
  <c r="AR18" i="226"/>
  <c r="AQ18" i="226"/>
  <c r="AO16" i="226"/>
  <c r="AO50" i="226" s="1"/>
  <c r="AN16" i="226"/>
  <c r="AN50" i="226" s="1"/>
  <c r="AL16" i="226"/>
  <c r="AL50" i="226" s="1"/>
  <c r="AK16" i="226"/>
  <c r="AI16" i="226"/>
  <c r="AH16" i="226"/>
  <c r="AF16" i="226"/>
  <c r="AE16" i="226"/>
  <c r="AC16" i="226"/>
  <c r="AB16" i="226"/>
  <c r="Z16" i="226"/>
  <c r="Z50" i="226" s="1"/>
  <c r="Y16" i="226"/>
  <c r="W16" i="226"/>
  <c r="V16" i="226"/>
  <c r="T16" i="226"/>
  <c r="S16" i="226"/>
  <c r="Q16" i="226"/>
  <c r="P16" i="226"/>
  <c r="N16" i="226"/>
  <c r="M16" i="226"/>
  <c r="K16" i="226"/>
  <c r="J16" i="226"/>
  <c r="H16" i="226"/>
  <c r="G16" i="226"/>
  <c r="AR15" i="226"/>
  <c r="AQ15" i="226"/>
  <c r="AR14" i="226"/>
  <c r="AQ14" i="226"/>
  <c r="AR13" i="226"/>
  <c r="AQ13" i="226"/>
  <c r="AR12" i="226"/>
  <c r="AQ12" i="226"/>
  <c r="AR11" i="226"/>
  <c r="AQ11" i="226"/>
  <c r="AR10" i="226"/>
  <c r="AQ10" i="226"/>
  <c r="AR9" i="226"/>
  <c r="AQ9" i="226"/>
  <c r="AR89" i="225"/>
  <c r="AQ89" i="225"/>
  <c r="AR84" i="225"/>
  <c r="AQ84" i="225"/>
  <c r="AR83" i="225"/>
  <c r="AQ83" i="225"/>
  <c r="AR71" i="225"/>
  <c r="AQ71" i="225"/>
  <c r="AR70" i="225"/>
  <c r="AQ70" i="225"/>
  <c r="AR13" i="225"/>
  <c r="AQ13" i="225"/>
  <c r="AR12" i="225"/>
  <c r="AQ12" i="225"/>
  <c r="AR11" i="225"/>
  <c r="AQ11" i="225"/>
  <c r="AR10" i="225"/>
  <c r="AQ10" i="225"/>
  <c r="AR9" i="225"/>
  <c r="AQ9" i="225"/>
  <c r="AR19" i="225"/>
  <c r="AQ19" i="225"/>
  <c r="AR18" i="225"/>
  <c r="AQ18" i="225"/>
  <c r="AO92" i="225"/>
  <c r="AN92" i="225"/>
  <c r="AL92" i="225"/>
  <c r="AK92" i="225"/>
  <c r="AI92" i="225"/>
  <c r="AH92" i="225"/>
  <c r="AF92" i="225"/>
  <c r="AE92" i="225"/>
  <c r="AC92" i="225"/>
  <c r="AB92" i="225"/>
  <c r="Z92" i="225"/>
  <c r="Y92" i="225"/>
  <c r="W92" i="225"/>
  <c r="V92" i="225"/>
  <c r="T92" i="225"/>
  <c r="S92" i="225"/>
  <c r="Q92" i="225"/>
  <c r="P92" i="225"/>
  <c r="N92" i="225"/>
  <c r="M92" i="225"/>
  <c r="K92" i="225"/>
  <c r="J92" i="225"/>
  <c r="H92" i="225"/>
  <c r="G92" i="225"/>
  <c r="AR91" i="225"/>
  <c r="AQ91" i="225"/>
  <c r="AR90" i="225"/>
  <c r="AQ90" i="225"/>
  <c r="AR88" i="225"/>
  <c r="AQ88" i="225"/>
  <c r="AR86" i="225"/>
  <c r="AQ86" i="225"/>
  <c r="AR85" i="225"/>
  <c r="AQ85" i="225"/>
  <c r="AR82" i="225"/>
  <c r="AQ82" i="225"/>
  <c r="AR81" i="225"/>
  <c r="AQ81" i="225"/>
  <c r="AR80" i="225"/>
  <c r="AQ80" i="225"/>
  <c r="AR79" i="225"/>
  <c r="AQ79" i="225"/>
  <c r="AR78" i="225"/>
  <c r="AQ78" i="225"/>
  <c r="AO76" i="225"/>
  <c r="AN76" i="225"/>
  <c r="AL76" i="225"/>
  <c r="AK76" i="225"/>
  <c r="AI76" i="225"/>
  <c r="AH76" i="225"/>
  <c r="AF76" i="225"/>
  <c r="AE76" i="225"/>
  <c r="AD76" i="225"/>
  <c r="AC76" i="225"/>
  <c r="AB76" i="225"/>
  <c r="Z76" i="225"/>
  <c r="Y76" i="225"/>
  <c r="W76" i="225"/>
  <c r="V76" i="225"/>
  <c r="T76" i="225"/>
  <c r="S76" i="225"/>
  <c r="Q76" i="225"/>
  <c r="P76" i="225"/>
  <c r="N76" i="225"/>
  <c r="M76" i="225"/>
  <c r="K76" i="225"/>
  <c r="J76" i="225"/>
  <c r="H76" i="225"/>
  <c r="G76" i="225"/>
  <c r="AR75" i="225"/>
  <c r="AQ75" i="225"/>
  <c r="AR74" i="225"/>
  <c r="AQ74" i="225"/>
  <c r="AR73" i="225"/>
  <c r="AQ73" i="225"/>
  <c r="AR72" i="225"/>
  <c r="AQ72" i="225"/>
  <c r="AR69" i="225"/>
  <c r="AQ69" i="225"/>
  <c r="AO67" i="225"/>
  <c r="AN67" i="225"/>
  <c r="AL67" i="225"/>
  <c r="AK67" i="225"/>
  <c r="AI67" i="225"/>
  <c r="AH67" i="225"/>
  <c r="AF67" i="225"/>
  <c r="AE67" i="225"/>
  <c r="AC67" i="225"/>
  <c r="AB67" i="225"/>
  <c r="Z67" i="225"/>
  <c r="Y67" i="225"/>
  <c r="W67" i="225"/>
  <c r="V67" i="225"/>
  <c r="T67" i="225"/>
  <c r="S67" i="225"/>
  <c r="Q67" i="225"/>
  <c r="P67" i="225"/>
  <c r="N67" i="225"/>
  <c r="M67" i="225"/>
  <c r="K67" i="225"/>
  <c r="J67" i="225"/>
  <c r="H67" i="225"/>
  <c r="G67" i="225"/>
  <c r="AR66" i="225"/>
  <c r="AQ66" i="225"/>
  <c r="AR65" i="225"/>
  <c r="AQ65" i="225"/>
  <c r="AR64" i="225"/>
  <c r="AQ64" i="225"/>
  <c r="AR63" i="225"/>
  <c r="AQ63" i="225"/>
  <c r="AR62" i="225"/>
  <c r="AQ62" i="225"/>
  <c r="AR61" i="225"/>
  <c r="AQ61" i="225"/>
  <c r="AR60" i="225"/>
  <c r="AQ60" i="225"/>
  <c r="AR59" i="225"/>
  <c r="AQ59" i="225"/>
  <c r="AR58" i="225"/>
  <c r="AQ58" i="225"/>
  <c r="AR57" i="225"/>
  <c r="AQ57" i="225"/>
  <c r="AR56" i="225"/>
  <c r="AQ56" i="225"/>
  <c r="AR49" i="225"/>
  <c r="AQ49" i="225"/>
  <c r="AR48" i="225"/>
  <c r="AL46" i="225"/>
  <c r="AK46" i="225"/>
  <c r="AI46" i="225"/>
  <c r="AH46" i="225"/>
  <c r="AF46" i="225"/>
  <c r="AE46" i="225"/>
  <c r="AC46" i="225"/>
  <c r="AB46" i="225"/>
  <c r="Z46" i="225"/>
  <c r="Y46" i="225"/>
  <c r="W46" i="225"/>
  <c r="V46" i="225"/>
  <c r="T46" i="225"/>
  <c r="S46" i="225"/>
  <c r="Q46" i="225"/>
  <c r="P46" i="225"/>
  <c r="N46" i="225"/>
  <c r="M46" i="225"/>
  <c r="K46" i="225"/>
  <c r="J46" i="225"/>
  <c r="H46" i="225"/>
  <c r="G46" i="225"/>
  <c r="AR45" i="225"/>
  <c r="AQ45" i="225"/>
  <c r="AR44" i="225"/>
  <c r="AQ44" i="225"/>
  <c r="AR43" i="225"/>
  <c r="AQ43" i="225"/>
  <c r="AR41" i="225"/>
  <c r="AQ41" i="225"/>
  <c r="AR40" i="225"/>
  <c r="AQ40" i="225"/>
  <c r="AR39" i="225"/>
  <c r="AQ39" i="225"/>
  <c r="AR38" i="225"/>
  <c r="AQ38" i="225"/>
  <c r="AR36" i="225"/>
  <c r="AQ36" i="225"/>
  <c r="AR35" i="225"/>
  <c r="AQ35" i="225"/>
  <c r="AR34" i="225"/>
  <c r="AQ34" i="225"/>
  <c r="AR33" i="225"/>
  <c r="AQ33" i="225"/>
  <c r="AR32" i="225"/>
  <c r="AQ32" i="225"/>
  <c r="AR31" i="225"/>
  <c r="AQ31" i="225"/>
  <c r="AR30" i="225"/>
  <c r="AQ30" i="225"/>
  <c r="AR29" i="225"/>
  <c r="AQ29" i="225"/>
  <c r="AR28" i="225"/>
  <c r="AQ28" i="225"/>
  <c r="AR27" i="225"/>
  <c r="AQ27" i="225"/>
  <c r="AR26" i="225"/>
  <c r="AQ26" i="225"/>
  <c r="AR25" i="225"/>
  <c r="AQ25" i="225"/>
  <c r="AO22" i="225"/>
  <c r="AN22" i="225"/>
  <c r="AL22" i="225"/>
  <c r="AK22" i="225"/>
  <c r="AI22" i="225"/>
  <c r="AH22" i="225"/>
  <c r="AF22" i="225"/>
  <c r="AE22" i="225"/>
  <c r="AC22" i="225"/>
  <c r="AB22" i="225"/>
  <c r="Z22" i="225"/>
  <c r="Y22" i="225"/>
  <c r="W22" i="225"/>
  <c r="V22" i="225"/>
  <c r="T22" i="225"/>
  <c r="S22" i="225"/>
  <c r="Q22" i="225"/>
  <c r="P22" i="225"/>
  <c r="N22" i="225"/>
  <c r="M22" i="225"/>
  <c r="K22" i="225"/>
  <c r="J22" i="225"/>
  <c r="H22" i="225"/>
  <c r="G22" i="225"/>
  <c r="AR21" i="225"/>
  <c r="AQ21" i="225"/>
  <c r="AR20" i="225"/>
  <c r="AQ20" i="225"/>
  <c r="AO16" i="225"/>
  <c r="AN16" i="225"/>
  <c r="AL16" i="225"/>
  <c r="AK16" i="225"/>
  <c r="AI16" i="225"/>
  <c r="AH16" i="225"/>
  <c r="AF16" i="225"/>
  <c r="AE16" i="225"/>
  <c r="AC16" i="225"/>
  <c r="AB16" i="225"/>
  <c r="Z16" i="225"/>
  <c r="Y16" i="225"/>
  <c r="W16" i="225"/>
  <c r="V16" i="225"/>
  <c r="T16" i="225"/>
  <c r="S16" i="225"/>
  <c r="Q16" i="225"/>
  <c r="P16" i="225"/>
  <c r="N16" i="225"/>
  <c r="M16" i="225"/>
  <c r="K16" i="225"/>
  <c r="J16" i="225"/>
  <c r="H16" i="225"/>
  <c r="G16" i="225"/>
  <c r="AR15" i="225"/>
  <c r="AQ15" i="225"/>
  <c r="AR14" i="225"/>
  <c r="AQ14" i="225"/>
  <c r="AO89" i="224"/>
  <c r="AN89" i="224"/>
  <c r="AL89" i="224"/>
  <c r="AK89" i="224"/>
  <c r="AI89" i="224"/>
  <c r="AH89" i="224"/>
  <c r="AF89" i="224"/>
  <c r="AE89" i="224"/>
  <c r="AC89" i="224"/>
  <c r="AB89" i="224"/>
  <c r="Z89" i="224"/>
  <c r="Y89" i="224"/>
  <c r="W89" i="224"/>
  <c r="V89" i="224"/>
  <c r="T89" i="224"/>
  <c r="S89" i="224"/>
  <c r="Q89" i="224"/>
  <c r="P89" i="224"/>
  <c r="N89" i="224"/>
  <c r="M89" i="224"/>
  <c r="K89" i="224"/>
  <c r="J89" i="224"/>
  <c r="H89" i="224"/>
  <c r="G89" i="224"/>
  <c r="AR88" i="224"/>
  <c r="AQ88" i="224"/>
  <c r="AR87" i="224"/>
  <c r="AQ87" i="224"/>
  <c r="AR86" i="224"/>
  <c r="AQ86" i="224"/>
  <c r="AR85" i="224"/>
  <c r="AQ85" i="224"/>
  <c r="AR83" i="224"/>
  <c r="AQ83" i="224"/>
  <c r="AR82" i="224"/>
  <c r="AQ82" i="224"/>
  <c r="AR81" i="224"/>
  <c r="AQ81" i="224"/>
  <c r="AR80" i="224"/>
  <c r="AQ80" i="224"/>
  <c r="AR79" i="224"/>
  <c r="AQ79" i="224"/>
  <c r="AR78" i="224"/>
  <c r="AQ78" i="224"/>
  <c r="AR77" i="224"/>
  <c r="AQ77" i="224"/>
  <c r="AR76" i="224"/>
  <c r="AQ76" i="224"/>
  <c r="AR75" i="224"/>
  <c r="AQ75" i="224"/>
  <c r="AO73" i="224"/>
  <c r="AN73" i="224"/>
  <c r="AL73" i="224"/>
  <c r="AK73" i="224"/>
  <c r="AI73" i="224"/>
  <c r="AH73" i="224"/>
  <c r="AF73" i="224"/>
  <c r="AE73" i="224"/>
  <c r="AD73" i="224"/>
  <c r="AC73" i="224"/>
  <c r="AB73" i="224"/>
  <c r="Z73" i="224"/>
  <c r="Y73" i="224"/>
  <c r="W73" i="224"/>
  <c r="V73" i="224"/>
  <c r="T73" i="224"/>
  <c r="S73" i="224"/>
  <c r="Q73" i="224"/>
  <c r="P73" i="224"/>
  <c r="N73" i="224"/>
  <c r="M73" i="224"/>
  <c r="K73" i="224"/>
  <c r="J73" i="224"/>
  <c r="H73" i="224"/>
  <c r="G73" i="224"/>
  <c r="AR72" i="224"/>
  <c r="AQ72" i="224"/>
  <c r="AR71" i="224"/>
  <c r="AQ71" i="224"/>
  <c r="AR70" i="224"/>
  <c r="AQ70" i="224"/>
  <c r="AR69" i="224"/>
  <c r="AQ69" i="224"/>
  <c r="AR68" i="224"/>
  <c r="AQ68" i="224"/>
  <c r="AR67" i="224"/>
  <c r="AQ67" i="224"/>
  <c r="AR66" i="224"/>
  <c r="AQ66" i="224"/>
  <c r="AO64" i="224"/>
  <c r="AN64" i="224"/>
  <c r="AL64" i="224"/>
  <c r="AK64" i="224"/>
  <c r="AI64" i="224"/>
  <c r="AH64" i="224"/>
  <c r="AF64" i="224"/>
  <c r="AE64" i="224"/>
  <c r="AC64" i="224"/>
  <c r="AB64" i="224"/>
  <c r="Z64" i="224"/>
  <c r="Y64" i="224"/>
  <c r="W64" i="224"/>
  <c r="V64" i="224"/>
  <c r="T64" i="224"/>
  <c r="S64" i="224"/>
  <c r="Q64" i="224"/>
  <c r="P64" i="224"/>
  <c r="N64" i="224"/>
  <c r="M64" i="224"/>
  <c r="K64" i="224"/>
  <c r="J64" i="224"/>
  <c r="H64" i="224"/>
  <c r="G64" i="224"/>
  <c r="AR63" i="224"/>
  <c r="AQ63" i="224"/>
  <c r="AR62" i="224"/>
  <c r="AQ62" i="224"/>
  <c r="AR61" i="224"/>
  <c r="AQ61" i="224"/>
  <c r="AR60" i="224"/>
  <c r="AQ60" i="224"/>
  <c r="AR59" i="224"/>
  <c r="AQ59" i="224"/>
  <c r="AR58" i="224"/>
  <c r="AQ58" i="224"/>
  <c r="AR57" i="224"/>
  <c r="AQ57" i="224"/>
  <c r="AR56" i="224"/>
  <c r="AQ56" i="224"/>
  <c r="AR55" i="224"/>
  <c r="AQ55" i="224"/>
  <c r="AR54" i="224"/>
  <c r="AQ54" i="224"/>
  <c r="AR53" i="224"/>
  <c r="AQ53" i="224"/>
  <c r="AR46" i="224"/>
  <c r="AQ46" i="224"/>
  <c r="AR45" i="224"/>
  <c r="AL43" i="224"/>
  <c r="AK43" i="224"/>
  <c r="AI43" i="224"/>
  <c r="AH43" i="224"/>
  <c r="AF43" i="224"/>
  <c r="AE43" i="224"/>
  <c r="AC43" i="224"/>
  <c r="AB43" i="224"/>
  <c r="Z43" i="224"/>
  <c r="Y43" i="224"/>
  <c r="W43" i="224"/>
  <c r="V43" i="224"/>
  <c r="T43" i="224"/>
  <c r="S43" i="224"/>
  <c r="Q43" i="224"/>
  <c r="P43" i="224"/>
  <c r="N43" i="224"/>
  <c r="M43" i="224"/>
  <c r="K43" i="224"/>
  <c r="J43" i="224"/>
  <c r="H43" i="224"/>
  <c r="G43" i="224"/>
  <c r="AR42" i="224"/>
  <c r="AQ42" i="224"/>
  <c r="AR41" i="224"/>
  <c r="AQ41" i="224"/>
  <c r="AR40" i="224"/>
  <c r="AQ40" i="224"/>
  <c r="AR38" i="224"/>
  <c r="AQ38" i="224"/>
  <c r="AR37" i="224"/>
  <c r="AQ37" i="224"/>
  <c r="AR36" i="224"/>
  <c r="AQ36" i="224"/>
  <c r="AR35" i="224"/>
  <c r="AQ35" i="224"/>
  <c r="AR33" i="224"/>
  <c r="AQ33" i="224"/>
  <c r="AR32" i="224"/>
  <c r="AQ32" i="224"/>
  <c r="AR31" i="224"/>
  <c r="AQ31" i="224"/>
  <c r="AR30" i="224"/>
  <c r="AQ30" i="224"/>
  <c r="AR29" i="224"/>
  <c r="AQ29" i="224"/>
  <c r="AR28" i="224"/>
  <c r="AQ28" i="224"/>
  <c r="AR27" i="224"/>
  <c r="AQ27" i="224"/>
  <c r="AR26" i="224"/>
  <c r="AQ26" i="224"/>
  <c r="AR25" i="224"/>
  <c r="AQ25" i="224"/>
  <c r="AR24" i="224"/>
  <c r="AQ24" i="224"/>
  <c r="AR23" i="224"/>
  <c r="AQ23" i="224"/>
  <c r="AR22" i="224"/>
  <c r="AQ22" i="224"/>
  <c r="AO19" i="224"/>
  <c r="AN19" i="224"/>
  <c r="AL19" i="224"/>
  <c r="AK19" i="224"/>
  <c r="AI19" i="224"/>
  <c r="AH19" i="224"/>
  <c r="AF19" i="224"/>
  <c r="AE19" i="224"/>
  <c r="AC19" i="224"/>
  <c r="AB19" i="224"/>
  <c r="Z19" i="224"/>
  <c r="Y19" i="224"/>
  <c r="W19" i="224"/>
  <c r="V19" i="224"/>
  <c r="T19" i="224"/>
  <c r="S19" i="224"/>
  <c r="Q19" i="224"/>
  <c r="P19" i="224"/>
  <c r="N19" i="224"/>
  <c r="M19" i="224"/>
  <c r="K19" i="224"/>
  <c r="J19" i="224"/>
  <c r="H19" i="224"/>
  <c r="G19" i="224"/>
  <c r="AR18" i="224"/>
  <c r="AQ18" i="224"/>
  <c r="AR17" i="224"/>
  <c r="AQ17" i="224"/>
  <c r="AR16" i="224"/>
  <c r="AQ16" i="224"/>
  <c r="AR15" i="224"/>
  <c r="AQ15" i="224"/>
  <c r="AO13" i="224"/>
  <c r="AO47" i="224" s="1"/>
  <c r="AN13" i="224"/>
  <c r="AN47" i="224" s="1"/>
  <c r="AL13" i="224"/>
  <c r="AL47" i="224" s="1"/>
  <c r="AK13" i="224"/>
  <c r="AI13" i="224"/>
  <c r="AH13" i="224"/>
  <c r="AF13" i="224"/>
  <c r="AE13" i="224"/>
  <c r="AC13" i="224"/>
  <c r="AB13" i="224"/>
  <c r="Z13" i="224"/>
  <c r="Z47" i="224" s="1"/>
  <c r="Y13" i="224"/>
  <c r="W13" i="224"/>
  <c r="V13" i="224"/>
  <c r="T13" i="224"/>
  <c r="S13" i="224"/>
  <c r="Q13" i="224"/>
  <c r="P13" i="224"/>
  <c r="N13" i="224"/>
  <c r="N47" i="224" s="1"/>
  <c r="M13" i="224"/>
  <c r="K13" i="224"/>
  <c r="J13" i="224"/>
  <c r="H13" i="224"/>
  <c r="G13" i="224"/>
  <c r="AR12" i="224"/>
  <c r="AQ12" i="224"/>
  <c r="AR11" i="224"/>
  <c r="AQ11" i="224"/>
  <c r="AR10" i="224"/>
  <c r="AQ10" i="224"/>
  <c r="AR9" i="224"/>
  <c r="AQ9" i="224"/>
  <c r="AO89" i="223"/>
  <c r="AN89" i="223"/>
  <c r="AL89" i="223"/>
  <c r="AK89" i="223"/>
  <c r="AI89" i="223"/>
  <c r="AH89" i="223"/>
  <c r="AF89" i="223"/>
  <c r="AE89" i="223"/>
  <c r="AC89" i="223"/>
  <c r="AB89" i="223"/>
  <c r="Z89" i="223"/>
  <c r="Y89" i="223"/>
  <c r="W89" i="223"/>
  <c r="V89" i="223"/>
  <c r="T89" i="223"/>
  <c r="S89" i="223"/>
  <c r="Q89" i="223"/>
  <c r="P89" i="223"/>
  <c r="N89" i="223"/>
  <c r="M89" i="223"/>
  <c r="K89" i="223"/>
  <c r="J89" i="223"/>
  <c r="H89" i="223"/>
  <c r="G89" i="223"/>
  <c r="AR88" i="223"/>
  <c r="AQ88" i="223"/>
  <c r="AR87" i="223"/>
  <c r="AQ87" i="223"/>
  <c r="AR86" i="223"/>
  <c r="AQ86" i="223"/>
  <c r="AR85" i="223"/>
  <c r="AQ85" i="223"/>
  <c r="AR83" i="223"/>
  <c r="AQ83" i="223"/>
  <c r="AR82" i="223"/>
  <c r="AQ82" i="223"/>
  <c r="AR81" i="223"/>
  <c r="AQ81" i="223"/>
  <c r="AR80" i="223"/>
  <c r="AQ80" i="223"/>
  <c r="AR79" i="223"/>
  <c r="AQ79" i="223"/>
  <c r="AR78" i="223"/>
  <c r="AQ78" i="223"/>
  <c r="AR77" i="223"/>
  <c r="AQ77" i="223"/>
  <c r="AR76" i="223"/>
  <c r="AQ76" i="223"/>
  <c r="AR75" i="223"/>
  <c r="AQ75" i="223"/>
  <c r="AO73" i="223"/>
  <c r="AN73" i="223"/>
  <c r="AL73" i="223"/>
  <c r="AK73" i="223"/>
  <c r="AI73" i="223"/>
  <c r="AH73" i="223"/>
  <c r="AF73" i="223"/>
  <c r="AE73" i="223"/>
  <c r="AD73" i="223"/>
  <c r="AC73" i="223"/>
  <c r="AB73" i="223"/>
  <c r="Z73" i="223"/>
  <c r="Y73" i="223"/>
  <c r="W73" i="223"/>
  <c r="V73" i="223"/>
  <c r="T73" i="223"/>
  <c r="S73" i="223"/>
  <c r="Q73" i="223"/>
  <c r="P73" i="223"/>
  <c r="N73" i="223"/>
  <c r="M73" i="223"/>
  <c r="K73" i="223"/>
  <c r="J73" i="223"/>
  <c r="H73" i="223"/>
  <c r="G73" i="223"/>
  <c r="AR72" i="223"/>
  <c r="AQ72" i="223"/>
  <c r="AR71" i="223"/>
  <c r="AQ71" i="223"/>
  <c r="AR70" i="223"/>
  <c r="AQ70" i="223"/>
  <c r="AR69" i="223"/>
  <c r="AQ69" i="223"/>
  <c r="AR68" i="223"/>
  <c r="AQ68" i="223"/>
  <c r="AR67" i="223"/>
  <c r="AQ67" i="223"/>
  <c r="AR66" i="223"/>
  <c r="AQ66" i="223"/>
  <c r="AO64" i="223"/>
  <c r="AN64" i="223"/>
  <c r="AL64" i="223"/>
  <c r="AK64" i="223"/>
  <c r="AI64" i="223"/>
  <c r="AH64" i="223"/>
  <c r="AF64" i="223"/>
  <c r="AE64" i="223"/>
  <c r="AC64" i="223"/>
  <c r="AB64" i="223"/>
  <c r="Z64" i="223"/>
  <c r="Y64" i="223"/>
  <c r="W64" i="223"/>
  <c r="V64" i="223"/>
  <c r="T64" i="223"/>
  <c r="S64" i="223"/>
  <c r="Q64" i="223"/>
  <c r="P64" i="223"/>
  <c r="N64" i="223"/>
  <c r="M64" i="223"/>
  <c r="K64" i="223"/>
  <c r="J64" i="223"/>
  <c r="H64" i="223"/>
  <c r="G64" i="223"/>
  <c r="AR63" i="223"/>
  <c r="AQ63" i="223"/>
  <c r="AR62" i="223"/>
  <c r="AQ62" i="223"/>
  <c r="AR61" i="223"/>
  <c r="AQ61" i="223"/>
  <c r="AR60" i="223"/>
  <c r="AQ60" i="223"/>
  <c r="AR59" i="223"/>
  <c r="AQ59" i="223"/>
  <c r="AR58" i="223"/>
  <c r="AQ58" i="223"/>
  <c r="AR57" i="223"/>
  <c r="AQ57" i="223"/>
  <c r="AR56" i="223"/>
  <c r="AQ56" i="223"/>
  <c r="AR55" i="223"/>
  <c r="AQ55" i="223"/>
  <c r="AR54" i="223"/>
  <c r="AQ54" i="223"/>
  <c r="AR53" i="223"/>
  <c r="AQ53" i="223"/>
  <c r="AR46" i="223"/>
  <c r="AQ46" i="223"/>
  <c r="AR45" i="223"/>
  <c r="AL43" i="223"/>
  <c r="AK43" i="223"/>
  <c r="AI43" i="223"/>
  <c r="AH43" i="223"/>
  <c r="AF43" i="223"/>
  <c r="AE43" i="223"/>
  <c r="AC43" i="223"/>
  <c r="AB43" i="223"/>
  <c r="Z43" i="223"/>
  <c r="Y43" i="223"/>
  <c r="W43" i="223"/>
  <c r="V43" i="223"/>
  <c r="T43" i="223"/>
  <c r="S43" i="223"/>
  <c r="Q43" i="223"/>
  <c r="P43" i="223"/>
  <c r="N43" i="223"/>
  <c r="M43" i="223"/>
  <c r="K43" i="223"/>
  <c r="J43" i="223"/>
  <c r="H43" i="223"/>
  <c r="G43" i="223"/>
  <c r="AR42" i="223"/>
  <c r="AQ42" i="223"/>
  <c r="AR41" i="223"/>
  <c r="AQ41" i="223"/>
  <c r="AR40" i="223"/>
  <c r="AQ40" i="223"/>
  <c r="AR38" i="223"/>
  <c r="AQ38" i="223"/>
  <c r="AR37" i="223"/>
  <c r="AQ37" i="223"/>
  <c r="AR36" i="223"/>
  <c r="AQ36" i="223"/>
  <c r="AR35" i="223"/>
  <c r="AQ35" i="223"/>
  <c r="AR33" i="223"/>
  <c r="AQ33" i="223"/>
  <c r="AR32" i="223"/>
  <c r="AQ32" i="223"/>
  <c r="AR31" i="223"/>
  <c r="AQ31" i="223"/>
  <c r="AR30" i="223"/>
  <c r="AQ30" i="223"/>
  <c r="AR29" i="223"/>
  <c r="AQ29" i="223"/>
  <c r="AR28" i="223"/>
  <c r="AQ28" i="223"/>
  <c r="AR27" i="223"/>
  <c r="AQ27" i="223"/>
  <c r="AR26" i="223"/>
  <c r="AQ26" i="223"/>
  <c r="AR25" i="223"/>
  <c r="AQ25" i="223"/>
  <c r="AR24" i="223"/>
  <c r="AQ24" i="223"/>
  <c r="AR23" i="223"/>
  <c r="AQ23" i="223"/>
  <c r="AR22" i="223"/>
  <c r="AQ22" i="223"/>
  <c r="AO19" i="223"/>
  <c r="AN19" i="223"/>
  <c r="AL19" i="223"/>
  <c r="AK19" i="223"/>
  <c r="AI19" i="223"/>
  <c r="AH19" i="223"/>
  <c r="AF19" i="223"/>
  <c r="AE19" i="223"/>
  <c r="AC19" i="223"/>
  <c r="AB19" i="223"/>
  <c r="Z19" i="223"/>
  <c r="Y19" i="223"/>
  <c r="W19" i="223"/>
  <c r="V19" i="223"/>
  <c r="T19" i="223"/>
  <c r="S19" i="223"/>
  <c r="Q19" i="223"/>
  <c r="P19" i="223"/>
  <c r="N19" i="223"/>
  <c r="M19" i="223"/>
  <c r="K19" i="223"/>
  <c r="J19" i="223"/>
  <c r="H19" i="223"/>
  <c r="G19" i="223"/>
  <c r="AR18" i="223"/>
  <c r="AQ18" i="223"/>
  <c r="AR17" i="223"/>
  <c r="AQ17" i="223"/>
  <c r="AO13" i="223"/>
  <c r="AN13" i="223"/>
  <c r="AL13" i="223"/>
  <c r="AK13" i="223"/>
  <c r="AI13" i="223"/>
  <c r="AH13" i="223"/>
  <c r="AF13" i="223"/>
  <c r="AE13" i="223"/>
  <c r="AC13" i="223"/>
  <c r="AB13" i="223"/>
  <c r="Z13" i="223"/>
  <c r="Y13" i="223"/>
  <c r="W13" i="223"/>
  <c r="V13" i="223"/>
  <c r="T13" i="223"/>
  <c r="S13" i="223"/>
  <c r="Q13" i="223"/>
  <c r="P13" i="223"/>
  <c r="N13" i="223"/>
  <c r="M13" i="223"/>
  <c r="K13" i="223"/>
  <c r="J13" i="223"/>
  <c r="H13" i="223"/>
  <c r="G13" i="223"/>
  <c r="AR12" i="223"/>
  <c r="AQ12" i="223"/>
  <c r="AR11" i="223"/>
  <c r="AQ11" i="223"/>
  <c r="AR10" i="223"/>
  <c r="AQ10" i="223"/>
  <c r="AR9" i="223"/>
  <c r="AQ9" i="223"/>
  <c r="AO89" i="222"/>
  <c r="AN89" i="222"/>
  <c r="AL89" i="222"/>
  <c r="AK89" i="222"/>
  <c r="AI89" i="222"/>
  <c r="AH89" i="222"/>
  <c r="AF89" i="222"/>
  <c r="AE89" i="222"/>
  <c r="AC89" i="222"/>
  <c r="AB89" i="222"/>
  <c r="Z89" i="222"/>
  <c r="Y89" i="222"/>
  <c r="W89" i="222"/>
  <c r="V89" i="222"/>
  <c r="T89" i="222"/>
  <c r="S89" i="222"/>
  <c r="Q89" i="222"/>
  <c r="P89" i="222"/>
  <c r="N89" i="222"/>
  <c r="M89" i="222"/>
  <c r="K89" i="222"/>
  <c r="J89" i="222"/>
  <c r="H89" i="222"/>
  <c r="G89" i="222"/>
  <c r="AR88" i="222"/>
  <c r="AQ88" i="222"/>
  <c r="AR87" i="222"/>
  <c r="AQ87" i="222"/>
  <c r="AR86" i="222"/>
  <c r="AQ86" i="222"/>
  <c r="AR85" i="222"/>
  <c r="AQ85" i="222"/>
  <c r="AR83" i="222"/>
  <c r="AQ83" i="222"/>
  <c r="AR82" i="222"/>
  <c r="AQ82" i="222"/>
  <c r="AR81" i="222"/>
  <c r="AQ81" i="222"/>
  <c r="AR80" i="222"/>
  <c r="AQ80" i="222"/>
  <c r="AR79" i="222"/>
  <c r="AQ79" i="222"/>
  <c r="AR78" i="222"/>
  <c r="AQ78" i="222"/>
  <c r="AR77" i="222"/>
  <c r="AQ77" i="222"/>
  <c r="AR76" i="222"/>
  <c r="AQ76" i="222"/>
  <c r="AR75" i="222"/>
  <c r="AQ75" i="222"/>
  <c r="AO73" i="222"/>
  <c r="AN73" i="222"/>
  <c r="AL73" i="222"/>
  <c r="AK73" i="222"/>
  <c r="AI73" i="222"/>
  <c r="AH73" i="222"/>
  <c r="AF73" i="222"/>
  <c r="AE73" i="222"/>
  <c r="AD73" i="222"/>
  <c r="AC73" i="222"/>
  <c r="AB73" i="222"/>
  <c r="Z73" i="222"/>
  <c r="Y73" i="222"/>
  <c r="W73" i="222"/>
  <c r="V73" i="222"/>
  <c r="T73" i="222"/>
  <c r="S73" i="222"/>
  <c r="Q73" i="222"/>
  <c r="P73" i="222"/>
  <c r="N73" i="222"/>
  <c r="M73" i="222"/>
  <c r="K73" i="222"/>
  <c r="J73" i="222"/>
  <c r="H73" i="222"/>
  <c r="G73" i="222"/>
  <c r="AR72" i="222"/>
  <c r="AQ72" i="222"/>
  <c r="AR71" i="222"/>
  <c r="AQ71" i="222"/>
  <c r="AR70" i="222"/>
  <c r="AQ70" i="222"/>
  <c r="AR69" i="222"/>
  <c r="AQ69" i="222"/>
  <c r="AR68" i="222"/>
  <c r="AQ68" i="222"/>
  <c r="AR67" i="222"/>
  <c r="AQ67" i="222"/>
  <c r="AR66" i="222"/>
  <c r="AQ66" i="222"/>
  <c r="AO64" i="222"/>
  <c r="AO90" i="222" s="1"/>
  <c r="AN64" i="222"/>
  <c r="AL64" i="222"/>
  <c r="AK64" i="222"/>
  <c r="AI64" i="222"/>
  <c r="AH64" i="222"/>
  <c r="AF64" i="222"/>
  <c r="AE64" i="222"/>
  <c r="AC64" i="222"/>
  <c r="AB64" i="222"/>
  <c r="Z64" i="222"/>
  <c r="Y64" i="222"/>
  <c r="W64" i="222"/>
  <c r="V64" i="222"/>
  <c r="T64" i="222"/>
  <c r="S64" i="222"/>
  <c r="Q64" i="222"/>
  <c r="P64" i="222"/>
  <c r="N64" i="222"/>
  <c r="M64" i="222"/>
  <c r="K64" i="222"/>
  <c r="J64" i="222"/>
  <c r="H64" i="222"/>
  <c r="G64" i="222"/>
  <c r="AR63" i="222"/>
  <c r="AQ63" i="222"/>
  <c r="AR62" i="222"/>
  <c r="AQ62" i="222"/>
  <c r="AR61" i="222"/>
  <c r="AQ61" i="222"/>
  <c r="AR60" i="222"/>
  <c r="AQ60" i="222"/>
  <c r="AR59" i="222"/>
  <c r="AQ59" i="222"/>
  <c r="AR58" i="222"/>
  <c r="AQ58" i="222"/>
  <c r="AR57" i="222"/>
  <c r="AQ57" i="222"/>
  <c r="AR56" i="222"/>
  <c r="AQ56" i="222"/>
  <c r="AR55" i="222"/>
  <c r="AQ55" i="222"/>
  <c r="AR54" i="222"/>
  <c r="AQ54" i="222"/>
  <c r="AR53" i="222"/>
  <c r="AQ53" i="222"/>
  <c r="AR46" i="222"/>
  <c r="AQ46" i="222"/>
  <c r="AR45" i="222"/>
  <c r="AL43" i="222"/>
  <c r="AK43" i="222"/>
  <c r="AI43" i="222"/>
  <c r="AH43" i="222"/>
  <c r="AF43" i="222"/>
  <c r="AE43" i="222"/>
  <c r="AC43" i="222"/>
  <c r="AB43" i="222"/>
  <c r="Z43" i="222"/>
  <c r="Y43" i="222"/>
  <c r="W43" i="222"/>
  <c r="V43" i="222"/>
  <c r="T43" i="222"/>
  <c r="S43" i="222"/>
  <c r="Q43" i="222"/>
  <c r="P43" i="222"/>
  <c r="N43" i="222"/>
  <c r="M43" i="222"/>
  <c r="K43" i="222"/>
  <c r="J43" i="222"/>
  <c r="H43" i="222"/>
  <c r="G43" i="222"/>
  <c r="AR42" i="222"/>
  <c r="AQ42" i="222"/>
  <c r="AR41" i="222"/>
  <c r="AQ41" i="222"/>
  <c r="AR40" i="222"/>
  <c r="AQ40" i="222"/>
  <c r="AR38" i="222"/>
  <c r="AQ38" i="222"/>
  <c r="AR37" i="222"/>
  <c r="AQ37" i="222"/>
  <c r="AR36" i="222"/>
  <c r="AQ36" i="222"/>
  <c r="AR35" i="222"/>
  <c r="AQ35" i="222"/>
  <c r="AR33" i="222"/>
  <c r="AQ33" i="222"/>
  <c r="AR32" i="222"/>
  <c r="AQ32" i="222"/>
  <c r="AR31" i="222"/>
  <c r="AQ31" i="222"/>
  <c r="AR30" i="222"/>
  <c r="AQ30" i="222"/>
  <c r="AR29" i="222"/>
  <c r="AQ29" i="222"/>
  <c r="AR28" i="222"/>
  <c r="AQ28" i="222"/>
  <c r="AR27" i="222"/>
  <c r="AQ27" i="222"/>
  <c r="AR26" i="222"/>
  <c r="AQ26" i="222"/>
  <c r="AR25" i="222"/>
  <c r="AQ25" i="222"/>
  <c r="AR24" i="222"/>
  <c r="AQ24" i="222"/>
  <c r="AR23" i="222"/>
  <c r="AQ23" i="222"/>
  <c r="AR22" i="222"/>
  <c r="AQ22" i="222"/>
  <c r="AO19" i="222"/>
  <c r="AN19" i="222"/>
  <c r="AL19" i="222"/>
  <c r="AK19" i="222"/>
  <c r="AI19" i="222"/>
  <c r="AH19" i="222"/>
  <c r="AF19" i="222"/>
  <c r="AE19" i="222"/>
  <c r="AC19" i="222"/>
  <c r="AB19" i="222"/>
  <c r="Z19" i="222"/>
  <c r="Y19" i="222"/>
  <c r="W19" i="222"/>
  <c r="V19" i="222"/>
  <c r="T19" i="222"/>
  <c r="S19" i="222"/>
  <c r="Q19" i="222"/>
  <c r="P19" i="222"/>
  <c r="N19" i="222"/>
  <c r="M19" i="222"/>
  <c r="K19" i="222"/>
  <c r="J19" i="222"/>
  <c r="H19" i="222"/>
  <c r="G19" i="222"/>
  <c r="AR18" i="222"/>
  <c r="AQ18" i="222"/>
  <c r="AR17" i="222"/>
  <c r="AQ17" i="222"/>
  <c r="AR16" i="222"/>
  <c r="AQ16" i="222"/>
  <c r="AR15" i="222"/>
  <c r="AQ15" i="222"/>
  <c r="AO13" i="222"/>
  <c r="AO47" i="222" s="1"/>
  <c r="AN13" i="222"/>
  <c r="AN47" i="222" s="1"/>
  <c r="AL13" i="222"/>
  <c r="AK13" i="222"/>
  <c r="AI13" i="222"/>
  <c r="AH13" i="222"/>
  <c r="AF13" i="222"/>
  <c r="AE13" i="222"/>
  <c r="AC13" i="222"/>
  <c r="AB13" i="222"/>
  <c r="Z13" i="222"/>
  <c r="Z47" i="222" s="1"/>
  <c r="Y13" i="222"/>
  <c r="W13" i="222"/>
  <c r="V13" i="222"/>
  <c r="T13" i="222"/>
  <c r="S13" i="222"/>
  <c r="Q13" i="222"/>
  <c r="Q47" i="222" s="1"/>
  <c r="P13" i="222"/>
  <c r="N13" i="222"/>
  <c r="M13" i="222"/>
  <c r="K13" i="222"/>
  <c r="J13" i="222"/>
  <c r="H13" i="222"/>
  <c r="G13" i="222"/>
  <c r="AR12" i="222"/>
  <c r="AQ12" i="222"/>
  <c r="AR11" i="222"/>
  <c r="AQ11" i="222"/>
  <c r="AR10" i="222"/>
  <c r="AQ10" i="222"/>
  <c r="AR9" i="222"/>
  <c r="AQ9" i="222"/>
  <c r="AO89" i="221"/>
  <c r="AN89" i="221"/>
  <c r="AL89" i="221"/>
  <c r="AK89" i="221"/>
  <c r="AI89" i="221"/>
  <c r="AH89" i="221"/>
  <c r="AF89" i="221"/>
  <c r="AE89" i="221"/>
  <c r="AC89" i="221"/>
  <c r="AB89" i="221"/>
  <c r="Z89" i="221"/>
  <c r="Y89" i="221"/>
  <c r="W89" i="221"/>
  <c r="V89" i="221"/>
  <c r="T89" i="221"/>
  <c r="S89" i="221"/>
  <c r="Q89" i="221"/>
  <c r="P89" i="221"/>
  <c r="N89" i="221"/>
  <c r="M89" i="221"/>
  <c r="K89" i="221"/>
  <c r="J89" i="221"/>
  <c r="H89" i="221"/>
  <c r="G89" i="221"/>
  <c r="AR88" i="221"/>
  <c r="AQ88" i="221"/>
  <c r="AR87" i="221"/>
  <c r="AQ87" i="221"/>
  <c r="AR86" i="221"/>
  <c r="AQ86" i="221"/>
  <c r="AR85" i="221"/>
  <c r="AQ85" i="221"/>
  <c r="AR83" i="221"/>
  <c r="AQ83" i="221"/>
  <c r="AR82" i="221"/>
  <c r="AQ82" i="221"/>
  <c r="AR81" i="221"/>
  <c r="AQ81" i="221"/>
  <c r="AR80" i="221"/>
  <c r="AQ80" i="221"/>
  <c r="AR79" i="221"/>
  <c r="AQ79" i="221"/>
  <c r="AR78" i="221"/>
  <c r="AQ78" i="221"/>
  <c r="AR77" i="221"/>
  <c r="AQ77" i="221"/>
  <c r="AR76" i="221"/>
  <c r="AQ76" i="221"/>
  <c r="AR75" i="221"/>
  <c r="AQ75" i="221"/>
  <c r="AO73" i="221"/>
  <c r="AN73" i="221"/>
  <c r="AL73" i="221"/>
  <c r="AK73" i="221"/>
  <c r="AI73" i="221"/>
  <c r="AH73" i="221"/>
  <c r="AF73" i="221"/>
  <c r="AE73" i="221"/>
  <c r="AD73" i="221"/>
  <c r="AC73" i="221"/>
  <c r="AB73" i="221"/>
  <c r="Z73" i="221"/>
  <c r="Y73" i="221"/>
  <c r="W73" i="221"/>
  <c r="V73" i="221"/>
  <c r="T73" i="221"/>
  <c r="S73" i="221"/>
  <c r="Q73" i="221"/>
  <c r="P73" i="221"/>
  <c r="N73" i="221"/>
  <c r="M73" i="221"/>
  <c r="K73" i="221"/>
  <c r="J73" i="221"/>
  <c r="H73" i="221"/>
  <c r="G73" i="221"/>
  <c r="AR72" i="221"/>
  <c r="AQ72" i="221"/>
  <c r="AR71" i="221"/>
  <c r="AQ71" i="221"/>
  <c r="AR70" i="221"/>
  <c r="AQ70" i="221"/>
  <c r="AR69" i="221"/>
  <c r="AQ69" i="221"/>
  <c r="AR68" i="221"/>
  <c r="AQ68" i="221"/>
  <c r="AR67" i="221"/>
  <c r="AQ67" i="221"/>
  <c r="AR66" i="221"/>
  <c r="AQ66" i="221"/>
  <c r="AO64" i="221"/>
  <c r="AN64" i="221"/>
  <c r="AL64" i="221"/>
  <c r="AK64" i="221"/>
  <c r="AI64" i="221"/>
  <c r="AH64" i="221"/>
  <c r="AF64" i="221"/>
  <c r="AE64" i="221"/>
  <c r="AC64" i="221"/>
  <c r="AB64" i="221"/>
  <c r="Z64" i="221"/>
  <c r="Y64" i="221"/>
  <c r="W64" i="221"/>
  <c r="V64" i="221"/>
  <c r="T64" i="221"/>
  <c r="S64" i="221"/>
  <c r="Q64" i="221"/>
  <c r="P64" i="221"/>
  <c r="N64" i="221"/>
  <c r="M64" i="221"/>
  <c r="K64" i="221"/>
  <c r="J64" i="221"/>
  <c r="H64" i="221"/>
  <c r="G64" i="221"/>
  <c r="AR63" i="221"/>
  <c r="AQ63" i="221"/>
  <c r="AR62" i="221"/>
  <c r="AQ62" i="221"/>
  <c r="AR61" i="221"/>
  <c r="AQ61" i="221"/>
  <c r="AR60" i="221"/>
  <c r="AQ60" i="221"/>
  <c r="AR59" i="221"/>
  <c r="AQ59" i="221"/>
  <c r="AR58" i="221"/>
  <c r="AQ58" i="221"/>
  <c r="AR57" i="221"/>
  <c r="AQ57" i="221"/>
  <c r="AR56" i="221"/>
  <c r="AQ56" i="221"/>
  <c r="AR55" i="221"/>
  <c r="AQ55" i="221"/>
  <c r="AR54" i="221"/>
  <c r="AQ54" i="221"/>
  <c r="AR53" i="221"/>
  <c r="AQ53" i="221"/>
  <c r="AR46" i="221"/>
  <c r="AQ46" i="221"/>
  <c r="AR45" i="221"/>
  <c r="AL43" i="221"/>
  <c r="AK43" i="221"/>
  <c r="AI43" i="221"/>
  <c r="AH43" i="221"/>
  <c r="AF43" i="221"/>
  <c r="AE43" i="221"/>
  <c r="AC43" i="221"/>
  <c r="AB43" i="221"/>
  <c r="Z43" i="221"/>
  <c r="Y43" i="221"/>
  <c r="W43" i="221"/>
  <c r="V43" i="221"/>
  <c r="T43" i="221"/>
  <c r="S43" i="221"/>
  <c r="Q43" i="221"/>
  <c r="P43" i="221"/>
  <c r="N43" i="221"/>
  <c r="M43" i="221"/>
  <c r="K43" i="221"/>
  <c r="J43" i="221"/>
  <c r="H43" i="221"/>
  <c r="G43" i="221"/>
  <c r="AR42" i="221"/>
  <c r="AQ42" i="221"/>
  <c r="AR41" i="221"/>
  <c r="AQ41" i="221"/>
  <c r="AR40" i="221"/>
  <c r="AQ40" i="221"/>
  <c r="AR38" i="221"/>
  <c r="AQ38" i="221"/>
  <c r="AR37" i="221"/>
  <c r="AQ37" i="221"/>
  <c r="AR36" i="221"/>
  <c r="AQ36" i="221"/>
  <c r="AR35" i="221"/>
  <c r="AQ35" i="221"/>
  <c r="AR33" i="221"/>
  <c r="AQ33" i="221"/>
  <c r="AR32" i="221"/>
  <c r="AQ32" i="221"/>
  <c r="AR31" i="221"/>
  <c r="AQ31" i="221"/>
  <c r="AR30" i="221"/>
  <c r="AQ30" i="221"/>
  <c r="AR29" i="221"/>
  <c r="AQ29" i="221"/>
  <c r="AR28" i="221"/>
  <c r="AQ28" i="221"/>
  <c r="AR27" i="221"/>
  <c r="AQ27" i="221"/>
  <c r="AR26" i="221"/>
  <c r="AQ26" i="221"/>
  <c r="AR25" i="221"/>
  <c r="AQ25" i="221"/>
  <c r="AR24" i="221"/>
  <c r="AQ24" i="221"/>
  <c r="AR23" i="221"/>
  <c r="AQ23" i="221"/>
  <c r="AR22" i="221"/>
  <c r="AQ22" i="221"/>
  <c r="AO19" i="221"/>
  <c r="AN19" i="221"/>
  <c r="AL19" i="221"/>
  <c r="AK19" i="221"/>
  <c r="AI19" i="221"/>
  <c r="AH19" i="221"/>
  <c r="AF19" i="221"/>
  <c r="AE19" i="221"/>
  <c r="AC19" i="221"/>
  <c r="AB19" i="221"/>
  <c r="Z19" i="221"/>
  <c r="Y19" i="221"/>
  <c r="W19" i="221"/>
  <c r="V19" i="221"/>
  <c r="T19" i="221"/>
  <c r="S19" i="221"/>
  <c r="Q19" i="221"/>
  <c r="P19" i="221"/>
  <c r="N19" i="221"/>
  <c r="M19" i="221"/>
  <c r="K19" i="221"/>
  <c r="J19" i="221"/>
  <c r="H19" i="221"/>
  <c r="G19" i="221"/>
  <c r="AR18" i="221"/>
  <c r="AQ18" i="221"/>
  <c r="AR17" i="221"/>
  <c r="AQ17" i="221"/>
  <c r="AR16" i="221"/>
  <c r="AQ16" i="221"/>
  <c r="AR15" i="221"/>
  <c r="AQ15" i="221"/>
  <c r="AO13" i="221"/>
  <c r="AO47" i="221" s="1"/>
  <c r="AN13" i="221"/>
  <c r="AN47" i="221" s="1"/>
  <c r="AL13" i="221"/>
  <c r="AK13" i="221"/>
  <c r="AI13" i="221"/>
  <c r="AH13" i="221"/>
  <c r="AF13" i="221"/>
  <c r="AE13" i="221"/>
  <c r="AC13" i="221"/>
  <c r="AB13" i="221"/>
  <c r="Z13" i="221"/>
  <c r="Y13" i="221"/>
  <c r="W13" i="221"/>
  <c r="V13" i="221"/>
  <c r="T13" i="221"/>
  <c r="S13" i="221"/>
  <c r="Q13" i="221"/>
  <c r="P13" i="221"/>
  <c r="N13" i="221"/>
  <c r="M13" i="221"/>
  <c r="K13" i="221"/>
  <c r="J13" i="221"/>
  <c r="H13" i="221"/>
  <c r="G13" i="221"/>
  <c r="AR12" i="221"/>
  <c r="AQ12" i="221"/>
  <c r="AR11" i="221"/>
  <c r="AQ11" i="221"/>
  <c r="AR10" i="221"/>
  <c r="AQ10" i="221"/>
  <c r="AR9" i="221"/>
  <c r="AQ9" i="221"/>
  <c r="AO89" i="220"/>
  <c r="AN89" i="220"/>
  <c r="AL89" i="220"/>
  <c r="AK89" i="220"/>
  <c r="AI89" i="220"/>
  <c r="AH89" i="220"/>
  <c r="AF89" i="220"/>
  <c r="AE89" i="220"/>
  <c r="AC89" i="220"/>
  <c r="AB89" i="220"/>
  <c r="Z89" i="220"/>
  <c r="Y89" i="220"/>
  <c r="W89" i="220"/>
  <c r="V89" i="220"/>
  <c r="T89" i="220"/>
  <c r="S89" i="220"/>
  <c r="Q89" i="220"/>
  <c r="P89" i="220"/>
  <c r="N89" i="220"/>
  <c r="M89" i="220"/>
  <c r="K89" i="220"/>
  <c r="J89" i="220"/>
  <c r="H89" i="220"/>
  <c r="G89" i="220"/>
  <c r="AR88" i="220"/>
  <c r="AQ88" i="220"/>
  <c r="AR87" i="220"/>
  <c r="AQ87" i="220"/>
  <c r="AR86" i="220"/>
  <c r="AQ86" i="220"/>
  <c r="AR85" i="220"/>
  <c r="AQ85" i="220"/>
  <c r="AR83" i="220"/>
  <c r="AQ83" i="220"/>
  <c r="AR82" i="220"/>
  <c r="AQ82" i="220"/>
  <c r="AR81" i="220"/>
  <c r="AQ81" i="220"/>
  <c r="AR80" i="220"/>
  <c r="AQ80" i="220"/>
  <c r="AR79" i="220"/>
  <c r="AQ79" i="220"/>
  <c r="AR78" i="220"/>
  <c r="AQ78" i="220"/>
  <c r="AR77" i="220"/>
  <c r="AQ77" i="220"/>
  <c r="AR76" i="220"/>
  <c r="AQ76" i="220"/>
  <c r="AR75" i="220"/>
  <c r="AR89" i="220" s="1"/>
  <c r="AQ75" i="220"/>
  <c r="AO73" i="220"/>
  <c r="AN73" i="220"/>
  <c r="AL73" i="220"/>
  <c r="AK73" i="220"/>
  <c r="AI73" i="220"/>
  <c r="AH73" i="220"/>
  <c r="AF73" i="220"/>
  <c r="AE73" i="220"/>
  <c r="AD73" i="220"/>
  <c r="AC73" i="220"/>
  <c r="AB73" i="220"/>
  <c r="Z73" i="220"/>
  <c r="Y73" i="220"/>
  <c r="W73" i="220"/>
  <c r="V73" i="220"/>
  <c r="T73" i="220"/>
  <c r="S73" i="220"/>
  <c r="Q73" i="220"/>
  <c r="P73" i="220"/>
  <c r="N73" i="220"/>
  <c r="M73" i="220"/>
  <c r="K73" i="220"/>
  <c r="J73" i="220"/>
  <c r="H73" i="220"/>
  <c r="G73" i="220"/>
  <c r="AR72" i="220"/>
  <c r="AQ72" i="220"/>
  <c r="AR71" i="220"/>
  <c r="AQ71" i="220"/>
  <c r="AR70" i="220"/>
  <c r="AQ70" i="220"/>
  <c r="AR69" i="220"/>
  <c r="AQ69" i="220"/>
  <c r="AR68" i="220"/>
  <c r="AQ68" i="220"/>
  <c r="AR67" i="220"/>
  <c r="AQ67" i="220"/>
  <c r="AR66" i="220"/>
  <c r="AQ66" i="220"/>
  <c r="AO64" i="220"/>
  <c r="AN64" i="220"/>
  <c r="AL64" i="220"/>
  <c r="AK64" i="220"/>
  <c r="AI64" i="220"/>
  <c r="AH64" i="220"/>
  <c r="AF64" i="220"/>
  <c r="AE64" i="220"/>
  <c r="AC64" i="220"/>
  <c r="AB64" i="220"/>
  <c r="Z64" i="220"/>
  <c r="Y64" i="220"/>
  <c r="W64" i="220"/>
  <c r="V64" i="220"/>
  <c r="T64" i="220"/>
  <c r="S64" i="220"/>
  <c r="Q64" i="220"/>
  <c r="P64" i="220"/>
  <c r="N64" i="220"/>
  <c r="M64" i="220"/>
  <c r="K64" i="220"/>
  <c r="J64" i="220"/>
  <c r="H64" i="220"/>
  <c r="G64" i="220"/>
  <c r="AR63" i="220"/>
  <c r="AQ63" i="220"/>
  <c r="AR62" i="220"/>
  <c r="AQ62" i="220"/>
  <c r="AR61" i="220"/>
  <c r="AQ61" i="220"/>
  <c r="AR60" i="220"/>
  <c r="AQ60" i="220"/>
  <c r="AR59" i="220"/>
  <c r="AQ59" i="220"/>
  <c r="AR58" i="220"/>
  <c r="AQ58" i="220"/>
  <c r="AR57" i="220"/>
  <c r="AQ57" i="220"/>
  <c r="AR56" i="220"/>
  <c r="AQ56" i="220"/>
  <c r="AR55" i="220"/>
  <c r="AQ55" i="220"/>
  <c r="AR54" i="220"/>
  <c r="AQ54" i="220"/>
  <c r="AR53" i="220"/>
  <c r="AQ53" i="220"/>
  <c r="AR46" i="220"/>
  <c r="AQ46" i="220"/>
  <c r="AR45" i="220"/>
  <c r="AL43" i="220"/>
  <c r="AK43" i="220"/>
  <c r="AI43" i="220"/>
  <c r="AH43" i="220"/>
  <c r="AF43" i="220"/>
  <c r="AE43" i="220"/>
  <c r="AC43" i="220"/>
  <c r="AB43" i="220"/>
  <c r="Z43" i="220"/>
  <c r="Y43" i="220"/>
  <c r="W43" i="220"/>
  <c r="V43" i="220"/>
  <c r="T43" i="220"/>
  <c r="S43" i="220"/>
  <c r="Q43" i="220"/>
  <c r="P43" i="220"/>
  <c r="N43" i="220"/>
  <c r="M43" i="220"/>
  <c r="K43" i="220"/>
  <c r="J43" i="220"/>
  <c r="H43" i="220"/>
  <c r="G43" i="220"/>
  <c r="AR42" i="220"/>
  <c r="AQ42" i="220"/>
  <c r="AR41" i="220"/>
  <c r="AQ41" i="220"/>
  <c r="AR40" i="220"/>
  <c r="AQ40" i="220"/>
  <c r="AR38" i="220"/>
  <c r="AQ38" i="220"/>
  <c r="AR37" i="220"/>
  <c r="AQ37" i="220"/>
  <c r="AR36" i="220"/>
  <c r="AQ36" i="220"/>
  <c r="AR35" i="220"/>
  <c r="AQ35" i="220"/>
  <c r="AR33" i="220"/>
  <c r="AQ33" i="220"/>
  <c r="AR32" i="220"/>
  <c r="AQ32" i="220"/>
  <c r="AR31" i="220"/>
  <c r="AQ31" i="220"/>
  <c r="AR30" i="220"/>
  <c r="AQ30" i="220"/>
  <c r="AR29" i="220"/>
  <c r="AQ29" i="220"/>
  <c r="AR28" i="220"/>
  <c r="AQ28" i="220"/>
  <c r="AR27" i="220"/>
  <c r="AQ27" i="220"/>
  <c r="AR26" i="220"/>
  <c r="AQ26" i="220"/>
  <c r="AR25" i="220"/>
  <c r="AQ25" i="220"/>
  <c r="AR24" i="220"/>
  <c r="AQ24" i="220"/>
  <c r="AR23" i="220"/>
  <c r="AQ23" i="220"/>
  <c r="AR22" i="220"/>
  <c r="AQ22" i="220"/>
  <c r="AO19" i="220"/>
  <c r="AN19" i="220"/>
  <c r="AL19" i="220"/>
  <c r="AK19" i="220"/>
  <c r="AI19" i="220"/>
  <c r="AH19" i="220"/>
  <c r="AF19" i="220"/>
  <c r="AE19" i="220"/>
  <c r="AC19" i="220"/>
  <c r="AB19" i="220"/>
  <c r="Z19" i="220"/>
  <c r="Y19" i="220"/>
  <c r="W19" i="220"/>
  <c r="V19" i="220"/>
  <c r="T19" i="220"/>
  <c r="S19" i="220"/>
  <c r="Q19" i="220"/>
  <c r="P19" i="220"/>
  <c r="N19" i="220"/>
  <c r="M19" i="220"/>
  <c r="K19" i="220"/>
  <c r="J19" i="220"/>
  <c r="H19" i="220"/>
  <c r="G19" i="220"/>
  <c r="AR18" i="220"/>
  <c r="AQ18" i="220"/>
  <c r="AR17" i="220"/>
  <c r="AQ17" i="220"/>
  <c r="AR16" i="220"/>
  <c r="AQ16" i="220"/>
  <c r="AR15" i="220"/>
  <c r="AQ15" i="220"/>
  <c r="AO13" i="220"/>
  <c r="AO47" i="220" s="1"/>
  <c r="AN13" i="220"/>
  <c r="AN47" i="220" s="1"/>
  <c r="AL13" i="220"/>
  <c r="AK13" i="220"/>
  <c r="AI13" i="220"/>
  <c r="AH13" i="220"/>
  <c r="AF13" i="220"/>
  <c r="AE13" i="220"/>
  <c r="AC13" i="220"/>
  <c r="AB13" i="220"/>
  <c r="Z13" i="220"/>
  <c r="Y13" i="220"/>
  <c r="W13" i="220"/>
  <c r="V13" i="220"/>
  <c r="T13" i="220"/>
  <c r="S13" i="220"/>
  <c r="Q13" i="220"/>
  <c r="P13" i="220"/>
  <c r="N13" i="220"/>
  <c r="M13" i="220"/>
  <c r="K13" i="220"/>
  <c r="J13" i="220"/>
  <c r="H13" i="220"/>
  <c r="G13" i="220"/>
  <c r="AR12" i="220"/>
  <c r="AQ12" i="220"/>
  <c r="AR11" i="220"/>
  <c r="AQ11" i="220"/>
  <c r="AR10" i="220"/>
  <c r="AQ10" i="220"/>
  <c r="AR9" i="220"/>
  <c r="AQ9" i="220"/>
  <c r="AO89" i="219"/>
  <c r="AN89" i="219"/>
  <c r="AL89" i="219"/>
  <c r="AK89" i="219"/>
  <c r="AI89" i="219"/>
  <c r="AH89" i="219"/>
  <c r="AF89" i="219"/>
  <c r="AE89" i="219"/>
  <c r="AC89" i="219"/>
  <c r="AB89" i="219"/>
  <c r="Z89" i="219"/>
  <c r="Y89" i="219"/>
  <c r="W89" i="219"/>
  <c r="V89" i="219"/>
  <c r="T89" i="219"/>
  <c r="S89" i="219"/>
  <c r="Q89" i="219"/>
  <c r="P89" i="219"/>
  <c r="N89" i="219"/>
  <c r="M89" i="219"/>
  <c r="K89" i="219"/>
  <c r="J89" i="219"/>
  <c r="H89" i="219"/>
  <c r="G89" i="219"/>
  <c r="AR88" i="219"/>
  <c r="AQ88" i="219"/>
  <c r="AR87" i="219"/>
  <c r="AQ87" i="219"/>
  <c r="AR86" i="219"/>
  <c r="AQ86" i="219"/>
  <c r="AR85" i="219"/>
  <c r="AQ85" i="219"/>
  <c r="AR83" i="219"/>
  <c r="AQ83" i="219"/>
  <c r="AR82" i="219"/>
  <c r="AQ82" i="219"/>
  <c r="AR81" i="219"/>
  <c r="AQ81" i="219"/>
  <c r="AR80" i="219"/>
  <c r="AQ80" i="219"/>
  <c r="AR79" i="219"/>
  <c r="AQ79" i="219"/>
  <c r="AR78" i="219"/>
  <c r="AQ78" i="219"/>
  <c r="AR77" i="219"/>
  <c r="AQ77" i="219"/>
  <c r="AR76" i="219"/>
  <c r="AQ76" i="219"/>
  <c r="AR75" i="219"/>
  <c r="AQ75" i="219"/>
  <c r="AO73" i="219"/>
  <c r="AN73" i="219"/>
  <c r="AL73" i="219"/>
  <c r="AK73" i="219"/>
  <c r="AI73" i="219"/>
  <c r="AH73" i="219"/>
  <c r="AF73" i="219"/>
  <c r="AE73" i="219"/>
  <c r="AD73" i="219"/>
  <c r="AC73" i="219"/>
  <c r="AB73" i="219"/>
  <c r="Z73" i="219"/>
  <c r="Y73" i="219"/>
  <c r="W73" i="219"/>
  <c r="V73" i="219"/>
  <c r="T73" i="219"/>
  <c r="S73" i="219"/>
  <c r="Q73" i="219"/>
  <c r="P73" i="219"/>
  <c r="N73" i="219"/>
  <c r="M73" i="219"/>
  <c r="K73" i="219"/>
  <c r="J73" i="219"/>
  <c r="H73" i="219"/>
  <c r="G73" i="219"/>
  <c r="AR72" i="219"/>
  <c r="AQ72" i="219"/>
  <c r="AR71" i="219"/>
  <c r="AQ71" i="219"/>
  <c r="AR70" i="219"/>
  <c r="AQ70" i="219"/>
  <c r="AR69" i="219"/>
  <c r="AQ69" i="219"/>
  <c r="AR68" i="219"/>
  <c r="AQ68" i="219"/>
  <c r="AR67" i="219"/>
  <c r="AQ67" i="219"/>
  <c r="AR66" i="219"/>
  <c r="AQ66" i="219"/>
  <c r="AO64" i="219"/>
  <c r="AN64" i="219"/>
  <c r="AL64" i="219"/>
  <c r="AK64" i="219"/>
  <c r="AI64" i="219"/>
  <c r="AH64" i="219"/>
  <c r="AF64" i="219"/>
  <c r="AE64" i="219"/>
  <c r="AC64" i="219"/>
  <c r="AB64" i="219"/>
  <c r="Z64" i="219"/>
  <c r="Y64" i="219"/>
  <c r="W64" i="219"/>
  <c r="V64" i="219"/>
  <c r="T64" i="219"/>
  <c r="S64" i="219"/>
  <c r="Q64" i="219"/>
  <c r="P64" i="219"/>
  <c r="N64" i="219"/>
  <c r="M64" i="219"/>
  <c r="K64" i="219"/>
  <c r="J64" i="219"/>
  <c r="H64" i="219"/>
  <c r="G64" i="219"/>
  <c r="AR63" i="219"/>
  <c r="AQ63" i="219"/>
  <c r="AR62" i="219"/>
  <c r="AQ62" i="219"/>
  <c r="AR61" i="219"/>
  <c r="AQ61" i="219"/>
  <c r="AR60" i="219"/>
  <c r="AQ60" i="219"/>
  <c r="AR59" i="219"/>
  <c r="AQ59" i="219"/>
  <c r="AR58" i="219"/>
  <c r="AQ58" i="219"/>
  <c r="AR57" i="219"/>
  <c r="AQ57" i="219"/>
  <c r="AR56" i="219"/>
  <c r="AQ56" i="219"/>
  <c r="AR55" i="219"/>
  <c r="AQ55" i="219"/>
  <c r="AR54" i="219"/>
  <c r="AQ54" i="219"/>
  <c r="AR53" i="219"/>
  <c r="AQ53" i="219"/>
  <c r="AR46" i="219"/>
  <c r="AQ46" i="219"/>
  <c r="AR45" i="219"/>
  <c r="AL43" i="219"/>
  <c r="AK43" i="219"/>
  <c r="AI43" i="219"/>
  <c r="AH43" i="219"/>
  <c r="AF43" i="219"/>
  <c r="AE43" i="219"/>
  <c r="AC43" i="219"/>
  <c r="AB43" i="219"/>
  <c r="Z43" i="219"/>
  <c r="Y43" i="219"/>
  <c r="W43" i="219"/>
  <c r="V43" i="219"/>
  <c r="T43" i="219"/>
  <c r="S43" i="219"/>
  <c r="Q43" i="219"/>
  <c r="P43" i="219"/>
  <c r="N43" i="219"/>
  <c r="M43" i="219"/>
  <c r="K43" i="219"/>
  <c r="J43" i="219"/>
  <c r="H43" i="219"/>
  <c r="G43" i="219"/>
  <c r="AR42" i="219"/>
  <c r="AQ42" i="219"/>
  <c r="AR41" i="219"/>
  <c r="AQ41" i="219"/>
  <c r="AR40" i="219"/>
  <c r="AQ40" i="219"/>
  <c r="AR38" i="219"/>
  <c r="AQ38" i="219"/>
  <c r="AR37" i="219"/>
  <c r="AQ37" i="219"/>
  <c r="AR36" i="219"/>
  <c r="AQ36" i="219"/>
  <c r="AR35" i="219"/>
  <c r="AQ35" i="219"/>
  <c r="AR33" i="219"/>
  <c r="AQ33" i="219"/>
  <c r="AR32" i="219"/>
  <c r="AQ32" i="219"/>
  <c r="AR31" i="219"/>
  <c r="AQ31" i="219"/>
  <c r="AR30" i="219"/>
  <c r="AQ30" i="219"/>
  <c r="AR29" i="219"/>
  <c r="AQ29" i="219"/>
  <c r="AR28" i="219"/>
  <c r="AQ28" i="219"/>
  <c r="AR27" i="219"/>
  <c r="AQ27" i="219"/>
  <c r="AR26" i="219"/>
  <c r="AQ26" i="219"/>
  <c r="AR25" i="219"/>
  <c r="AQ25" i="219"/>
  <c r="AR24" i="219"/>
  <c r="AQ24" i="219"/>
  <c r="AR23" i="219"/>
  <c r="AQ23" i="219"/>
  <c r="AR22" i="219"/>
  <c r="AQ22" i="219"/>
  <c r="AO19" i="219"/>
  <c r="AN19" i="219"/>
  <c r="AL19" i="219"/>
  <c r="AK19" i="219"/>
  <c r="AI19" i="219"/>
  <c r="AH19" i="219"/>
  <c r="AF19" i="219"/>
  <c r="AE19" i="219"/>
  <c r="AC19" i="219"/>
  <c r="AB19" i="219"/>
  <c r="Z19" i="219"/>
  <c r="Y19" i="219"/>
  <c r="W19" i="219"/>
  <c r="V19" i="219"/>
  <c r="T19" i="219"/>
  <c r="S19" i="219"/>
  <c r="Q19" i="219"/>
  <c r="P19" i="219"/>
  <c r="N19" i="219"/>
  <c r="M19" i="219"/>
  <c r="K19" i="219"/>
  <c r="J19" i="219"/>
  <c r="H19" i="219"/>
  <c r="G19" i="219"/>
  <c r="AR18" i="219"/>
  <c r="AQ18" i="219"/>
  <c r="AR17" i="219"/>
  <c r="AQ17" i="219"/>
  <c r="AR16" i="219"/>
  <c r="AQ16" i="219"/>
  <c r="AR15" i="219"/>
  <c r="AQ15" i="219"/>
  <c r="AO13" i="219"/>
  <c r="AO47" i="219" s="1"/>
  <c r="AN13" i="219"/>
  <c r="AN47" i="219" s="1"/>
  <c r="AL13" i="219"/>
  <c r="AK13" i="219"/>
  <c r="AI13" i="219"/>
  <c r="AH13" i="219"/>
  <c r="AF13" i="219"/>
  <c r="AE13" i="219"/>
  <c r="AC13" i="219"/>
  <c r="AB13" i="219"/>
  <c r="Z13" i="219"/>
  <c r="Y13" i="219"/>
  <c r="W13" i="219"/>
  <c r="V13" i="219"/>
  <c r="T13" i="219"/>
  <c r="S13" i="219"/>
  <c r="Q13" i="219"/>
  <c r="P13" i="219"/>
  <c r="N13" i="219"/>
  <c r="M13" i="219"/>
  <c r="K13" i="219"/>
  <c r="J13" i="219"/>
  <c r="H13" i="219"/>
  <c r="G13" i="219"/>
  <c r="AR12" i="219"/>
  <c r="AQ12" i="219"/>
  <c r="AR11" i="219"/>
  <c r="AQ11" i="219"/>
  <c r="AR10" i="219"/>
  <c r="AQ10" i="219"/>
  <c r="AR9" i="219"/>
  <c r="AQ9" i="219"/>
  <c r="AO89" i="218"/>
  <c r="AN89" i="218"/>
  <c r="AL89" i="218"/>
  <c r="AK89" i="218"/>
  <c r="AI89" i="218"/>
  <c r="AH89" i="218"/>
  <c r="AF89" i="218"/>
  <c r="AE89" i="218"/>
  <c r="AC89" i="218"/>
  <c r="AB89" i="218"/>
  <c r="Z89" i="218"/>
  <c r="Y89" i="218"/>
  <c r="W89" i="218"/>
  <c r="V89" i="218"/>
  <c r="T89" i="218"/>
  <c r="S89" i="218"/>
  <c r="Q89" i="218"/>
  <c r="P89" i="218"/>
  <c r="N89" i="218"/>
  <c r="M89" i="218"/>
  <c r="K89" i="218"/>
  <c r="J89" i="218"/>
  <c r="H89" i="218"/>
  <c r="G89" i="218"/>
  <c r="AR88" i="218"/>
  <c r="AQ88" i="218"/>
  <c r="AR87" i="218"/>
  <c r="AQ87" i="218"/>
  <c r="AR86" i="218"/>
  <c r="AQ86" i="218"/>
  <c r="AR85" i="218"/>
  <c r="AQ85" i="218"/>
  <c r="AR83" i="218"/>
  <c r="AQ83" i="218"/>
  <c r="AR82" i="218"/>
  <c r="AQ82" i="218"/>
  <c r="AR81" i="218"/>
  <c r="AQ81" i="218"/>
  <c r="AR80" i="218"/>
  <c r="AQ80" i="218"/>
  <c r="AR79" i="218"/>
  <c r="AQ79" i="218"/>
  <c r="AR78" i="218"/>
  <c r="AQ78" i="218"/>
  <c r="AR77" i="218"/>
  <c r="AQ77" i="218"/>
  <c r="AR76" i="218"/>
  <c r="AQ76" i="218"/>
  <c r="AR75" i="218"/>
  <c r="AQ75" i="218"/>
  <c r="AO73" i="218"/>
  <c r="AN73" i="218"/>
  <c r="AL73" i="218"/>
  <c r="AK73" i="218"/>
  <c r="AI73" i="218"/>
  <c r="AH73" i="218"/>
  <c r="AF73" i="218"/>
  <c r="AE73" i="218"/>
  <c r="AD73" i="218"/>
  <c r="AC73" i="218"/>
  <c r="AB73" i="218"/>
  <c r="Z73" i="218"/>
  <c r="Y73" i="218"/>
  <c r="W73" i="218"/>
  <c r="V73" i="218"/>
  <c r="T73" i="218"/>
  <c r="S73" i="218"/>
  <c r="Q73" i="218"/>
  <c r="P73" i="218"/>
  <c r="N73" i="218"/>
  <c r="M73" i="218"/>
  <c r="K73" i="218"/>
  <c r="J73" i="218"/>
  <c r="H73" i="218"/>
  <c r="G73" i="218"/>
  <c r="AR72" i="218"/>
  <c r="AQ72" i="218"/>
  <c r="AR71" i="218"/>
  <c r="AQ71" i="218"/>
  <c r="AR70" i="218"/>
  <c r="AQ70" i="218"/>
  <c r="AR69" i="218"/>
  <c r="AQ69" i="218"/>
  <c r="AR68" i="218"/>
  <c r="AQ68" i="218"/>
  <c r="AR67" i="218"/>
  <c r="AQ67" i="218"/>
  <c r="AR66" i="218"/>
  <c r="AQ66" i="218"/>
  <c r="AO64" i="218"/>
  <c r="AN64" i="218"/>
  <c r="AL64" i="218"/>
  <c r="AK64" i="218"/>
  <c r="AI64" i="218"/>
  <c r="AH64" i="218"/>
  <c r="AF64" i="218"/>
  <c r="AE64" i="218"/>
  <c r="AC64" i="218"/>
  <c r="AB64" i="218"/>
  <c r="Z64" i="218"/>
  <c r="Y64" i="218"/>
  <c r="W64" i="218"/>
  <c r="V64" i="218"/>
  <c r="T64" i="218"/>
  <c r="S64" i="218"/>
  <c r="Q64" i="218"/>
  <c r="P64" i="218"/>
  <c r="N64" i="218"/>
  <c r="M64" i="218"/>
  <c r="K64" i="218"/>
  <c r="J64" i="218"/>
  <c r="H64" i="218"/>
  <c r="G64" i="218"/>
  <c r="AR63" i="218"/>
  <c r="AQ63" i="218"/>
  <c r="AR62" i="218"/>
  <c r="AQ62" i="218"/>
  <c r="AR61" i="218"/>
  <c r="AQ61" i="218"/>
  <c r="AR60" i="218"/>
  <c r="AQ60" i="218"/>
  <c r="AR59" i="218"/>
  <c r="AQ59" i="218"/>
  <c r="AR58" i="218"/>
  <c r="AQ58" i="218"/>
  <c r="AR57" i="218"/>
  <c r="AQ57" i="218"/>
  <c r="AR56" i="218"/>
  <c r="AQ56" i="218"/>
  <c r="AR55" i="218"/>
  <c r="AQ55" i="218"/>
  <c r="AR54" i="218"/>
  <c r="AQ54" i="218"/>
  <c r="AR53" i="218"/>
  <c r="AQ53" i="218"/>
  <c r="AR46" i="218"/>
  <c r="AQ46" i="218"/>
  <c r="AR45" i="218"/>
  <c r="AL43" i="218"/>
  <c r="AK43" i="218"/>
  <c r="AI43" i="218"/>
  <c r="AH43" i="218"/>
  <c r="AF43" i="218"/>
  <c r="AE43" i="218"/>
  <c r="AC43" i="218"/>
  <c r="AB43" i="218"/>
  <c r="Z43" i="218"/>
  <c r="Y43" i="218"/>
  <c r="W43" i="218"/>
  <c r="V43" i="218"/>
  <c r="T43" i="218"/>
  <c r="S43" i="218"/>
  <c r="Q43" i="218"/>
  <c r="P43" i="218"/>
  <c r="N43" i="218"/>
  <c r="M43" i="218"/>
  <c r="K43" i="218"/>
  <c r="J43" i="218"/>
  <c r="H43" i="218"/>
  <c r="G43" i="218"/>
  <c r="AR42" i="218"/>
  <c r="AQ42" i="218"/>
  <c r="AR41" i="218"/>
  <c r="AQ41" i="218"/>
  <c r="AR40" i="218"/>
  <c r="AQ40" i="218"/>
  <c r="AR38" i="218"/>
  <c r="AQ38" i="218"/>
  <c r="AR37" i="218"/>
  <c r="AQ37" i="218"/>
  <c r="AR36" i="218"/>
  <c r="AQ36" i="218"/>
  <c r="AR35" i="218"/>
  <c r="AQ35" i="218"/>
  <c r="AR33" i="218"/>
  <c r="AQ33" i="218"/>
  <c r="AR32" i="218"/>
  <c r="AQ32" i="218"/>
  <c r="AR31" i="218"/>
  <c r="AQ31" i="218"/>
  <c r="AR30" i="218"/>
  <c r="AQ30" i="218"/>
  <c r="AR29" i="218"/>
  <c r="AQ29" i="218"/>
  <c r="AR28" i="218"/>
  <c r="AQ28" i="218"/>
  <c r="AR27" i="218"/>
  <c r="AQ27" i="218"/>
  <c r="AR26" i="218"/>
  <c r="AQ26" i="218"/>
  <c r="AR25" i="218"/>
  <c r="AQ25" i="218"/>
  <c r="AR24" i="218"/>
  <c r="AQ24" i="218"/>
  <c r="AR23" i="218"/>
  <c r="AQ23" i="218"/>
  <c r="AR22" i="218"/>
  <c r="AQ22" i="218"/>
  <c r="AO19" i="218"/>
  <c r="AN19" i="218"/>
  <c r="AL19" i="218"/>
  <c r="AK19" i="218"/>
  <c r="AI19" i="218"/>
  <c r="AH19" i="218"/>
  <c r="AF19" i="218"/>
  <c r="AE19" i="218"/>
  <c r="AC19" i="218"/>
  <c r="AB19" i="218"/>
  <c r="Z19" i="218"/>
  <c r="Y19" i="218"/>
  <c r="W19" i="218"/>
  <c r="V19" i="218"/>
  <c r="T19" i="218"/>
  <c r="S19" i="218"/>
  <c r="Q19" i="218"/>
  <c r="P19" i="218"/>
  <c r="N19" i="218"/>
  <c r="M19" i="218"/>
  <c r="K19" i="218"/>
  <c r="J19" i="218"/>
  <c r="H19" i="218"/>
  <c r="G19" i="218"/>
  <c r="AR18" i="218"/>
  <c r="AQ18" i="218"/>
  <c r="AR17" i="218"/>
  <c r="AQ17" i="218"/>
  <c r="AR16" i="218"/>
  <c r="AQ16" i="218"/>
  <c r="AR15" i="218"/>
  <c r="AQ15" i="218"/>
  <c r="AO13" i="218"/>
  <c r="AO47" i="218" s="1"/>
  <c r="AN13" i="218"/>
  <c r="AN47" i="218" s="1"/>
  <c r="AL13" i="218"/>
  <c r="AK13" i="218"/>
  <c r="AI13" i="218"/>
  <c r="AH13" i="218"/>
  <c r="AF13" i="218"/>
  <c r="AE13" i="218"/>
  <c r="AC13" i="218"/>
  <c r="AB13" i="218"/>
  <c r="Z13" i="218"/>
  <c r="Y13" i="218"/>
  <c r="W13" i="218"/>
  <c r="V13" i="218"/>
  <c r="T13" i="218"/>
  <c r="S13" i="218"/>
  <c r="Q13" i="218"/>
  <c r="P13" i="218"/>
  <c r="N13" i="218"/>
  <c r="M13" i="218"/>
  <c r="K13" i="218"/>
  <c r="J13" i="218"/>
  <c r="H13" i="218"/>
  <c r="G13" i="218"/>
  <c r="AR12" i="218"/>
  <c r="AQ12" i="218"/>
  <c r="AR11" i="218"/>
  <c r="AQ11" i="218"/>
  <c r="AR10" i="218"/>
  <c r="AQ10" i="218"/>
  <c r="AR9" i="218"/>
  <c r="AQ9" i="218"/>
  <c r="AO89" i="217"/>
  <c r="AN89" i="217"/>
  <c r="AL89" i="217"/>
  <c r="AK89" i="217"/>
  <c r="AI89" i="217"/>
  <c r="AH89" i="217"/>
  <c r="AF89" i="217"/>
  <c r="AE89" i="217"/>
  <c r="AC89" i="217"/>
  <c r="AB89" i="217"/>
  <c r="Z89" i="217"/>
  <c r="Y89" i="217"/>
  <c r="W89" i="217"/>
  <c r="V89" i="217"/>
  <c r="T89" i="217"/>
  <c r="S89" i="217"/>
  <c r="Q89" i="217"/>
  <c r="P89" i="217"/>
  <c r="N89" i="217"/>
  <c r="M89" i="217"/>
  <c r="K89" i="217"/>
  <c r="J89" i="217"/>
  <c r="H89" i="217"/>
  <c r="G89" i="217"/>
  <c r="AR88" i="217"/>
  <c r="AQ88" i="217"/>
  <c r="AR87" i="217"/>
  <c r="AQ87" i="217"/>
  <c r="AR86" i="217"/>
  <c r="AQ86" i="217"/>
  <c r="AR85" i="217"/>
  <c r="AQ85" i="217"/>
  <c r="AR83" i="217"/>
  <c r="AQ83" i="217"/>
  <c r="AR82" i="217"/>
  <c r="AQ82" i="217"/>
  <c r="AR81" i="217"/>
  <c r="AQ81" i="217"/>
  <c r="AR80" i="217"/>
  <c r="AQ80" i="217"/>
  <c r="AR79" i="217"/>
  <c r="AQ79" i="217"/>
  <c r="AR78" i="217"/>
  <c r="AQ78" i="217"/>
  <c r="AR77" i="217"/>
  <c r="AQ77" i="217"/>
  <c r="AR76" i="217"/>
  <c r="AQ76" i="217"/>
  <c r="AR75" i="217"/>
  <c r="AQ75" i="217"/>
  <c r="AO73" i="217"/>
  <c r="AN73" i="217"/>
  <c r="AL73" i="217"/>
  <c r="AK73" i="217"/>
  <c r="AI73" i="217"/>
  <c r="AH73" i="217"/>
  <c r="AF73" i="217"/>
  <c r="AE73" i="217"/>
  <c r="AD73" i="217"/>
  <c r="AC73" i="217"/>
  <c r="AB73" i="217"/>
  <c r="Z73" i="217"/>
  <c r="Y73" i="217"/>
  <c r="W73" i="217"/>
  <c r="V73" i="217"/>
  <c r="T73" i="217"/>
  <c r="S73" i="217"/>
  <c r="Q73" i="217"/>
  <c r="P73" i="217"/>
  <c r="N73" i="217"/>
  <c r="M73" i="217"/>
  <c r="K73" i="217"/>
  <c r="J73" i="217"/>
  <c r="H73" i="217"/>
  <c r="G73" i="217"/>
  <c r="AR72" i="217"/>
  <c r="AQ72" i="217"/>
  <c r="AR71" i="217"/>
  <c r="AQ71" i="217"/>
  <c r="AR70" i="217"/>
  <c r="AQ70" i="217"/>
  <c r="AR69" i="217"/>
  <c r="AQ69" i="217"/>
  <c r="AR68" i="217"/>
  <c r="AQ68" i="217"/>
  <c r="AR67" i="217"/>
  <c r="AQ67" i="217"/>
  <c r="AR66" i="217"/>
  <c r="AQ66" i="217"/>
  <c r="AO64" i="217"/>
  <c r="AO90" i="217" s="1"/>
  <c r="AN64" i="217"/>
  <c r="AL64" i="217"/>
  <c r="AK64" i="217"/>
  <c r="AI64" i="217"/>
  <c r="AH64" i="217"/>
  <c r="AF64" i="217"/>
  <c r="AE64" i="217"/>
  <c r="AC64" i="217"/>
  <c r="AB64" i="217"/>
  <c r="Z64" i="217"/>
  <c r="Y64" i="217"/>
  <c r="W64" i="217"/>
  <c r="V64" i="217"/>
  <c r="T64" i="217"/>
  <c r="S64" i="217"/>
  <c r="Q64" i="217"/>
  <c r="P64" i="217"/>
  <c r="N64" i="217"/>
  <c r="M64" i="217"/>
  <c r="K64" i="217"/>
  <c r="J64" i="217"/>
  <c r="H64" i="217"/>
  <c r="G64" i="217"/>
  <c r="AR63" i="217"/>
  <c r="AQ63" i="217"/>
  <c r="AR62" i="217"/>
  <c r="AQ62" i="217"/>
  <c r="AR61" i="217"/>
  <c r="AQ61" i="217"/>
  <c r="AR60" i="217"/>
  <c r="AQ60" i="217"/>
  <c r="AR59" i="217"/>
  <c r="AQ59" i="217"/>
  <c r="AR58" i="217"/>
  <c r="AQ58" i="217"/>
  <c r="AR57" i="217"/>
  <c r="AQ57" i="217"/>
  <c r="AR56" i="217"/>
  <c r="AQ56" i="217"/>
  <c r="AR55" i="217"/>
  <c r="AQ55" i="217"/>
  <c r="AR54" i="217"/>
  <c r="AQ54" i="217"/>
  <c r="AR53" i="217"/>
  <c r="AQ53" i="217"/>
  <c r="AR46" i="217"/>
  <c r="AQ46" i="217"/>
  <c r="AR45" i="217"/>
  <c r="AL43" i="217"/>
  <c r="AK43" i="217"/>
  <c r="AI43" i="217"/>
  <c r="AH43" i="217"/>
  <c r="AF43" i="217"/>
  <c r="AE43" i="217"/>
  <c r="AC43" i="217"/>
  <c r="AB43" i="217"/>
  <c r="Z43" i="217"/>
  <c r="Y43" i="217"/>
  <c r="W43" i="217"/>
  <c r="V43" i="217"/>
  <c r="T43" i="217"/>
  <c r="S43" i="217"/>
  <c r="Q43" i="217"/>
  <c r="P43" i="217"/>
  <c r="N43" i="217"/>
  <c r="M43" i="217"/>
  <c r="K43" i="217"/>
  <c r="J43" i="217"/>
  <c r="H43" i="217"/>
  <c r="G43" i="217"/>
  <c r="AR42" i="217"/>
  <c r="AQ42" i="217"/>
  <c r="AR41" i="217"/>
  <c r="AQ41" i="217"/>
  <c r="AR40" i="217"/>
  <c r="AQ40" i="217"/>
  <c r="AR38" i="217"/>
  <c r="AQ38" i="217"/>
  <c r="AR37" i="217"/>
  <c r="AQ37" i="217"/>
  <c r="AR36" i="217"/>
  <c r="AQ36" i="217"/>
  <c r="AR35" i="217"/>
  <c r="AQ35" i="217"/>
  <c r="AR33" i="217"/>
  <c r="AQ33" i="217"/>
  <c r="AR32" i="217"/>
  <c r="AQ32" i="217"/>
  <c r="AR31" i="217"/>
  <c r="AQ31" i="217"/>
  <c r="AR30" i="217"/>
  <c r="AQ30" i="217"/>
  <c r="AR29" i="217"/>
  <c r="AQ29" i="217"/>
  <c r="AR28" i="217"/>
  <c r="AQ28" i="217"/>
  <c r="AR27" i="217"/>
  <c r="AQ27" i="217"/>
  <c r="AR26" i="217"/>
  <c r="AQ26" i="217"/>
  <c r="AR25" i="217"/>
  <c r="AQ25" i="217"/>
  <c r="AR24" i="217"/>
  <c r="AQ24" i="217"/>
  <c r="AR23" i="217"/>
  <c r="AQ23" i="217"/>
  <c r="AR22" i="217"/>
  <c r="AQ22" i="217"/>
  <c r="AO19" i="217"/>
  <c r="AN19" i="217"/>
  <c r="AL19" i="217"/>
  <c r="AK19" i="217"/>
  <c r="AI19" i="217"/>
  <c r="AH19" i="217"/>
  <c r="AF19" i="217"/>
  <c r="AE19" i="217"/>
  <c r="AC19" i="217"/>
  <c r="AB19" i="217"/>
  <c r="Z19" i="217"/>
  <c r="Y19" i="217"/>
  <c r="W19" i="217"/>
  <c r="V19" i="217"/>
  <c r="T19" i="217"/>
  <c r="S19" i="217"/>
  <c r="Q19" i="217"/>
  <c r="P19" i="217"/>
  <c r="N19" i="217"/>
  <c r="M19" i="217"/>
  <c r="K19" i="217"/>
  <c r="J19" i="217"/>
  <c r="H19" i="217"/>
  <c r="G19" i="217"/>
  <c r="AR18" i="217"/>
  <c r="AQ18" i="217"/>
  <c r="AR17" i="217"/>
  <c r="AQ17" i="217"/>
  <c r="AR16" i="217"/>
  <c r="AQ16" i="217"/>
  <c r="AR15" i="217"/>
  <c r="AQ15" i="217"/>
  <c r="AO13" i="217"/>
  <c r="AO47" i="217" s="1"/>
  <c r="AN13" i="217"/>
  <c r="AN47" i="217" s="1"/>
  <c r="AL13" i="217"/>
  <c r="AK13" i="217"/>
  <c r="AI13" i="217"/>
  <c r="AH13" i="217"/>
  <c r="AF13" i="217"/>
  <c r="AE13" i="217"/>
  <c r="AC13" i="217"/>
  <c r="AB13" i="217"/>
  <c r="Z13" i="217"/>
  <c r="Y13" i="217"/>
  <c r="W13" i="217"/>
  <c r="V13" i="217"/>
  <c r="T13" i="217"/>
  <c r="S13" i="217"/>
  <c r="Q13" i="217"/>
  <c r="P13" i="217"/>
  <c r="N13" i="217"/>
  <c r="M13" i="217"/>
  <c r="K13" i="217"/>
  <c r="J13" i="217"/>
  <c r="H13" i="217"/>
  <c r="G13" i="217"/>
  <c r="AR12" i="217"/>
  <c r="AQ12" i="217"/>
  <c r="AR11" i="217"/>
  <c r="AQ11" i="217"/>
  <c r="AR10" i="217"/>
  <c r="AQ10" i="217"/>
  <c r="AR9" i="217"/>
  <c r="AQ9" i="217"/>
  <c r="AR10" i="216"/>
  <c r="AQ10" i="216"/>
  <c r="AR9" i="216"/>
  <c r="AQ9" i="216"/>
  <c r="AO92" i="216"/>
  <c r="AN92" i="216"/>
  <c r="AL92" i="216"/>
  <c r="AK92" i="216"/>
  <c r="AI92" i="216"/>
  <c r="AH92" i="216"/>
  <c r="AF92" i="216"/>
  <c r="AE92" i="216"/>
  <c r="AC92" i="216"/>
  <c r="AB92" i="216"/>
  <c r="Z92" i="216"/>
  <c r="Y92" i="216"/>
  <c r="W92" i="216"/>
  <c r="V92" i="216"/>
  <c r="T92" i="216"/>
  <c r="S92" i="216"/>
  <c r="Q92" i="216"/>
  <c r="P92" i="216"/>
  <c r="N92" i="216"/>
  <c r="M92" i="216"/>
  <c r="K92" i="216"/>
  <c r="J92" i="216"/>
  <c r="H92" i="216"/>
  <c r="G92" i="216"/>
  <c r="AR91" i="216"/>
  <c r="AQ91" i="216"/>
  <c r="AR90" i="216"/>
  <c r="AQ90" i="216"/>
  <c r="AR89" i="216"/>
  <c r="AQ89" i="216"/>
  <c r="AR88" i="216"/>
  <c r="AQ88" i="216"/>
  <c r="AR86" i="216"/>
  <c r="AQ86" i="216"/>
  <c r="AR85" i="216"/>
  <c r="AQ85" i="216"/>
  <c r="AR84" i="216"/>
  <c r="AQ84" i="216"/>
  <c r="AR83" i="216"/>
  <c r="AQ83" i="216"/>
  <c r="AR82" i="216"/>
  <c r="AQ82" i="216"/>
  <c r="AR81" i="216"/>
  <c r="AQ81" i="216"/>
  <c r="AR80" i="216"/>
  <c r="AQ80" i="216"/>
  <c r="AR79" i="216"/>
  <c r="AQ79" i="216"/>
  <c r="AR78" i="216"/>
  <c r="AQ78" i="216"/>
  <c r="AO76" i="216"/>
  <c r="AN76" i="216"/>
  <c r="AL76" i="216"/>
  <c r="AK76" i="216"/>
  <c r="AI76" i="216"/>
  <c r="AH76" i="216"/>
  <c r="AF76" i="216"/>
  <c r="AE76" i="216"/>
  <c r="AD76" i="216"/>
  <c r="AC76" i="216"/>
  <c r="AB76" i="216"/>
  <c r="Z76" i="216"/>
  <c r="Y76" i="216"/>
  <c r="W76" i="216"/>
  <c r="V76" i="216"/>
  <c r="T76" i="216"/>
  <c r="S76" i="216"/>
  <c r="Q76" i="216"/>
  <c r="P76" i="216"/>
  <c r="N76" i="216"/>
  <c r="M76" i="216"/>
  <c r="K76" i="216"/>
  <c r="J76" i="216"/>
  <c r="H76" i="216"/>
  <c r="G76" i="216"/>
  <c r="AR75" i="216"/>
  <c r="AQ75" i="216"/>
  <c r="AR74" i="216"/>
  <c r="AQ74" i="216"/>
  <c r="AR73" i="216"/>
  <c r="AQ73" i="216"/>
  <c r="AR72" i="216"/>
  <c r="AQ72" i="216"/>
  <c r="AR71" i="216"/>
  <c r="AQ71" i="216"/>
  <c r="AR70" i="216"/>
  <c r="AQ70" i="216"/>
  <c r="AR69" i="216"/>
  <c r="AQ69" i="216"/>
  <c r="AO67" i="216"/>
  <c r="AN67" i="216"/>
  <c r="AL67" i="216"/>
  <c r="AK67" i="216"/>
  <c r="AI67" i="216"/>
  <c r="AH67" i="216"/>
  <c r="AF67" i="216"/>
  <c r="AE67" i="216"/>
  <c r="AC67" i="216"/>
  <c r="AB67" i="216"/>
  <c r="Z67" i="216"/>
  <c r="Y67" i="216"/>
  <c r="W67" i="216"/>
  <c r="V67" i="216"/>
  <c r="T67" i="216"/>
  <c r="S67" i="216"/>
  <c r="Q67" i="216"/>
  <c r="P67" i="216"/>
  <c r="N67" i="216"/>
  <c r="M67" i="216"/>
  <c r="K67" i="216"/>
  <c r="J67" i="216"/>
  <c r="H67" i="216"/>
  <c r="G67" i="216"/>
  <c r="AR66" i="216"/>
  <c r="AQ66" i="216"/>
  <c r="AR65" i="216"/>
  <c r="AQ65" i="216"/>
  <c r="AR64" i="216"/>
  <c r="AQ64" i="216"/>
  <c r="AR63" i="216"/>
  <c r="AQ63" i="216"/>
  <c r="AR62" i="216"/>
  <c r="AQ62" i="216"/>
  <c r="AR61" i="216"/>
  <c r="AQ61" i="216"/>
  <c r="AR60" i="216"/>
  <c r="AQ60" i="216"/>
  <c r="AR59" i="216"/>
  <c r="AQ59" i="216"/>
  <c r="AR58" i="216"/>
  <c r="AQ58" i="216"/>
  <c r="AR57" i="216"/>
  <c r="AQ57" i="216"/>
  <c r="AR56" i="216"/>
  <c r="AQ56" i="216"/>
  <c r="AR49" i="216"/>
  <c r="AQ49" i="216"/>
  <c r="AR48" i="216"/>
  <c r="AL46" i="216"/>
  <c r="AK46" i="216"/>
  <c r="AI46" i="216"/>
  <c r="AH46" i="216"/>
  <c r="AF46" i="216"/>
  <c r="AE46" i="216"/>
  <c r="AC46" i="216"/>
  <c r="AB46" i="216"/>
  <c r="Z46" i="216"/>
  <c r="Y46" i="216"/>
  <c r="W46" i="216"/>
  <c r="V46" i="216"/>
  <c r="T46" i="216"/>
  <c r="S46" i="216"/>
  <c r="Q46" i="216"/>
  <c r="P46" i="216"/>
  <c r="N46" i="216"/>
  <c r="M46" i="216"/>
  <c r="K46" i="216"/>
  <c r="J46" i="216"/>
  <c r="H46" i="216"/>
  <c r="G46" i="216"/>
  <c r="AR45" i="216"/>
  <c r="AQ45" i="216"/>
  <c r="AR44" i="216"/>
  <c r="AQ44" i="216"/>
  <c r="AR43" i="216"/>
  <c r="AQ43" i="216"/>
  <c r="AR41" i="216"/>
  <c r="AQ41" i="216"/>
  <c r="AR40" i="216"/>
  <c r="AQ40" i="216"/>
  <c r="AR39" i="216"/>
  <c r="AQ39" i="216"/>
  <c r="AR38" i="216"/>
  <c r="AQ38" i="216"/>
  <c r="AR36" i="216"/>
  <c r="AQ36" i="216"/>
  <c r="AR35" i="216"/>
  <c r="AQ35" i="216"/>
  <c r="AR34" i="216"/>
  <c r="AQ34" i="216"/>
  <c r="AR33" i="216"/>
  <c r="AQ33" i="216"/>
  <c r="AR32" i="216"/>
  <c r="AQ32" i="216"/>
  <c r="AR31" i="216"/>
  <c r="AQ31" i="216"/>
  <c r="AR30" i="216"/>
  <c r="AQ30" i="216"/>
  <c r="AR29" i="216"/>
  <c r="AQ29" i="216"/>
  <c r="AR28" i="216"/>
  <c r="AQ28" i="216"/>
  <c r="AR27" i="216"/>
  <c r="AQ27" i="216"/>
  <c r="AR26" i="216"/>
  <c r="AQ26" i="216"/>
  <c r="AR25" i="216"/>
  <c r="AQ25" i="216"/>
  <c r="AO22" i="216"/>
  <c r="AN22" i="216"/>
  <c r="AL22" i="216"/>
  <c r="AK22" i="216"/>
  <c r="AI22" i="216"/>
  <c r="AH22" i="216"/>
  <c r="AF22" i="216"/>
  <c r="AE22" i="216"/>
  <c r="AC22" i="216"/>
  <c r="AB22" i="216"/>
  <c r="Z22" i="216"/>
  <c r="Y22" i="216"/>
  <c r="W22" i="216"/>
  <c r="V22" i="216"/>
  <c r="T22" i="216"/>
  <c r="S22" i="216"/>
  <c r="Q22" i="216"/>
  <c r="P22" i="216"/>
  <c r="N22" i="216"/>
  <c r="M22" i="216"/>
  <c r="K22" i="216"/>
  <c r="J22" i="216"/>
  <c r="H22" i="216"/>
  <c r="G22" i="216"/>
  <c r="AR21" i="216"/>
  <c r="AQ21" i="216"/>
  <c r="AR20" i="216"/>
  <c r="AQ20" i="216"/>
  <c r="AR19" i="216"/>
  <c r="AQ19" i="216"/>
  <c r="AR18" i="216"/>
  <c r="AQ18" i="216"/>
  <c r="AR17" i="216"/>
  <c r="AQ17" i="216"/>
  <c r="AR16" i="216"/>
  <c r="AQ16" i="216"/>
  <c r="AR15" i="216"/>
  <c r="AQ15" i="216"/>
  <c r="AO13" i="216"/>
  <c r="AN13" i="216"/>
  <c r="AL13" i="216"/>
  <c r="AK13" i="216"/>
  <c r="AI13" i="216"/>
  <c r="AH13" i="216"/>
  <c r="AF13" i="216"/>
  <c r="AE13" i="216"/>
  <c r="AC13" i="216"/>
  <c r="AB13" i="216"/>
  <c r="Z13" i="216"/>
  <c r="Y13" i="216"/>
  <c r="W13" i="216"/>
  <c r="V13" i="216"/>
  <c r="T13" i="216"/>
  <c r="S13" i="216"/>
  <c r="Q13" i="216"/>
  <c r="P13" i="216"/>
  <c r="N13" i="216"/>
  <c r="M13" i="216"/>
  <c r="K13" i="216"/>
  <c r="J13" i="216"/>
  <c r="H13" i="216"/>
  <c r="G13" i="216"/>
  <c r="AR12" i="216"/>
  <c r="AQ12" i="216"/>
  <c r="AR11" i="216"/>
  <c r="AQ11" i="216"/>
  <c r="AO89" i="215"/>
  <c r="AN89" i="215"/>
  <c r="AL89" i="215"/>
  <c r="AK89" i="215"/>
  <c r="AI89" i="215"/>
  <c r="AH89" i="215"/>
  <c r="AF89" i="215"/>
  <c r="AE89" i="215"/>
  <c r="AC89" i="215"/>
  <c r="AB89" i="215"/>
  <c r="Z89" i="215"/>
  <c r="Y89" i="215"/>
  <c r="W89" i="215"/>
  <c r="V89" i="215"/>
  <c r="T89" i="215"/>
  <c r="S89" i="215"/>
  <c r="Q89" i="215"/>
  <c r="P89" i="215"/>
  <c r="N89" i="215"/>
  <c r="M89" i="215"/>
  <c r="K89" i="215"/>
  <c r="J89" i="215"/>
  <c r="H89" i="215"/>
  <c r="G89" i="215"/>
  <c r="AR88" i="215"/>
  <c r="AQ88" i="215"/>
  <c r="AR87" i="215"/>
  <c r="AQ87" i="215"/>
  <c r="AR86" i="215"/>
  <c r="AQ86" i="215"/>
  <c r="AR85" i="215"/>
  <c r="AQ85" i="215"/>
  <c r="AR83" i="215"/>
  <c r="AQ83" i="215"/>
  <c r="AR82" i="215"/>
  <c r="AQ82" i="215"/>
  <c r="AR81" i="215"/>
  <c r="AQ81" i="215"/>
  <c r="AR80" i="215"/>
  <c r="AQ80" i="215"/>
  <c r="AR79" i="215"/>
  <c r="AQ79" i="215"/>
  <c r="AR78" i="215"/>
  <c r="AQ78" i="215"/>
  <c r="AR77" i="215"/>
  <c r="AQ77" i="215"/>
  <c r="AR76" i="215"/>
  <c r="AQ76" i="215"/>
  <c r="AR75" i="215"/>
  <c r="AQ75" i="215"/>
  <c r="AO73" i="215"/>
  <c r="AN73" i="215"/>
  <c r="AL73" i="215"/>
  <c r="AK73" i="215"/>
  <c r="AI73" i="215"/>
  <c r="AH73" i="215"/>
  <c r="AF73" i="215"/>
  <c r="AE73" i="215"/>
  <c r="AD73" i="215"/>
  <c r="AC73" i="215"/>
  <c r="AB73" i="215"/>
  <c r="Z73" i="215"/>
  <c r="Y73" i="215"/>
  <c r="W73" i="215"/>
  <c r="V73" i="215"/>
  <c r="T73" i="215"/>
  <c r="S73" i="215"/>
  <c r="Q73" i="215"/>
  <c r="P73" i="215"/>
  <c r="N73" i="215"/>
  <c r="M73" i="215"/>
  <c r="K73" i="215"/>
  <c r="J73" i="215"/>
  <c r="H73" i="215"/>
  <c r="G73" i="215"/>
  <c r="AR72" i="215"/>
  <c r="AQ72" i="215"/>
  <c r="AR71" i="215"/>
  <c r="AQ71" i="215"/>
  <c r="AR70" i="215"/>
  <c r="AQ70" i="215"/>
  <c r="AR69" i="215"/>
  <c r="AQ69" i="215"/>
  <c r="AR68" i="215"/>
  <c r="AQ68" i="215"/>
  <c r="AR67" i="215"/>
  <c r="AQ67" i="215"/>
  <c r="AR66" i="215"/>
  <c r="AQ66" i="215"/>
  <c r="AO64" i="215"/>
  <c r="AN64" i="215"/>
  <c r="AL64" i="215"/>
  <c r="AK64" i="215"/>
  <c r="AI64" i="215"/>
  <c r="AH64" i="215"/>
  <c r="AF64" i="215"/>
  <c r="AE64" i="215"/>
  <c r="AC64" i="215"/>
  <c r="AB64" i="215"/>
  <c r="Z64" i="215"/>
  <c r="Y64" i="215"/>
  <c r="W64" i="215"/>
  <c r="V64" i="215"/>
  <c r="T64" i="215"/>
  <c r="S64" i="215"/>
  <c r="Q64" i="215"/>
  <c r="P64" i="215"/>
  <c r="N64" i="215"/>
  <c r="M64" i="215"/>
  <c r="K64" i="215"/>
  <c r="J64" i="215"/>
  <c r="H64" i="215"/>
  <c r="G64" i="215"/>
  <c r="AR63" i="215"/>
  <c r="AQ63" i="215"/>
  <c r="AR62" i="215"/>
  <c r="AQ62" i="215"/>
  <c r="AR61" i="215"/>
  <c r="AQ61" i="215"/>
  <c r="AR60" i="215"/>
  <c r="AQ60" i="215"/>
  <c r="AR59" i="215"/>
  <c r="AQ59" i="215"/>
  <c r="AR58" i="215"/>
  <c r="AQ58" i="215"/>
  <c r="AR57" i="215"/>
  <c r="AQ57" i="215"/>
  <c r="AR56" i="215"/>
  <c r="AQ56" i="215"/>
  <c r="AR55" i="215"/>
  <c r="AQ55" i="215"/>
  <c r="AR54" i="215"/>
  <c r="AQ54" i="215"/>
  <c r="AR53" i="215"/>
  <c r="AQ53" i="215"/>
  <c r="AR46" i="215"/>
  <c r="AQ46" i="215"/>
  <c r="AR45" i="215"/>
  <c r="AL43" i="215"/>
  <c r="AK43" i="215"/>
  <c r="AI43" i="215"/>
  <c r="AH43" i="215"/>
  <c r="AF43" i="215"/>
  <c r="AE43" i="215"/>
  <c r="AC43" i="215"/>
  <c r="AB43" i="215"/>
  <c r="Z43" i="215"/>
  <c r="Y43" i="215"/>
  <c r="W43" i="215"/>
  <c r="V43" i="215"/>
  <c r="T43" i="215"/>
  <c r="S43" i="215"/>
  <c r="Q43" i="215"/>
  <c r="P43" i="215"/>
  <c r="N43" i="215"/>
  <c r="M43" i="215"/>
  <c r="K43" i="215"/>
  <c r="J43" i="215"/>
  <c r="H43" i="215"/>
  <c r="G43" i="215"/>
  <c r="AR42" i="215"/>
  <c r="AQ42" i="215"/>
  <c r="AR41" i="215"/>
  <c r="AQ41" i="215"/>
  <c r="AR40" i="215"/>
  <c r="AQ40" i="215"/>
  <c r="AR38" i="215"/>
  <c r="AQ38" i="215"/>
  <c r="AR37" i="215"/>
  <c r="AQ37" i="215"/>
  <c r="AR36" i="215"/>
  <c r="AQ36" i="215"/>
  <c r="AR35" i="215"/>
  <c r="AQ35" i="215"/>
  <c r="AR33" i="215"/>
  <c r="AQ33" i="215"/>
  <c r="AR32" i="215"/>
  <c r="AQ32" i="215"/>
  <c r="AR31" i="215"/>
  <c r="AQ31" i="215"/>
  <c r="AR30" i="215"/>
  <c r="AQ30" i="215"/>
  <c r="AR29" i="215"/>
  <c r="AQ29" i="215"/>
  <c r="AR28" i="215"/>
  <c r="AQ28" i="215"/>
  <c r="AR27" i="215"/>
  <c r="AQ27" i="215"/>
  <c r="AR26" i="215"/>
  <c r="AQ26" i="215"/>
  <c r="AR25" i="215"/>
  <c r="AQ25" i="215"/>
  <c r="AR24" i="215"/>
  <c r="AQ24" i="215"/>
  <c r="AR23" i="215"/>
  <c r="AQ23" i="215"/>
  <c r="AR22" i="215"/>
  <c r="AQ22" i="215"/>
  <c r="AO19" i="215"/>
  <c r="AN19" i="215"/>
  <c r="AL19" i="215"/>
  <c r="AK19" i="215"/>
  <c r="AI19" i="215"/>
  <c r="AH19" i="215"/>
  <c r="AF19" i="215"/>
  <c r="AE19" i="215"/>
  <c r="AC19" i="215"/>
  <c r="AB19" i="215"/>
  <c r="Z19" i="215"/>
  <c r="Y19" i="215"/>
  <c r="W19" i="215"/>
  <c r="V19" i="215"/>
  <c r="T19" i="215"/>
  <c r="S19" i="215"/>
  <c r="Q19" i="215"/>
  <c r="P19" i="215"/>
  <c r="N19" i="215"/>
  <c r="M19" i="215"/>
  <c r="K19" i="215"/>
  <c r="J19" i="215"/>
  <c r="H19" i="215"/>
  <c r="G19" i="215"/>
  <c r="AR18" i="215"/>
  <c r="AQ18" i="215"/>
  <c r="AR17" i="215"/>
  <c r="AQ17" i="215"/>
  <c r="AO13" i="215"/>
  <c r="AN13" i="215"/>
  <c r="AL13" i="215"/>
  <c r="AK13" i="215"/>
  <c r="AI13" i="215"/>
  <c r="AH13" i="215"/>
  <c r="AF13" i="215"/>
  <c r="AE13" i="215"/>
  <c r="AC13" i="215"/>
  <c r="AB13" i="215"/>
  <c r="Z13" i="215"/>
  <c r="Y13" i="215"/>
  <c r="W13" i="215"/>
  <c r="V13" i="215"/>
  <c r="T13" i="215"/>
  <c r="S13" i="215"/>
  <c r="Q13" i="215"/>
  <c r="P13" i="215"/>
  <c r="N13" i="215"/>
  <c r="M13" i="215"/>
  <c r="K13" i="215"/>
  <c r="J13" i="215"/>
  <c r="H13" i="215"/>
  <c r="G13" i="215"/>
  <c r="AR12" i="215"/>
  <c r="AQ12" i="215"/>
  <c r="AR11" i="215"/>
  <c r="AQ11" i="215"/>
  <c r="AR10" i="215"/>
  <c r="AQ10" i="215"/>
  <c r="AR9" i="215"/>
  <c r="AQ9" i="215"/>
  <c r="AR18" i="177"/>
  <c r="AQ18" i="177"/>
  <c r="AR17" i="177"/>
  <c r="AQ17" i="177"/>
  <c r="AR18" i="175"/>
  <c r="AQ18" i="175"/>
  <c r="AR17" i="175"/>
  <c r="AQ17" i="175"/>
  <c r="AR18" i="174"/>
  <c r="AQ18" i="174"/>
  <c r="AR17" i="174"/>
  <c r="AQ17" i="174"/>
  <c r="AR18" i="173"/>
  <c r="AQ18" i="173"/>
  <c r="AR17" i="173"/>
  <c r="AQ17" i="173"/>
  <c r="AR18" i="172"/>
  <c r="AQ18" i="172"/>
  <c r="AR17" i="172"/>
  <c r="AQ17" i="172"/>
  <c r="AR18" i="171"/>
  <c r="AQ18" i="171"/>
  <c r="AR17" i="171"/>
  <c r="AQ17" i="171"/>
  <c r="AR18" i="170"/>
  <c r="AQ18" i="170"/>
  <c r="AR17" i="170"/>
  <c r="AQ17" i="170"/>
  <c r="AR21" i="169"/>
  <c r="AQ21" i="169"/>
  <c r="AR20" i="169"/>
  <c r="AQ20" i="169"/>
  <c r="AR19" i="169"/>
  <c r="AQ19" i="169"/>
  <c r="AR18" i="169"/>
  <c r="AQ18" i="169"/>
  <c r="AR17" i="169"/>
  <c r="AQ17" i="169"/>
  <c r="AR16" i="169"/>
  <c r="AQ16" i="169"/>
  <c r="AR15" i="169"/>
  <c r="AQ15" i="169"/>
  <c r="AR12" i="177"/>
  <c r="AQ12" i="177"/>
  <c r="AR11" i="177"/>
  <c r="AQ11" i="177"/>
  <c r="AR12" i="175"/>
  <c r="AQ12" i="175"/>
  <c r="AR11" i="175"/>
  <c r="AQ11" i="175"/>
  <c r="AR12" i="174"/>
  <c r="AQ12" i="174"/>
  <c r="AR11" i="174"/>
  <c r="AQ11" i="174"/>
  <c r="AR12" i="173"/>
  <c r="AQ12" i="173"/>
  <c r="AR11" i="173"/>
  <c r="AQ11" i="173"/>
  <c r="AR12" i="172"/>
  <c r="AQ12" i="172"/>
  <c r="AR11" i="172"/>
  <c r="AQ11" i="172"/>
  <c r="AR12" i="171"/>
  <c r="AQ12" i="171"/>
  <c r="AR11" i="171"/>
  <c r="AQ11" i="171"/>
  <c r="AR12" i="170"/>
  <c r="AQ12" i="170"/>
  <c r="AR11" i="170"/>
  <c r="AQ11" i="170"/>
  <c r="AR12" i="169"/>
  <c r="AQ12" i="169"/>
  <c r="AR11" i="169"/>
  <c r="AQ11" i="169"/>
  <c r="AR12" i="167"/>
  <c r="AQ12" i="167"/>
  <c r="AR11" i="167"/>
  <c r="AQ11" i="167"/>
  <c r="AO89" i="214"/>
  <c r="AN89" i="214"/>
  <c r="AL89" i="214"/>
  <c r="AK89" i="214"/>
  <c r="AI89" i="214"/>
  <c r="AH89" i="214"/>
  <c r="AF89" i="214"/>
  <c r="AE89" i="214"/>
  <c r="AC89" i="214"/>
  <c r="AB89" i="214"/>
  <c r="Z89" i="214"/>
  <c r="Y89" i="214"/>
  <c r="W89" i="214"/>
  <c r="V89" i="214"/>
  <c r="T89" i="214"/>
  <c r="S89" i="214"/>
  <c r="Q89" i="214"/>
  <c r="P89" i="214"/>
  <c r="N89" i="214"/>
  <c r="M89" i="214"/>
  <c r="K89" i="214"/>
  <c r="J89" i="214"/>
  <c r="H89" i="214"/>
  <c r="G89" i="214"/>
  <c r="AR88" i="214"/>
  <c r="AQ88" i="214"/>
  <c r="AR87" i="214"/>
  <c r="AQ87" i="214"/>
  <c r="AR86" i="214"/>
  <c r="AQ86" i="214"/>
  <c r="AR85" i="214"/>
  <c r="AQ85" i="214"/>
  <c r="AR83" i="214"/>
  <c r="AQ83" i="214"/>
  <c r="AR82" i="214"/>
  <c r="AQ82" i="214"/>
  <c r="AR81" i="214"/>
  <c r="AQ81" i="214"/>
  <c r="AR80" i="214"/>
  <c r="AQ80" i="214"/>
  <c r="AR79" i="214"/>
  <c r="AQ79" i="214"/>
  <c r="AR78" i="214"/>
  <c r="AQ78" i="214"/>
  <c r="AR77" i="214"/>
  <c r="AQ77" i="214"/>
  <c r="AR76" i="214"/>
  <c r="AQ76" i="214"/>
  <c r="AR75" i="214"/>
  <c r="AQ75" i="214"/>
  <c r="AO73" i="214"/>
  <c r="AN73" i="214"/>
  <c r="AL73" i="214"/>
  <c r="AK73" i="214"/>
  <c r="AI73" i="214"/>
  <c r="AH73" i="214"/>
  <c r="AF73" i="214"/>
  <c r="AE73" i="214"/>
  <c r="AD73" i="214"/>
  <c r="AC73" i="214"/>
  <c r="AB73" i="214"/>
  <c r="Z73" i="214"/>
  <c r="Y73" i="214"/>
  <c r="W73" i="214"/>
  <c r="V73" i="214"/>
  <c r="T73" i="214"/>
  <c r="S73" i="214"/>
  <c r="Q73" i="214"/>
  <c r="P73" i="214"/>
  <c r="N73" i="214"/>
  <c r="M73" i="214"/>
  <c r="K73" i="214"/>
  <c r="J73" i="214"/>
  <c r="H73" i="214"/>
  <c r="G73" i="214"/>
  <c r="AR72" i="214"/>
  <c r="AQ72" i="214"/>
  <c r="AR71" i="214"/>
  <c r="AQ71" i="214"/>
  <c r="AR70" i="214"/>
  <c r="AQ70" i="214"/>
  <c r="AR69" i="214"/>
  <c r="AQ69" i="214"/>
  <c r="AR68" i="214"/>
  <c r="AQ68" i="214"/>
  <c r="AR67" i="214"/>
  <c r="AQ67" i="214"/>
  <c r="AR66" i="214"/>
  <c r="AQ66" i="214"/>
  <c r="AO64" i="214"/>
  <c r="AN64" i="214"/>
  <c r="AL64" i="214"/>
  <c r="AK64" i="214"/>
  <c r="AI64" i="214"/>
  <c r="AH64" i="214"/>
  <c r="AF64" i="214"/>
  <c r="AE64" i="214"/>
  <c r="AC64" i="214"/>
  <c r="AB64" i="214"/>
  <c r="Z64" i="214"/>
  <c r="Y64" i="214"/>
  <c r="W64" i="214"/>
  <c r="V64" i="214"/>
  <c r="T64" i="214"/>
  <c r="S64" i="214"/>
  <c r="Q64" i="214"/>
  <c r="P64" i="214"/>
  <c r="N64" i="214"/>
  <c r="M64" i="214"/>
  <c r="K64" i="214"/>
  <c r="J64" i="214"/>
  <c r="H64" i="214"/>
  <c r="G64" i="214"/>
  <c r="AR63" i="214"/>
  <c r="AQ63" i="214"/>
  <c r="AR62" i="214"/>
  <c r="AQ62" i="214"/>
  <c r="AR61" i="214"/>
  <c r="AQ61" i="214"/>
  <c r="AR60" i="214"/>
  <c r="AQ60" i="214"/>
  <c r="AR59" i="214"/>
  <c r="AQ59" i="214"/>
  <c r="AR58" i="214"/>
  <c r="AQ58" i="214"/>
  <c r="AR57" i="214"/>
  <c r="AQ57" i="214"/>
  <c r="AR56" i="214"/>
  <c r="AQ56" i="214"/>
  <c r="AR55" i="214"/>
  <c r="AQ55" i="214"/>
  <c r="AR54" i="214"/>
  <c r="AQ54" i="214"/>
  <c r="AR53" i="214"/>
  <c r="AQ53" i="214"/>
  <c r="AR46" i="214"/>
  <c r="AQ46" i="214"/>
  <c r="AR45" i="214"/>
  <c r="AL43" i="214"/>
  <c r="AK43" i="214"/>
  <c r="AI43" i="214"/>
  <c r="AH43" i="214"/>
  <c r="AF43" i="214"/>
  <c r="AE43" i="214"/>
  <c r="AC43" i="214"/>
  <c r="AB43" i="214"/>
  <c r="Z43" i="214"/>
  <c r="Y43" i="214"/>
  <c r="W43" i="214"/>
  <c r="V43" i="214"/>
  <c r="T43" i="214"/>
  <c r="S43" i="214"/>
  <c r="Q43" i="214"/>
  <c r="P43" i="214"/>
  <c r="N43" i="214"/>
  <c r="M43" i="214"/>
  <c r="K43" i="214"/>
  <c r="J43" i="214"/>
  <c r="H43" i="214"/>
  <c r="G43" i="214"/>
  <c r="AR42" i="214"/>
  <c r="AQ42" i="214"/>
  <c r="AR41" i="214"/>
  <c r="AQ41" i="214"/>
  <c r="AR40" i="214"/>
  <c r="AQ40" i="214"/>
  <c r="AR38" i="214"/>
  <c r="AQ38" i="214"/>
  <c r="AR37" i="214"/>
  <c r="AQ37" i="214"/>
  <c r="AR36" i="214"/>
  <c r="AQ36" i="214"/>
  <c r="AR35" i="214"/>
  <c r="AQ35" i="214"/>
  <c r="AR33" i="214"/>
  <c r="AQ33" i="214"/>
  <c r="AR32" i="214"/>
  <c r="AQ32" i="214"/>
  <c r="AR31" i="214"/>
  <c r="AQ31" i="214"/>
  <c r="AR30" i="214"/>
  <c r="AQ30" i="214"/>
  <c r="AR29" i="214"/>
  <c r="AQ29" i="214"/>
  <c r="AR28" i="214"/>
  <c r="AQ28" i="214"/>
  <c r="AR27" i="214"/>
  <c r="AQ27" i="214"/>
  <c r="AR26" i="214"/>
  <c r="AQ26" i="214"/>
  <c r="AR25" i="214"/>
  <c r="AQ25" i="214"/>
  <c r="AR24" i="214"/>
  <c r="AQ24" i="214"/>
  <c r="AR23" i="214"/>
  <c r="AQ23" i="214"/>
  <c r="AR22" i="214"/>
  <c r="AQ22" i="214"/>
  <c r="AO19" i="214"/>
  <c r="AN19" i="214"/>
  <c r="AL19" i="214"/>
  <c r="AK19" i="214"/>
  <c r="AI19" i="214"/>
  <c r="AH19" i="214"/>
  <c r="AF19" i="214"/>
  <c r="AE19" i="214"/>
  <c r="AC19" i="214"/>
  <c r="AB19" i="214"/>
  <c r="Z19" i="214"/>
  <c r="Y19" i="214"/>
  <c r="W19" i="214"/>
  <c r="V19" i="214"/>
  <c r="T19" i="214"/>
  <c r="S19" i="214"/>
  <c r="Q19" i="214"/>
  <c r="P19" i="214"/>
  <c r="N19" i="214"/>
  <c r="M19" i="214"/>
  <c r="K19" i="214"/>
  <c r="J19" i="214"/>
  <c r="H19" i="214"/>
  <c r="G19" i="214"/>
  <c r="AR18" i="214"/>
  <c r="AQ18" i="214"/>
  <c r="AR17" i="214"/>
  <c r="AQ17" i="214"/>
  <c r="AR16" i="214"/>
  <c r="AQ16" i="214"/>
  <c r="AR15" i="214"/>
  <c r="AQ15" i="214"/>
  <c r="AO13" i="214"/>
  <c r="AN13" i="214"/>
  <c r="AN47" i="214" s="1"/>
  <c r="AL13" i="214"/>
  <c r="AK13" i="214"/>
  <c r="AI13" i="214"/>
  <c r="AH13" i="214"/>
  <c r="AF13" i="214"/>
  <c r="AE13" i="214"/>
  <c r="AC13" i="214"/>
  <c r="AB13" i="214"/>
  <c r="Z13" i="214"/>
  <c r="Y13" i="214"/>
  <c r="W13" i="214"/>
  <c r="V13" i="214"/>
  <c r="T13" i="214"/>
  <c r="S13" i="214"/>
  <c r="Q13" i="214"/>
  <c r="P13" i="214"/>
  <c r="N13" i="214"/>
  <c r="M13" i="214"/>
  <c r="K13" i="214"/>
  <c r="J13" i="214"/>
  <c r="H13" i="214"/>
  <c r="G13" i="214"/>
  <c r="AR12" i="214"/>
  <c r="AQ12" i="214"/>
  <c r="AR11" i="214"/>
  <c r="AQ11" i="214"/>
  <c r="AR10" i="214"/>
  <c r="AQ10" i="214"/>
  <c r="AR9" i="214"/>
  <c r="AQ9" i="214"/>
  <c r="AO89" i="213"/>
  <c r="AN89" i="213"/>
  <c r="AL89" i="213"/>
  <c r="AK89" i="213"/>
  <c r="AI89" i="213"/>
  <c r="AH89" i="213"/>
  <c r="AF89" i="213"/>
  <c r="AE89" i="213"/>
  <c r="AC89" i="213"/>
  <c r="AB89" i="213"/>
  <c r="Z89" i="213"/>
  <c r="Y89" i="213"/>
  <c r="W89" i="213"/>
  <c r="V89" i="213"/>
  <c r="T89" i="213"/>
  <c r="S89" i="213"/>
  <c r="Q89" i="213"/>
  <c r="P89" i="213"/>
  <c r="N89" i="213"/>
  <c r="M89" i="213"/>
  <c r="K89" i="213"/>
  <c r="J89" i="213"/>
  <c r="H89" i="213"/>
  <c r="G89" i="213"/>
  <c r="AR88" i="213"/>
  <c r="AQ88" i="213"/>
  <c r="AR87" i="213"/>
  <c r="AQ87" i="213"/>
  <c r="AR86" i="213"/>
  <c r="AQ86" i="213"/>
  <c r="AR85" i="213"/>
  <c r="AQ85" i="213"/>
  <c r="AR83" i="213"/>
  <c r="AQ83" i="213"/>
  <c r="AR82" i="213"/>
  <c r="AQ82" i="213"/>
  <c r="AR81" i="213"/>
  <c r="AQ81" i="213"/>
  <c r="AR80" i="213"/>
  <c r="AQ80" i="213"/>
  <c r="AR79" i="213"/>
  <c r="AQ79" i="213"/>
  <c r="AR78" i="213"/>
  <c r="AQ78" i="213"/>
  <c r="AR77" i="213"/>
  <c r="AQ77" i="213"/>
  <c r="AR76" i="213"/>
  <c r="AQ76" i="213"/>
  <c r="AR75" i="213"/>
  <c r="AQ75" i="213"/>
  <c r="AO73" i="213"/>
  <c r="AN73" i="213"/>
  <c r="AL73" i="213"/>
  <c r="AK73" i="213"/>
  <c r="AI73" i="213"/>
  <c r="AH73" i="213"/>
  <c r="AF73" i="213"/>
  <c r="AE73" i="213"/>
  <c r="AD73" i="213"/>
  <c r="AC73" i="213"/>
  <c r="AB73" i="213"/>
  <c r="Z73" i="213"/>
  <c r="Y73" i="213"/>
  <c r="W73" i="213"/>
  <c r="V73" i="213"/>
  <c r="T73" i="213"/>
  <c r="S73" i="213"/>
  <c r="Q73" i="213"/>
  <c r="P73" i="213"/>
  <c r="N73" i="213"/>
  <c r="M73" i="213"/>
  <c r="K73" i="213"/>
  <c r="J73" i="213"/>
  <c r="H73" i="213"/>
  <c r="G73" i="213"/>
  <c r="AR72" i="213"/>
  <c r="AQ72" i="213"/>
  <c r="AR71" i="213"/>
  <c r="AQ71" i="213"/>
  <c r="AR70" i="213"/>
  <c r="AQ70" i="213"/>
  <c r="AR69" i="213"/>
  <c r="AQ69" i="213"/>
  <c r="AR68" i="213"/>
  <c r="AQ68" i="213"/>
  <c r="AR67" i="213"/>
  <c r="AQ67" i="213"/>
  <c r="AR66" i="213"/>
  <c r="AQ66" i="213"/>
  <c r="AO64" i="213"/>
  <c r="AN64" i="213"/>
  <c r="AL64" i="213"/>
  <c r="AK64" i="213"/>
  <c r="AI64" i="213"/>
  <c r="AH64" i="213"/>
  <c r="AF64" i="213"/>
  <c r="AE64" i="213"/>
  <c r="AC64" i="213"/>
  <c r="AB64" i="213"/>
  <c r="Z64" i="213"/>
  <c r="Y64" i="213"/>
  <c r="W64" i="213"/>
  <c r="V64" i="213"/>
  <c r="T64" i="213"/>
  <c r="S64" i="213"/>
  <c r="Q64" i="213"/>
  <c r="P64" i="213"/>
  <c r="N64" i="213"/>
  <c r="M64" i="213"/>
  <c r="K64" i="213"/>
  <c r="J64" i="213"/>
  <c r="H64" i="213"/>
  <c r="G64" i="213"/>
  <c r="AR63" i="213"/>
  <c r="AQ63" i="213"/>
  <c r="AR62" i="213"/>
  <c r="AQ62" i="213"/>
  <c r="AR61" i="213"/>
  <c r="AQ61" i="213"/>
  <c r="AR60" i="213"/>
  <c r="AQ60" i="213"/>
  <c r="AR59" i="213"/>
  <c r="AQ59" i="213"/>
  <c r="AR58" i="213"/>
  <c r="AQ58" i="213"/>
  <c r="AR57" i="213"/>
  <c r="AQ57" i="213"/>
  <c r="AR56" i="213"/>
  <c r="AQ56" i="213"/>
  <c r="AR55" i="213"/>
  <c r="AQ55" i="213"/>
  <c r="AR54" i="213"/>
  <c r="AQ54" i="213"/>
  <c r="AR53" i="213"/>
  <c r="AQ53" i="213"/>
  <c r="AR46" i="213"/>
  <c r="AQ46" i="213"/>
  <c r="AR45" i="213"/>
  <c r="AL43" i="213"/>
  <c r="AK43" i="213"/>
  <c r="AI43" i="213"/>
  <c r="AH43" i="213"/>
  <c r="AF43" i="213"/>
  <c r="AE43" i="213"/>
  <c r="AC43" i="213"/>
  <c r="AB43" i="213"/>
  <c r="Z43" i="213"/>
  <c r="Y43" i="213"/>
  <c r="W43" i="213"/>
  <c r="V43" i="213"/>
  <c r="T43" i="213"/>
  <c r="S43" i="213"/>
  <c r="Q43" i="213"/>
  <c r="P43" i="213"/>
  <c r="N43" i="213"/>
  <c r="M43" i="213"/>
  <c r="K43" i="213"/>
  <c r="J43" i="213"/>
  <c r="H43" i="213"/>
  <c r="G43" i="213"/>
  <c r="AR42" i="213"/>
  <c r="AQ42" i="213"/>
  <c r="AR41" i="213"/>
  <c r="AQ41" i="213"/>
  <c r="AR40" i="213"/>
  <c r="AQ40" i="213"/>
  <c r="AR38" i="213"/>
  <c r="AQ38" i="213"/>
  <c r="AR37" i="213"/>
  <c r="AQ37" i="213"/>
  <c r="AR36" i="213"/>
  <c r="AQ36" i="213"/>
  <c r="AR35" i="213"/>
  <c r="AQ35" i="213"/>
  <c r="AR33" i="213"/>
  <c r="AQ33" i="213"/>
  <c r="AR32" i="213"/>
  <c r="AQ32" i="213"/>
  <c r="AR31" i="213"/>
  <c r="AQ31" i="213"/>
  <c r="AR30" i="213"/>
  <c r="AQ30" i="213"/>
  <c r="AR29" i="213"/>
  <c r="AQ29" i="213"/>
  <c r="AR28" i="213"/>
  <c r="AQ28" i="213"/>
  <c r="AR27" i="213"/>
  <c r="AQ27" i="213"/>
  <c r="AR26" i="213"/>
  <c r="AQ26" i="213"/>
  <c r="AR25" i="213"/>
  <c r="AQ25" i="213"/>
  <c r="AR24" i="213"/>
  <c r="AQ24" i="213"/>
  <c r="AR23" i="213"/>
  <c r="AQ23" i="213"/>
  <c r="AR22" i="213"/>
  <c r="AQ22" i="213"/>
  <c r="AO19" i="213"/>
  <c r="AN19" i="213"/>
  <c r="AL19" i="213"/>
  <c r="AK19" i="213"/>
  <c r="AI19" i="213"/>
  <c r="AH19" i="213"/>
  <c r="AF19" i="213"/>
  <c r="AE19" i="213"/>
  <c r="AC19" i="213"/>
  <c r="AB19" i="213"/>
  <c r="Z19" i="213"/>
  <c r="Y19" i="213"/>
  <c r="W19" i="213"/>
  <c r="V19" i="213"/>
  <c r="T19" i="213"/>
  <c r="S19" i="213"/>
  <c r="Q19" i="213"/>
  <c r="P19" i="213"/>
  <c r="N19" i="213"/>
  <c r="M19" i="213"/>
  <c r="K19" i="213"/>
  <c r="J19" i="213"/>
  <c r="H19" i="213"/>
  <c r="G19" i="213"/>
  <c r="AR18" i="213"/>
  <c r="AQ18" i="213"/>
  <c r="AR17" i="213"/>
  <c r="AQ17" i="213"/>
  <c r="AO13" i="213"/>
  <c r="AN13" i="213"/>
  <c r="AL13" i="213"/>
  <c r="AK13" i="213"/>
  <c r="AI13" i="213"/>
  <c r="AH13" i="213"/>
  <c r="AF13" i="213"/>
  <c r="AE13" i="213"/>
  <c r="AC13" i="213"/>
  <c r="AB13" i="213"/>
  <c r="Z13" i="213"/>
  <c r="Y13" i="213"/>
  <c r="W13" i="213"/>
  <c r="V13" i="213"/>
  <c r="T13" i="213"/>
  <c r="S13" i="213"/>
  <c r="Q13" i="213"/>
  <c r="P13" i="213"/>
  <c r="N13" i="213"/>
  <c r="M13" i="213"/>
  <c r="K13" i="213"/>
  <c r="J13" i="213"/>
  <c r="H13" i="213"/>
  <c r="G13" i="213"/>
  <c r="AR12" i="213"/>
  <c r="AQ12" i="213"/>
  <c r="AR11" i="213"/>
  <c r="AQ11" i="213"/>
  <c r="AR10" i="213"/>
  <c r="AQ10" i="213"/>
  <c r="AR9" i="213"/>
  <c r="AQ9" i="213"/>
  <c r="AO89" i="212"/>
  <c r="AN89" i="212"/>
  <c r="AL89" i="212"/>
  <c r="AK89" i="212"/>
  <c r="AI89" i="212"/>
  <c r="AH89" i="212"/>
  <c r="AF89" i="212"/>
  <c r="AE89" i="212"/>
  <c r="AC89" i="212"/>
  <c r="AB89" i="212"/>
  <c r="Z89" i="212"/>
  <c r="Y89" i="212"/>
  <c r="W89" i="212"/>
  <c r="V89" i="212"/>
  <c r="T89" i="212"/>
  <c r="S89" i="212"/>
  <c r="Q89" i="212"/>
  <c r="P89" i="212"/>
  <c r="N89" i="212"/>
  <c r="M89" i="212"/>
  <c r="K89" i="212"/>
  <c r="J89" i="212"/>
  <c r="H89" i="212"/>
  <c r="G89" i="212"/>
  <c r="AR88" i="212"/>
  <c r="AQ88" i="212"/>
  <c r="AR87" i="212"/>
  <c r="AQ87" i="212"/>
  <c r="AR86" i="212"/>
  <c r="AQ86" i="212"/>
  <c r="AR85" i="212"/>
  <c r="AQ85" i="212"/>
  <c r="AR83" i="212"/>
  <c r="AQ83" i="212"/>
  <c r="AR82" i="212"/>
  <c r="AQ82" i="212"/>
  <c r="AR81" i="212"/>
  <c r="AQ81" i="212"/>
  <c r="AR80" i="212"/>
  <c r="AQ80" i="212"/>
  <c r="AR79" i="212"/>
  <c r="AQ79" i="212"/>
  <c r="AR78" i="212"/>
  <c r="AQ78" i="212"/>
  <c r="AR77" i="212"/>
  <c r="AQ77" i="212"/>
  <c r="AR76" i="212"/>
  <c r="AQ76" i="212"/>
  <c r="AR75" i="212"/>
  <c r="AQ75" i="212"/>
  <c r="AO73" i="212"/>
  <c r="AN73" i="212"/>
  <c r="AL73" i="212"/>
  <c r="AK73" i="212"/>
  <c r="AI73" i="212"/>
  <c r="AH73" i="212"/>
  <c r="AF73" i="212"/>
  <c r="AE73" i="212"/>
  <c r="AD73" i="212"/>
  <c r="AC73" i="212"/>
  <c r="AB73" i="212"/>
  <c r="Z73" i="212"/>
  <c r="Y73" i="212"/>
  <c r="W73" i="212"/>
  <c r="V73" i="212"/>
  <c r="T73" i="212"/>
  <c r="S73" i="212"/>
  <c r="Q73" i="212"/>
  <c r="P73" i="212"/>
  <c r="N73" i="212"/>
  <c r="M73" i="212"/>
  <c r="K73" i="212"/>
  <c r="J73" i="212"/>
  <c r="H73" i="212"/>
  <c r="G73" i="212"/>
  <c r="AR72" i="212"/>
  <c r="AQ72" i="212"/>
  <c r="AR71" i="212"/>
  <c r="AQ71" i="212"/>
  <c r="AR70" i="212"/>
  <c r="AQ70" i="212"/>
  <c r="AR69" i="212"/>
  <c r="AQ69" i="212"/>
  <c r="AR68" i="212"/>
  <c r="AQ68" i="212"/>
  <c r="AR67" i="212"/>
  <c r="AQ67" i="212"/>
  <c r="AR66" i="212"/>
  <c r="AQ66" i="212"/>
  <c r="AO64" i="212"/>
  <c r="AN64" i="212"/>
  <c r="AL64" i="212"/>
  <c r="AK64" i="212"/>
  <c r="AI64" i="212"/>
  <c r="AH64" i="212"/>
  <c r="AF64" i="212"/>
  <c r="AE64" i="212"/>
  <c r="AC64" i="212"/>
  <c r="AB64" i="212"/>
  <c r="Z64" i="212"/>
  <c r="Y64" i="212"/>
  <c r="W64" i="212"/>
  <c r="V64" i="212"/>
  <c r="T64" i="212"/>
  <c r="S64" i="212"/>
  <c r="Q64" i="212"/>
  <c r="P64" i="212"/>
  <c r="N64" i="212"/>
  <c r="M64" i="212"/>
  <c r="K64" i="212"/>
  <c r="J64" i="212"/>
  <c r="H64" i="212"/>
  <c r="G64" i="212"/>
  <c r="AR63" i="212"/>
  <c r="AQ63" i="212"/>
  <c r="AR62" i="212"/>
  <c r="AQ62" i="212"/>
  <c r="AR61" i="212"/>
  <c r="AQ61" i="212"/>
  <c r="AR60" i="212"/>
  <c r="AQ60" i="212"/>
  <c r="AR59" i="212"/>
  <c r="AQ59" i="212"/>
  <c r="AR58" i="212"/>
  <c r="AQ58" i="212"/>
  <c r="AR57" i="212"/>
  <c r="AQ57" i="212"/>
  <c r="AR56" i="212"/>
  <c r="AQ56" i="212"/>
  <c r="AR55" i="212"/>
  <c r="AQ55" i="212"/>
  <c r="AR54" i="212"/>
  <c r="AQ54" i="212"/>
  <c r="AR53" i="212"/>
  <c r="AQ53" i="212"/>
  <c r="AR46" i="212"/>
  <c r="AQ46" i="212"/>
  <c r="AR45" i="212"/>
  <c r="AL43" i="212"/>
  <c r="AK43" i="212"/>
  <c r="AI43" i="212"/>
  <c r="AH43" i="212"/>
  <c r="AF43" i="212"/>
  <c r="AE43" i="212"/>
  <c r="AC43" i="212"/>
  <c r="AB43" i="212"/>
  <c r="Z43" i="212"/>
  <c r="Y43" i="212"/>
  <c r="W43" i="212"/>
  <c r="V43" i="212"/>
  <c r="T43" i="212"/>
  <c r="S43" i="212"/>
  <c r="Q43" i="212"/>
  <c r="P43" i="212"/>
  <c r="N43" i="212"/>
  <c r="M43" i="212"/>
  <c r="K43" i="212"/>
  <c r="J43" i="212"/>
  <c r="H43" i="212"/>
  <c r="G43" i="212"/>
  <c r="AR42" i="212"/>
  <c r="AQ42" i="212"/>
  <c r="AR41" i="212"/>
  <c r="AQ41" i="212"/>
  <c r="AR40" i="212"/>
  <c r="AQ40" i="212"/>
  <c r="AR38" i="212"/>
  <c r="AQ38" i="212"/>
  <c r="AR37" i="212"/>
  <c r="AQ37" i="212"/>
  <c r="AR36" i="212"/>
  <c r="AQ36" i="212"/>
  <c r="AR35" i="212"/>
  <c r="AQ35" i="212"/>
  <c r="AR33" i="212"/>
  <c r="AQ33" i="212"/>
  <c r="AR32" i="212"/>
  <c r="AQ32" i="212"/>
  <c r="AR31" i="212"/>
  <c r="AQ31" i="212"/>
  <c r="AR30" i="212"/>
  <c r="AQ30" i="212"/>
  <c r="AR29" i="212"/>
  <c r="AQ29" i="212"/>
  <c r="AR28" i="212"/>
  <c r="AQ28" i="212"/>
  <c r="AR27" i="212"/>
  <c r="AQ27" i="212"/>
  <c r="AR26" i="212"/>
  <c r="AQ26" i="212"/>
  <c r="AR25" i="212"/>
  <c r="AQ25" i="212"/>
  <c r="AR24" i="212"/>
  <c r="AQ24" i="212"/>
  <c r="AR23" i="212"/>
  <c r="AQ23" i="212"/>
  <c r="AR22" i="212"/>
  <c r="AQ22" i="212"/>
  <c r="AO19" i="212"/>
  <c r="AN19" i="212"/>
  <c r="AL19" i="212"/>
  <c r="AK19" i="212"/>
  <c r="AI19" i="212"/>
  <c r="AH19" i="212"/>
  <c r="AF19" i="212"/>
  <c r="AE19" i="212"/>
  <c r="AC19" i="212"/>
  <c r="AB19" i="212"/>
  <c r="Z19" i="212"/>
  <c r="Y19" i="212"/>
  <c r="W19" i="212"/>
  <c r="V19" i="212"/>
  <c r="T19" i="212"/>
  <c r="S19" i="212"/>
  <c r="Q19" i="212"/>
  <c r="P19" i="212"/>
  <c r="N19" i="212"/>
  <c r="M19" i="212"/>
  <c r="K19" i="212"/>
  <c r="J19" i="212"/>
  <c r="H19" i="212"/>
  <c r="G19" i="212"/>
  <c r="AR18" i="212"/>
  <c r="AQ18" i="212"/>
  <c r="AR17" i="212"/>
  <c r="AQ17" i="212"/>
  <c r="AR16" i="212"/>
  <c r="AQ16" i="212"/>
  <c r="AR15" i="212"/>
  <c r="AQ15" i="212"/>
  <c r="AO13" i="212"/>
  <c r="AO47" i="212" s="1"/>
  <c r="AN13" i="212"/>
  <c r="AN47" i="212" s="1"/>
  <c r="AL13" i="212"/>
  <c r="AK13" i="212"/>
  <c r="AI13" i="212"/>
  <c r="AH13" i="212"/>
  <c r="AF13" i="212"/>
  <c r="AE13" i="212"/>
  <c r="AC13" i="212"/>
  <c r="AB13" i="212"/>
  <c r="Z13" i="212"/>
  <c r="Y13" i="212"/>
  <c r="W13" i="212"/>
  <c r="V13" i="212"/>
  <c r="T13" i="212"/>
  <c r="S13" i="212"/>
  <c r="Q13" i="212"/>
  <c r="P13" i="212"/>
  <c r="N13" i="212"/>
  <c r="M13" i="212"/>
  <c r="K13" i="212"/>
  <c r="J13" i="212"/>
  <c r="H13" i="212"/>
  <c r="G13" i="212"/>
  <c r="AR12" i="212"/>
  <c r="AQ12" i="212"/>
  <c r="AR11" i="212"/>
  <c r="AQ11" i="212"/>
  <c r="AR10" i="212"/>
  <c r="AQ10" i="212"/>
  <c r="AR9" i="212"/>
  <c r="AQ9" i="212"/>
  <c r="AO89" i="211"/>
  <c r="AN89" i="211"/>
  <c r="AL89" i="211"/>
  <c r="AK89" i="211"/>
  <c r="AI89" i="211"/>
  <c r="AH89" i="211"/>
  <c r="AF89" i="211"/>
  <c r="AE89" i="211"/>
  <c r="AC89" i="211"/>
  <c r="AB89" i="211"/>
  <c r="Z89" i="211"/>
  <c r="Y89" i="211"/>
  <c r="W89" i="211"/>
  <c r="V89" i="211"/>
  <c r="T89" i="211"/>
  <c r="S89" i="211"/>
  <c r="Q89" i="211"/>
  <c r="P89" i="211"/>
  <c r="N89" i="211"/>
  <c r="M89" i="211"/>
  <c r="K89" i="211"/>
  <c r="J89" i="211"/>
  <c r="H89" i="211"/>
  <c r="G89" i="211"/>
  <c r="AR88" i="211"/>
  <c r="AQ88" i="211"/>
  <c r="AR87" i="211"/>
  <c r="AQ87" i="211"/>
  <c r="AR86" i="211"/>
  <c r="AQ86" i="211"/>
  <c r="AR85" i="211"/>
  <c r="AQ85" i="211"/>
  <c r="AR83" i="211"/>
  <c r="AQ83" i="211"/>
  <c r="AR82" i="211"/>
  <c r="AQ82" i="211"/>
  <c r="AR81" i="211"/>
  <c r="AQ81" i="211"/>
  <c r="AR80" i="211"/>
  <c r="AQ80" i="211"/>
  <c r="AR79" i="211"/>
  <c r="AQ79" i="211"/>
  <c r="AR78" i="211"/>
  <c r="AQ78" i="211"/>
  <c r="AR77" i="211"/>
  <c r="AQ77" i="211"/>
  <c r="AR76" i="211"/>
  <c r="AQ76" i="211"/>
  <c r="AR75" i="211"/>
  <c r="AQ75" i="211"/>
  <c r="AO73" i="211"/>
  <c r="AN73" i="211"/>
  <c r="AL73" i="211"/>
  <c r="AK73" i="211"/>
  <c r="AI73" i="211"/>
  <c r="AH73" i="211"/>
  <c r="AF73" i="211"/>
  <c r="AE73" i="211"/>
  <c r="AD73" i="211"/>
  <c r="AC73" i="211"/>
  <c r="AB73" i="211"/>
  <c r="Z73" i="211"/>
  <c r="Y73" i="211"/>
  <c r="W73" i="211"/>
  <c r="V73" i="211"/>
  <c r="T73" i="211"/>
  <c r="S73" i="211"/>
  <c r="Q73" i="211"/>
  <c r="P73" i="211"/>
  <c r="N73" i="211"/>
  <c r="M73" i="211"/>
  <c r="K73" i="211"/>
  <c r="J73" i="211"/>
  <c r="H73" i="211"/>
  <c r="G73" i="211"/>
  <c r="AR72" i="211"/>
  <c r="AQ72" i="211"/>
  <c r="AR71" i="211"/>
  <c r="AQ71" i="211"/>
  <c r="AR70" i="211"/>
  <c r="AQ70" i="211"/>
  <c r="AR69" i="211"/>
  <c r="AQ69" i="211"/>
  <c r="AR68" i="211"/>
  <c r="AQ68" i="211"/>
  <c r="AR67" i="211"/>
  <c r="AQ67" i="211"/>
  <c r="AR66" i="211"/>
  <c r="AQ66" i="211"/>
  <c r="AO64" i="211"/>
  <c r="AO90" i="211" s="1"/>
  <c r="AN64" i="211"/>
  <c r="AL64" i="211"/>
  <c r="AK64" i="211"/>
  <c r="AI64" i="211"/>
  <c r="AH64" i="211"/>
  <c r="AF64" i="211"/>
  <c r="AE64" i="211"/>
  <c r="AC64" i="211"/>
  <c r="AB64" i="211"/>
  <c r="Z64" i="211"/>
  <c r="Y64" i="211"/>
  <c r="W64" i="211"/>
  <c r="V64" i="211"/>
  <c r="T64" i="211"/>
  <c r="S64" i="211"/>
  <c r="Q64" i="211"/>
  <c r="P64" i="211"/>
  <c r="N64" i="211"/>
  <c r="M64" i="211"/>
  <c r="K64" i="211"/>
  <c r="J64" i="211"/>
  <c r="H64" i="211"/>
  <c r="G64" i="211"/>
  <c r="AR63" i="211"/>
  <c r="AQ63" i="211"/>
  <c r="AR62" i="211"/>
  <c r="AQ62" i="211"/>
  <c r="AR61" i="211"/>
  <c r="AQ61" i="211"/>
  <c r="AR60" i="211"/>
  <c r="AQ60" i="211"/>
  <c r="AR59" i="211"/>
  <c r="AQ59" i="211"/>
  <c r="AR58" i="211"/>
  <c r="AQ58" i="211"/>
  <c r="AR57" i="211"/>
  <c r="AQ57" i="211"/>
  <c r="AR56" i="211"/>
  <c r="AQ56" i="211"/>
  <c r="AR55" i="211"/>
  <c r="AQ55" i="211"/>
  <c r="AR54" i="211"/>
  <c r="AQ54" i="211"/>
  <c r="AR53" i="211"/>
  <c r="AQ53" i="211"/>
  <c r="AR46" i="211"/>
  <c r="AQ46" i="211"/>
  <c r="AR45" i="211"/>
  <c r="AL43" i="211"/>
  <c r="AK43" i="211"/>
  <c r="AI43" i="211"/>
  <c r="AH43" i="211"/>
  <c r="AF43" i="211"/>
  <c r="AE43" i="211"/>
  <c r="AC43" i="211"/>
  <c r="AB43" i="211"/>
  <c r="Z43" i="211"/>
  <c r="Y43" i="211"/>
  <c r="W43" i="211"/>
  <c r="V43" i="211"/>
  <c r="T43" i="211"/>
  <c r="S43" i="211"/>
  <c r="Q43" i="211"/>
  <c r="P43" i="211"/>
  <c r="N43" i="211"/>
  <c r="M43" i="211"/>
  <c r="K43" i="211"/>
  <c r="J43" i="211"/>
  <c r="H43" i="211"/>
  <c r="G43" i="211"/>
  <c r="AR42" i="211"/>
  <c r="AQ42" i="211"/>
  <c r="AR41" i="211"/>
  <c r="AQ41" i="211"/>
  <c r="AR40" i="211"/>
  <c r="AQ40" i="211"/>
  <c r="AR38" i="211"/>
  <c r="AQ38" i="211"/>
  <c r="AR37" i="211"/>
  <c r="AQ37" i="211"/>
  <c r="AR36" i="211"/>
  <c r="AQ36" i="211"/>
  <c r="AR35" i="211"/>
  <c r="AQ35" i="211"/>
  <c r="AR33" i="211"/>
  <c r="AQ33" i="211"/>
  <c r="AR32" i="211"/>
  <c r="AQ32" i="211"/>
  <c r="AR31" i="211"/>
  <c r="AQ31" i="211"/>
  <c r="AR30" i="211"/>
  <c r="AQ30" i="211"/>
  <c r="AR29" i="211"/>
  <c r="AQ29" i="211"/>
  <c r="AR28" i="211"/>
  <c r="AQ28" i="211"/>
  <c r="AR27" i="211"/>
  <c r="AQ27" i="211"/>
  <c r="AR26" i="211"/>
  <c r="AQ26" i="211"/>
  <c r="AR25" i="211"/>
  <c r="AQ25" i="211"/>
  <c r="AR24" i="211"/>
  <c r="AQ24" i="211"/>
  <c r="AR23" i="211"/>
  <c r="AQ23" i="211"/>
  <c r="AR22" i="211"/>
  <c r="AQ22" i="211"/>
  <c r="AO19" i="211"/>
  <c r="AN19" i="211"/>
  <c r="AL19" i="211"/>
  <c r="AK19" i="211"/>
  <c r="AI19" i="211"/>
  <c r="AH19" i="211"/>
  <c r="AF19" i="211"/>
  <c r="AE19" i="211"/>
  <c r="AC19" i="211"/>
  <c r="AB19" i="211"/>
  <c r="Z19" i="211"/>
  <c r="Y19" i="211"/>
  <c r="W19" i="211"/>
  <c r="V19" i="211"/>
  <c r="T19" i="211"/>
  <c r="S19" i="211"/>
  <c r="Q19" i="211"/>
  <c r="P19" i="211"/>
  <c r="N19" i="211"/>
  <c r="M19" i="211"/>
  <c r="K19" i="211"/>
  <c r="J19" i="211"/>
  <c r="H19" i="211"/>
  <c r="G19" i="211"/>
  <c r="AR18" i="211"/>
  <c r="AQ18" i="211"/>
  <c r="AR17" i="211"/>
  <c r="AQ17" i="211"/>
  <c r="AR16" i="211"/>
  <c r="AQ16" i="211"/>
  <c r="AR15" i="211"/>
  <c r="AQ15" i="211"/>
  <c r="AO13" i="211"/>
  <c r="AO47" i="211" s="1"/>
  <c r="AN13" i="211"/>
  <c r="AN47" i="211" s="1"/>
  <c r="AL13" i="211"/>
  <c r="AK13" i="211"/>
  <c r="AI13" i="211"/>
  <c r="AH13" i="211"/>
  <c r="AF13" i="211"/>
  <c r="AE13" i="211"/>
  <c r="AC13" i="211"/>
  <c r="AB13" i="211"/>
  <c r="Z13" i="211"/>
  <c r="Y13" i="211"/>
  <c r="W13" i="211"/>
  <c r="V13" i="211"/>
  <c r="T13" i="211"/>
  <c r="S13" i="211"/>
  <c r="Q13" i="211"/>
  <c r="P13" i="211"/>
  <c r="N13" i="211"/>
  <c r="M13" i="211"/>
  <c r="K13" i="211"/>
  <c r="J13" i="211"/>
  <c r="H13" i="211"/>
  <c r="G13" i="211"/>
  <c r="AR12" i="211"/>
  <c r="AQ12" i="211"/>
  <c r="AR11" i="211"/>
  <c r="AQ11" i="211"/>
  <c r="AR10" i="211"/>
  <c r="AQ10" i="211"/>
  <c r="AR9" i="211"/>
  <c r="AQ9" i="211"/>
  <c r="AO89" i="210"/>
  <c r="AN89" i="210"/>
  <c r="AL89" i="210"/>
  <c r="AK89" i="210"/>
  <c r="AI89" i="210"/>
  <c r="AH89" i="210"/>
  <c r="AF89" i="210"/>
  <c r="AE89" i="210"/>
  <c r="AC89" i="210"/>
  <c r="AB89" i="210"/>
  <c r="Z89" i="210"/>
  <c r="Y89" i="210"/>
  <c r="W89" i="210"/>
  <c r="V89" i="210"/>
  <c r="T89" i="210"/>
  <c r="S89" i="210"/>
  <c r="Q89" i="210"/>
  <c r="P89" i="210"/>
  <c r="N89" i="210"/>
  <c r="M89" i="210"/>
  <c r="K89" i="210"/>
  <c r="J89" i="210"/>
  <c r="H89" i="210"/>
  <c r="G89" i="210"/>
  <c r="AR88" i="210"/>
  <c r="AQ88" i="210"/>
  <c r="AR87" i="210"/>
  <c r="AQ87" i="210"/>
  <c r="AR86" i="210"/>
  <c r="AQ86" i="210"/>
  <c r="AR85" i="210"/>
  <c r="AQ85" i="210"/>
  <c r="AR83" i="210"/>
  <c r="AQ83" i="210"/>
  <c r="AR82" i="210"/>
  <c r="AQ82" i="210"/>
  <c r="AR81" i="210"/>
  <c r="AQ81" i="210"/>
  <c r="AR80" i="210"/>
  <c r="AQ80" i="210"/>
  <c r="AR79" i="210"/>
  <c r="AQ79" i="210"/>
  <c r="AR78" i="210"/>
  <c r="AQ78" i="210"/>
  <c r="AR77" i="210"/>
  <c r="AQ77" i="210"/>
  <c r="AR76" i="210"/>
  <c r="AQ76" i="210"/>
  <c r="AR75" i="210"/>
  <c r="AQ75" i="210"/>
  <c r="AO73" i="210"/>
  <c r="AN73" i="210"/>
  <c r="AL73" i="210"/>
  <c r="AK73" i="210"/>
  <c r="AI73" i="210"/>
  <c r="AH73" i="210"/>
  <c r="AF73" i="210"/>
  <c r="AE73" i="210"/>
  <c r="AD73" i="210"/>
  <c r="AC73" i="210"/>
  <c r="AB73" i="210"/>
  <c r="Z73" i="210"/>
  <c r="Y73" i="210"/>
  <c r="W73" i="210"/>
  <c r="V73" i="210"/>
  <c r="T73" i="210"/>
  <c r="S73" i="210"/>
  <c r="Q73" i="210"/>
  <c r="P73" i="210"/>
  <c r="N73" i="210"/>
  <c r="M73" i="210"/>
  <c r="K73" i="210"/>
  <c r="J73" i="210"/>
  <c r="H73" i="210"/>
  <c r="G73" i="210"/>
  <c r="AR72" i="210"/>
  <c r="AQ72" i="210"/>
  <c r="AR71" i="210"/>
  <c r="AQ71" i="210"/>
  <c r="AR70" i="210"/>
  <c r="AQ70" i="210"/>
  <c r="AR69" i="210"/>
  <c r="AQ69" i="210"/>
  <c r="AR68" i="210"/>
  <c r="AQ68" i="210"/>
  <c r="AR67" i="210"/>
  <c r="AQ67" i="210"/>
  <c r="AR66" i="210"/>
  <c r="AQ66" i="210"/>
  <c r="AO64" i="210"/>
  <c r="AN64" i="210"/>
  <c r="AL64" i="210"/>
  <c r="AK64" i="210"/>
  <c r="AI64" i="210"/>
  <c r="AI90" i="210" s="1"/>
  <c r="AH64" i="210"/>
  <c r="AF64" i="210"/>
  <c r="AE64" i="210"/>
  <c r="AC64" i="210"/>
  <c r="AB64" i="210"/>
  <c r="Z64" i="210"/>
  <c r="Y64" i="210"/>
  <c r="W64" i="210"/>
  <c r="V64" i="210"/>
  <c r="T64" i="210"/>
  <c r="S64" i="210"/>
  <c r="Q64" i="210"/>
  <c r="P64" i="210"/>
  <c r="N64" i="210"/>
  <c r="M64" i="210"/>
  <c r="K64" i="210"/>
  <c r="J64" i="210"/>
  <c r="H64" i="210"/>
  <c r="G64" i="210"/>
  <c r="AR63" i="210"/>
  <c r="AQ63" i="210"/>
  <c r="AR62" i="210"/>
  <c r="AQ62" i="210"/>
  <c r="AR61" i="210"/>
  <c r="AQ61" i="210"/>
  <c r="AR60" i="210"/>
  <c r="AQ60" i="210"/>
  <c r="AR59" i="210"/>
  <c r="AQ59" i="210"/>
  <c r="AR58" i="210"/>
  <c r="AQ58" i="210"/>
  <c r="AR57" i="210"/>
  <c r="AQ57" i="210"/>
  <c r="AR56" i="210"/>
  <c r="AQ56" i="210"/>
  <c r="AR55" i="210"/>
  <c r="AQ55" i="210"/>
  <c r="AR54" i="210"/>
  <c r="AQ54" i="210"/>
  <c r="AR53" i="210"/>
  <c r="AQ53" i="210"/>
  <c r="AR46" i="210"/>
  <c r="AQ46" i="210"/>
  <c r="AR45" i="210"/>
  <c r="AL43" i="210"/>
  <c r="AK43" i="210"/>
  <c r="AI43" i="210"/>
  <c r="AH43" i="210"/>
  <c r="AF43" i="210"/>
  <c r="AE43" i="210"/>
  <c r="AC43" i="210"/>
  <c r="AB43" i="210"/>
  <c r="Z43" i="210"/>
  <c r="Y43" i="210"/>
  <c r="W43" i="210"/>
  <c r="V43" i="210"/>
  <c r="T43" i="210"/>
  <c r="S43" i="210"/>
  <c r="Q43" i="210"/>
  <c r="P43" i="210"/>
  <c r="N43" i="210"/>
  <c r="M43" i="210"/>
  <c r="K43" i="210"/>
  <c r="J43" i="210"/>
  <c r="H43" i="210"/>
  <c r="G43" i="210"/>
  <c r="AR42" i="210"/>
  <c r="AQ42" i="210"/>
  <c r="AR41" i="210"/>
  <c r="AQ41" i="210"/>
  <c r="AR40" i="210"/>
  <c r="AQ40" i="210"/>
  <c r="AR38" i="210"/>
  <c r="AQ38" i="210"/>
  <c r="AR37" i="210"/>
  <c r="AQ37" i="210"/>
  <c r="AR36" i="210"/>
  <c r="AQ36" i="210"/>
  <c r="AR35" i="210"/>
  <c r="AQ35" i="210"/>
  <c r="AR33" i="210"/>
  <c r="AQ33" i="210"/>
  <c r="AR32" i="210"/>
  <c r="AQ32" i="210"/>
  <c r="AR31" i="210"/>
  <c r="AQ31" i="210"/>
  <c r="AR30" i="210"/>
  <c r="AQ30" i="210"/>
  <c r="AR29" i="210"/>
  <c r="AQ29" i="210"/>
  <c r="AR28" i="210"/>
  <c r="AQ28" i="210"/>
  <c r="AR27" i="210"/>
  <c r="AQ27" i="210"/>
  <c r="AR26" i="210"/>
  <c r="AQ26" i="210"/>
  <c r="AR25" i="210"/>
  <c r="AQ25" i="210"/>
  <c r="AR24" i="210"/>
  <c r="AQ24" i="210"/>
  <c r="AR23" i="210"/>
  <c r="AQ23" i="210"/>
  <c r="AR22" i="210"/>
  <c r="AQ22" i="210"/>
  <c r="AO19" i="210"/>
  <c r="AN19" i="210"/>
  <c r="AL19" i="210"/>
  <c r="AK19" i="210"/>
  <c r="AI19" i="210"/>
  <c r="AH19" i="210"/>
  <c r="AF19" i="210"/>
  <c r="AE19" i="210"/>
  <c r="AC19" i="210"/>
  <c r="AB19" i="210"/>
  <c r="Z19" i="210"/>
  <c r="Y19" i="210"/>
  <c r="W19" i="210"/>
  <c r="V19" i="210"/>
  <c r="T19" i="210"/>
  <c r="S19" i="210"/>
  <c r="Q19" i="210"/>
  <c r="P19" i="210"/>
  <c r="N19" i="210"/>
  <c r="M19" i="210"/>
  <c r="K19" i="210"/>
  <c r="J19" i="210"/>
  <c r="H19" i="210"/>
  <c r="G19" i="210"/>
  <c r="AR18" i="210"/>
  <c r="AQ18" i="210"/>
  <c r="AR17" i="210"/>
  <c r="AQ17" i="210"/>
  <c r="AR16" i="210"/>
  <c r="AQ16" i="210"/>
  <c r="AR15" i="210"/>
  <c r="AQ15" i="210"/>
  <c r="AO13" i="210"/>
  <c r="AO47" i="210" s="1"/>
  <c r="AN13" i="210"/>
  <c r="AN47" i="210" s="1"/>
  <c r="AL13" i="210"/>
  <c r="AK13" i="210"/>
  <c r="AI13" i="210"/>
  <c r="AH13" i="210"/>
  <c r="AF13" i="210"/>
  <c r="AF47" i="210" s="1"/>
  <c r="AE13" i="210"/>
  <c r="AC13" i="210"/>
  <c r="AB13" i="210"/>
  <c r="Z13" i="210"/>
  <c r="Y13" i="210"/>
  <c r="W13" i="210"/>
  <c r="V13" i="210"/>
  <c r="T13" i="210"/>
  <c r="T47" i="210" s="1"/>
  <c r="S13" i="210"/>
  <c r="Q13" i="210"/>
  <c r="P13" i="210"/>
  <c r="N13" i="210"/>
  <c r="M13" i="210"/>
  <c r="K13" i="210"/>
  <c r="J13" i="210"/>
  <c r="H13" i="210"/>
  <c r="H47" i="210" s="1"/>
  <c r="G13" i="210"/>
  <c r="AR12" i="210"/>
  <c r="AQ12" i="210"/>
  <c r="AR11" i="210"/>
  <c r="AQ11" i="210"/>
  <c r="AR10" i="210"/>
  <c r="AQ10" i="210"/>
  <c r="AR9" i="210"/>
  <c r="AQ9" i="210"/>
  <c r="AO89" i="209"/>
  <c r="AN89" i="209"/>
  <c r="AL89" i="209"/>
  <c r="AK89" i="209"/>
  <c r="AI89" i="209"/>
  <c r="AH89" i="209"/>
  <c r="AF89" i="209"/>
  <c r="AE89" i="209"/>
  <c r="AC89" i="209"/>
  <c r="AB89" i="209"/>
  <c r="Z89" i="209"/>
  <c r="Y89" i="209"/>
  <c r="W89" i="209"/>
  <c r="V89" i="209"/>
  <c r="T89" i="209"/>
  <c r="S89" i="209"/>
  <c r="Q89" i="209"/>
  <c r="P89" i="209"/>
  <c r="N89" i="209"/>
  <c r="M89" i="209"/>
  <c r="K89" i="209"/>
  <c r="J89" i="209"/>
  <c r="H89" i="209"/>
  <c r="G89" i="209"/>
  <c r="AR88" i="209"/>
  <c r="AQ88" i="209"/>
  <c r="AR87" i="209"/>
  <c r="AQ87" i="209"/>
  <c r="AR86" i="209"/>
  <c r="AQ86" i="209"/>
  <c r="AR85" i="209"/>
  <c r="AQ85" i="209"/>
  <c r="AR83" i="209"/>
  <c r="AQ83" i="209"/>
  <c r="AR82" i="209"/>
  <c r="AQ82" i="209"/>
  <c r="AR81" i="209"/>
  <c r="AQ81" i="209"/>
  <c r="AR80" i="209"/>
  <c r="AQ80" i="209"/>
  <c r="AR79" i="209"/>
  <c r="AQ79" i="209"/>
  <c r="AR78" i="209"/>
  <c r="AQ78" i="209"/>
  <c r="AR77" i="209"/>
  <c r="AQ77" i="209"/>
  <c r="AR76" i="209"/>
  <c r="AQ76" i="209"/>
  <c r="AR75" i="209"/>
  <c r="AQ75" i="209"/>
  <c r="AO73" i="209"/>
  <c r="AN73" i="209"/>
  <c r="AL73" i="209"/>
  <c r="AK73" i="209"/>
  <c r="AI73" i="209"/>
  <c r="AH73" i="209"/>
  <c r="AF73" i="209"/>
  <c r="AE73" i="209"/>
  <c r="AD73" i="209"/>
  <c r="AC73" i="209"/>
  <c r="AB73" i="209"/>
  <c r="Z73" i="209"/>
  <c r="Y73" i="209"/>
  <c r="W73" i="209"/>
  <c r="V73" i="209"/>
  <c r="T73" i="209"/>
  <c r="S73" i="209"/>
  <c r="Q73" i="209"/>
  <c r="P73" i="209"/>
  <c r="N73" i="209"/>
  <c r="M73" i="209"/>
  <c r="K73" i="209"/>
  <c r="J73" i="209"/>
  <c r="H73" i="209"/>
  <c r="G73" i="209"/>
  <c r="AR72" i="209"/>
  <c r="AQ72" i="209"/>
  <c r="AR71" i="209"/>
  <c r="AQ71" i="209"/>
  <c r="AR70" i="209"/>
  <c r="AQ70" i="209"/>
  <c r="AR69" i="209"/>
  <c r="AQ69" i="209"/>
  <c r="AR68" i="209"/>
  <c r="AQ68" i="209"/>
  <c r="AR67" i="209"/>
  <c r="AQ67" i="209"/>
  <c r="AR66" i="209"/>
  <c r="AQ66" i="209"/>
  <c r="AO64" i="209"/>
  <c r="AO90" i="209" s="1"/>
  <c r="AN64" i="209"/>
  <c r="AL64" i="209"/>
  <c r="AK64" i="209"/>
  <c r="AI64" i="209"/>
  <c r="AH64" i="209"/>
  <c r="AF64" i="209"/>
  <c r="AE64" i="209"/>
  <c r="AC64" i="209"/>
  <c r="AB64" i="209"/>
  <c r="Z64" i="209"/>
  <c r="Y64" i="209"/>
  <c r="W64" i="209"/>
  <c r="V64" i="209"/>
  <c r="T64" i="209"/>
  <c r="S64" i="209"/>
  <c r="Q64" i="209"/>
  <c r="P64" i="209"/>
  <c r="N64" i="209"/>
  <c r="M64" i="209"/>
  <c r="K64" i="209"/>
  <c r="J64" i="209"/>
  <c r="H64" i="209"/>
  <c r="G64" i="209"/>
  <c r="AR63" i="209"/>
  <c r="AQ63" i="209"/>
  <c r="AR62" i="209"/>
  <c r="AQ62" i="209"/>
  <c r="AR61" i="209"/>
  <c r="AQ61" i="209"/>
  <c r="AR60" i="209"/>
  <c r="AQ60" i="209"/>
  <c r="AR59" i="209"/>
  <c r="AQ59" i="209"/>
  <c r="AR58" i="209"/>
  <c r="AQ58" i="209"/>
  <c r="AR57" i="209"/>
  <c r="AQ57" i="209"/>
  <c r="AR56" i="209"/>
  <c r="AQ56" i="209"/>
  <c r="AR55" i="209"/>
  <c r="AQ55" i="209"/>
  <c r="AR54" i="209"/>
  <c r="AQ54" i="209"/>
  <c r="AR53" i="209"/>
  <c r="AQ53" i="209"/>
  <c r="AR46" i="209"/>
  <c r="AQ46" i="209"/>
  <c r="AR45" i="209"/>
  <c r="AL43" i="209"/>
  <c r="AK43" i="209"/>
  <c r="AI43" i="209"/>
  <c r="AH43" i="209"/>
  <c r="AF43" i="209"/>
  <c r="AE43" i="209"/>
  <c r="AC43" i="209"/>
  <c r="AB43" i="209"/>
  <c r="Z43" i="209"/>
  <c r="Y43" i="209"/>
  <c r="W43" i="209"/>
  <c r="V43" i="209"/>
  <c r="T43" i="209"/>
  <c r="S43" i="209"/>
  <c r="Q43" i="209"/>
  <c r="P43" i="209"/>
  <c r="N43" i="209"/>
  <c r="M43" i="209"/>
  <c r="K43" i="209"/>
  <c r="J43" i="209"/>
  <c r="H43" i="209"/>
  <c r="G43" i="209"/>
  <c r="AR42" i="209"/>
  <c r="AQ42" i="209"/>
  <c r="AR41" i="209"/>
  <c r="AQ41" i="209"/>
  <c r="AR40" i="209"/>
  <c r="AQ40" i="209"/>
  <c r="AR38" i="209"/>
  <c r="AQ38" i="209"/>
  <c r="AR37" i="209"/>
  <c r="AQ37" i="209"/>
  <c r="AR36" i="209"/>
  <c r="AQ36" i="209"/>
  <c r="AR35" i="209"/>
  <c r="AQ35" i="209"/>
  <c r="AR33" i="209"/>
  <c r="AQ33" i="209"/>
  <c r="AR32" i="209"/>
  <c r="AQ32" i="209"/>
  <c r="AR31" i="209"/>
  <c r="AQ31" i="209"/>
  <c r="AR30" i="209"/>
  <c r="AQ30" i="209"/>
  <c r="AR29" i="209"/>
  <c r="AQ29" i="209"/>
  <c r="AR28" i="209"/>
  <c r="AQ28" i="209"/>
  <c r="AR27" i="209"/>
  <c r="AQ27" i="209"/>
  <c r="AR26" i="209"/>
  <c r="AQ26" i="209"/>
  <c r="AR25" i="209"/>
  <c r="AQ25" i="209"/>
  <c r="AR24" i="209"/>
  <c r="AQ24" i="209"/>
  <c r="AR23" i="209"/>
  <c r="AQ23" i="209"/>
  <c r="AR22" i="209"/>
  <c r="AQ22" i="209"/>
  <c r="AO19" i="209"/>
  <c r="AN19" i="209"/>
  <c r="AL19" i="209"/>
  <c r="AK19" i="209"/>
  <c r="AI19" i="209"/>
  <c r="AH19" i="209"/>
  <c r="AF19" i="209"/>
  <c r="AE19" i="209"/>
  <c r="AC19" i="209"/>
  <c r="AB19" i="209"/>
  <c r="Z19" i="209"/>
  <c r="Y19" i="209"/>
  <c r="W19" i="209"/>
  <c r="V19" i="209"/>
  <c r="T19" i="209"/>
  <c r="S19" i="209"/>
  <c r="Q19" i="209"/>
  <c r="P19" i="209"/>
  <c r="N19" i="209"/>
  <c r="M19" i="209"/>
  <c r="K19" i="209"/>
  <c r="J19" i="209"/>
  <c r="H19" i="209"/>
  <c r="G19" i="209"/>
  <c r="AR18" i="209"/>
  <c r="AQ18" i="209"/>
  <c r="AR17" i="209"/>
  <c r="AQ17" i="209"/>
  <c r="AR16" i="209"/>
  <c r="AQ16" i="209"/>
  <c r="AR15" i="209"/>
  <c r="AQ15" i="209"/>
  <c r="AO13" i="209"/>
  <c r="AO47" i="209" s="1"/>
  <c r="AN13" i="209"/>
  <c r="AN47" i="209" s="1"/>
  <c r="AL13" i="209"/>
  <c r="AK13" i="209"/>
  <c r="AI13" i="209"/>
  <c r="AH13" i="209"/>
  <c r="AF13" i="209"/>
  <c r="AE13" i="209"/>
  <c r="AC13" i="209"/>
  <c r="AB13" i="209"/>
  <c r="Z13" i="209"/>
  <c r="Y13" i="209"/>
  <c r="W13" i="209"/>
  <c r="V13" i="209"/>
  <c r="T13" i="209"/>
  <c r="S13" i="209"/>
  <c r="Q13" i="209"/>
  <c r="P13" i="209"/>
  <c r="N13" i="209"/>
  <c r="M13" i="209"/>
  <c r="K13" i="209"/>
  <c r="J13" i="209"/>
  <c r="H13" i="209"/>
  <c r="G13" i="209"/>
  <c r="AR12" i="209"/>
  <c r="AQ12" i="209"/>
  <c r="AR11" i="209"/>
  <c r="AQ11" i="209"/>
  <c r="AR10" i="209"/>
  <c r="AQ10" i="209"/>
  <c r="AR9" i="209"/>
  <c r="AQ9" i="209"/>
  <c r="AO89" i="208"/>
  <c r="AN89" i="208"/>
  <c r="AL89" i="208"/>
  <c r="AK89" i="208"/>
  <c r="AI89" i="208"/>
  <c r="AH89" i="208"/>
  <c r="AF89" i="208"/>
  <c r="AE89" i="208"/>
  <c r="AC89" i="208"/>
  <c r="AB89" i="208"/>
  <c r="Z89" i="208"/>
  <c r="Y89" i="208"/>
  <c r="W89" i="208"/>
  <c r="V89" i="208"/>
  <c r="T89" i="208"/>
  <c r="S89" i="208"/>
  <c r="Q89" i="208"/>
  <c r="P89" i="208"/>
  <c r="N89" i="208"/>
  <c r="M89" i="208"/>
  <c r="K89" i="208"/>
  <c r="J89" i="208"/>
  <c r="H89" i="208"/>
  <c r="G89" i="208"/>
  <c r="AR88" i="208"/>
  <c r="AQ88" i="208"/>
  <c r="AR87" i="208"/>
  <c r="AQ87" i="208"/>
  <c r="AR86" i="208"/>
  <c r="AQ86" i="208"/>
  <c r="AR85" i="208"/>
  <c r="AQ85" i="208"/>
  <c r="AR83" i="208"/>
  <c r="AQ83" i="208"/>
  <c r="AR82" i="208"/>
  <c r="AQ82" i="208"/>
  <c r="AR81" i="208"/>
  <c r="AQ81" i="208"/>
  <c r="AR80" i="208"/>
  <c r="AQ80" i="208"/>
  <c r="AR79" i="208"/>
  <c r="AQ79" i="208"/>
  <c r="AR78" i="208"/>
  <c r="AQ78" i="208"/>
  <c r="AR77" i="208"/>
  <c r="AQ77" i="208"/>
  <c r="AR76" i="208"/>
  <c r="AQ76" i="208"/>
  <c r="AR75" i="208"/>
  <c r="AQ75" i="208"/>
  <c r="AO73" i="208"/>
  <c r="AN73" i="208"/>
  <c r="AL73" i="208"/>
  <c r="AK73" i="208"/>
  <c r="AI73" i="208"/>
  <c r="AH73" i="208"/>
  <c r="AF73" i="208"/>
  <c r="AE73" i="208"/>
  <c r="AD73" i="208"/>
  <c r="AC73" i="208"/>
  <c r="AB73" i="208"/>
  <c r="Z73" i="208"/>
  <c r="Y73" i="208"/>
  <c r="W73" i="208"/>
  <c r="V73" i="208"/>
  <c r="T73" i="208"/>
  <c r="S73" i="208"/>
  <c r="Q73" i="208"/>
  <c r="P73" i="208"/>
  <c r="N73" i="208"/>
  <c r="M73" i="208"/>
  <c r="K73" i="208"/>
  <c r="J73" i="208"/>
  <c r="H73" i="208"/>
  <c r="G73" i="208"/>
  <c r="AR72" i="208"/>
  <c r="AQ72" i="208"/>
  <c r="AR71" i="208"/>
  <c r="AQ71" i="208"/>
  <c r="AR70" i="208"/>
  <c r="AQ70" i="208"/>
  <c r="AR69" i="208"/>
  <c r="AQ69" i="208"/>
  <c r="AR68" i="208"/>
  <c r="AQ68" i="208"/>
  <c r="AR67" i="208"/>
  <c r="AQ67" i="208"/>
  <c r="AR66" i="208"/>
  <c r="AQ66" i="208"/>
  <c r="AO64" i="208"/>
  <c r="AN64" i="208"/>
  <c r="AL64" i="208"/>
  <c r="AK64" i="208"/>
  <c r="AI64" i="208"/>
  <c r="AI90" i="208" s="1"/>
  <c r="AH64" i="208"/>
  <c r="AF64" i="208"/>
  <c r="AE64" i="208"/>
  <c r="AC64" i="208"/>
  <c r="AB64" i="208"/>
  <c r="Z64" i="208"/>
  <c r="Y64" i="208"/>
  <c r="W64" i="208"/>
  <c r="V64" i="208"/>
  <c r="T64" i="208"/>
  <c r="S64" i="208"/>
  <c r="Q64" i="208"/>
  <c r="P64" i="208"/>
  <c r="N64" i="208"/>
  <c r="M64" i="208"/>
  <c r="K64" i="208"/>
  <c r="J64" i="208"/>
  <c r="H64" i="208"/>
  <c r="G64" i="208"/>
  <c r="AR63" i="208"/>
  <c r="AQ63" i="208"/>
  <c r="AR62" i="208"/>
  <c r="AQ62" i="208"/>
  <c r="AR61" i="208"/>
  <c r="AQ61" i="208"/>
  <c r="AR60" i="208"/>
  <c r="AQ60" i="208"/>
  <c r="AR59" i="208"/>
  <c r="AQ59" i="208"/>
  <c r="AR58" i="208"/>
  <c r="AQ58" i="208"/>
  <c r="AR57" i="208"/>
  <c r="AQ57" i="208"/>
  <c r="AR56" i="208"/>
  <c r="AQ56" i="208"/>
  <c r="AR55" i="208"/>
  <c r="AQ55" i="208"/>
  <c r="AR54" i="208"/>
  <c r="AQ54" i="208"/>
  <c r="AR53" i="208"/>
  <c r="AQ53" i="208"/>
  <c r="AR46" i="208"/>
  <c r="AQ46" i="208"/>
  <c r="AR45" i="208"/>
  <c r="AL43" i="208"/>
  <c r="AK43" i="208"/>
  <c r="AI43" i="208"/>
  <c r="AH43" i="208"/>
  <c r="AF43" i="208"/>
  <c r="AE43" i="208"/>
  <c r="AC43" i="208"/>
  <c r="AB43" i="208"/>
  <c r="Z43" i="208"/>
  <c r="Y43" i="208"/>
  <c r="W43" i="208"/>
  <c r="V43" i="208"/>
  <c r="T43" i="208"/>
  <c r="S43" i="208"/>
  <c r="Q43" i="208"/>
  <c r="P43" i="208"/>
  <c r="N43" i="208"/>
  <c r="M43" i="208"/>
  <c r="K43" i="208"/>
  <c r="J43" i="208"/>
  <c r="H43" i="208"/>
  <c r="G43" i="208"/>
  <c r="AR42" i="208"/>
  <c r="AQ42" i="208"/>
  <c r="AR41" i="208"/>
  <c r="AQ41" i="208"/>
  <c r="AR40" i="208"/>
  <c r="AQ40" i="208"/>
  <c r="AR38" i="208"/>
  <c r="AQ38" i="208"/>
  <c r="AR37" i="208"/>
  <c r="AQ37" i="208"/>
  <c r="AR36" i="208"/>
  <c r="AQ36" i="208"/>
  <c r="AR35" i="208"/>
  <c r="AQ35" i="208"/>
  <c r="AR33" i="208"/>
  <c r="AQ33" i="208"/>
  <c r="AR32" i="208"/>
  <c r="AQ32" i="208"/>
  <c r="AR31" i="208"/>
  <c r="AQ31" i="208"/>
  <c r="AR30" i="208"/>
  <c r="AQ30" i="208"/>
  <c r="AR29" i="208"/>
  <c r="AQ29" i="208"/>
  <c r="AR28" i="208"/>
  <c r="AQ28" i="208"/>
  <c r="AR27" i="208"/>
  <c r="AQ27" i="208"/>
  <c r="AR26" i="208"/>
  <c r="AQ26" i="208"/>
  <c r="AR25" i="208"/>
  <c r="AQ25" i="208"/>
  <c r="AR24" i="208"/>
  <c r="AQ24" i="208"/>
  <c r="AR23" i="208"/>
  <c r="AQ23" i="208"/>
  <c r="AR22" i="208"/>
  <c r="AQ22" i="208"/>
  <c r="AO19" i="208"/>
  <c r="AN19" i="208"/>
  <c r="AL19" i="208"/>
  <c r="AK19" i="208"/>
  <c r="AI19" i="208"/>
  <c r="AH19" i="208"/>
  <c r="AF19" i="208"/>
  <c r="AE19" i="208"/>
  <c r="AC19" i="208"/>
  <c r="AB19" i="208"/>
  <c r="Z19" i="208"/>
  <c r="Y19" i="208"/>
  <c r="W19" i="208"/>
  <c r="V19" i="208"/>
  <c r="T19" i="208"/>
  <c r="S19" i="208"/>
  <c r="Q19" i="208"/>
  <c r="P19" i="208"/>
  <c r="N19" i="208"/>
  <c r="M19" i="208"/>
  <c r="K19" i="208"/>
  <c r="J19" i="208"/>
  <c r="H19" i="208"/>
  <c r="G19" i="208"/>
  <c r="AR18" i="208"/>
  <c r="AQ18" i="208"/>
  <c r="AR17" i="208"/>
  <c r="AQ17" i="208"/>
  <c r="AR16" i="208"/>
  <c r="AQ16" i="208"/>
  <c r="AR15" i="208"/>
  <c r="AQ15" i="208"/>
  <c r="AO13" i="208"/>
  <c r="AO47" i="208" s="1"/>
  <c r="AN13" i="208"/>
  <c r="AN47" i="208" s="1"/>
  <c r="AL13" i="208"/>
  <c r="AL47" i="208" s="1"/>
  <c r="AK13" i="208"/>
  <c r="AI13" i="208"/>
  <c r="AH13" i="208"/>
  <c r="AF13" i="208"/>
  <c r="AE13" i="208"/>
  <c r="AC13" i="208"/>
  <c r="AB13" i="208"/>
  <c r="Z13" i="208"/>
  <c r="Y13" i="208"/>
  <c r="W13" i="208"/>
  <c r="V13" i="208"/>
  <c r="T13" i="208"/>
  <c r="S13" i="208"/>
  <c r="Q13" i="208"/>
  <c r="P13" i="208"/>
  <c r="N13" i="208"/>
  <c r="N47" i="208" s="1"/>
  <c r="M13" i="208"/>
  <c r="K13" i="208"/>
  <c r="J13" i="208"/>
  <c r="H13" i="208"/>
  <c r="G13" i="208"/>
  <c r="AR12" i="208"/>
  <c r="AQ12" i="208"/>
  <c r="AR11" i="208"/>
  <c r="AQ11" i="208"/>
  <c r="AR10" i="208"/>
  <c r="AQ10" i="208"/>
  <c r="AR9" i="208"/>
  <c r="AQ9" i="208"/>
  <c r="AO89" i="207"/>
  <c r="AN89" i="207"/>
  <c r="AL89" i="207"/>
  <c r="AK89" i="207"/>
  <c r="AI89" i="207"/>
  <c r="AH89" i="207"/>
  <c r="AF89" i="207"/>
  <c r="AE89" i="207"/>
  <c r="AC89" i="207"/>
  <c r="AB89" i="207"/>
  <c r="Z89" i="207"/>
  <c r="Y89" i="207"/>
  <c r="W89" i="207"/>
  <c r="V89" i="207"/>
  <c r="T89" i="207"/>
  <c r="S89" i="207"/>
  <c r="Q89" i="207"/>
  <c r="P89" i="207"/>
  <c r="N89" i="207"/>
  <c r="M89" i="207"/>
  <c r="K89" i="207"/>
  <c r="J89" i="207"/>
  <c r="H89" i="207"/>
  <c r="G89" i="207"/>
  <c r="AR88" i="207"/>
  <c r="AQ88" i="207"/>
  <c r="AR87" i="207"/>
  <c r="AQ87" i="207"/>
  <c r="AR86" i="207"/>
  <c r="AQ86" i="207"/>
  <c r="AR85" i="207"/>
  <c r="AQ85" i="207"/>
  <c r="AR83" i="207"/>
  <c r="AQ83" i="207"/>
  <c r="AR82" i="207"/>
  <c r="AQ82" i="207"/>
  <c r="AR81" i="207"/>
  <c r="AQ81" i="207"/>
  <c r="AR80" i="207"/>
  <c r="AQ80" i="207"/>
  <c r="AR79" i="207"/>
  <c r="AQ79" i="207"/>
  <c r="AR78" i="207"/>
  <c r="AQ78" i="207"/>
  <c r="AR77" i="207"/>
  <c r="AQ77" i="207"/>
  <c r="AR76" i="207"/>
  <c r="AQ76" i="207"/>
  <c r="AR75" i="207"/>
  <c r="AQ75" i="207"/>
  <c r="AO73" i="207"/>
  <c r="AN73" i="207"/>
  <c r="AL73" i="207"/>
  <c r="AK73" i="207"/>
  <c r="AI73" i="207"/>
  <c r="AH73" i="207"/>
  <c r="AF73" i="207"/>
  <c r="AE73" i="207"/>
  <c r="AD73" i="207"/>
  <c r="AC73" i="207"/>
  <c r="AB73" i="207"/>
  <c r="Z73" i="207"/>
  <c r="Y73" i="207"/>
  <c r="W73" i="207"/>
  <c r="V73" i="207"/>
  <c r="T73" i="207"/>
  <c r="S73" i="207"/>
  <c r="Q73" i="207"/>
  <c r="P73" i="207"/>
  <c r="N73" i="207"/>
  <c r="M73" i="207"/>
  <c r="K73" i="207"/>
  <c r="J73" i="207"/>
  <c r="H73" i="207"/>
  <c r="G73" i="207"/>
  <c r="AR72" i="207"/>
  <c r="AQ72" i="207"/>
  <c r="AR71" i="207"/>
  <c r="AQ71" i="207"/>
  <c r="AR70" i="207"/>
  <c r="AQ70" i="207"/>
  <c r="AR69" i="207"/>
  <c r="AQ69" i="207"/>
  <c r="AR68" i="207"/>
  <c r="AQ68" i="207"/>
  <c r="AR67" i="207"/>
  <c r="AQ67" i="207"/>
  <c r="AR66" i="207"/>
  <c r="AQ66" i="207"/>
  <c r="AO64" i="207"/>
  <c r="AN64" i="207"/>
  <c r="AL64" i="207"/>
  <c r="AL90" i="207" s="1"/>
  <c r="AK64" i="207"/>
  <c r="AI64" i="207"/>
  <c r="AH64" i="207"/>
  <c r="AF64" i="207"/>
  <c r="AE64" i="207"/>
  <c r="AC64" i="207"/>
  <c r="AB64" i="207"/>
  <c r="Z64" i="207"/>
  <c r="Y64" i="207"/>
  <c r="W64" i="207"/>
  <c r="V64" i="207"/>
  <c r="T64" i="207"/>
  <c r="S64" i="207"/>
  <c r="Q64" i="207"/>
  <c r="P64" i="207"/>
  <c r="N64" i="207"/>
  <c r="M64" i="207"/>
  <c r="K64" i="207"/>
  <c r="J64" i="207"/>
  <c r="H64" i="207"/>
  <c r="G64" i="207"/>
  <c r="AR63" i="207"/>
  <c r="AQ63" i="207"/>
  <c r="AR62" i="207"/>
  <c r="AQ62" i="207"/>
  <c r="AR61" i="207"/>
  <c r="AQ61" i="207"/>
  <c r="AR60" i="207"/>
  <c r="AQ60" i="207"/>
  <c r="AR59" i="207"/>
  <c r="AQ59" i="207"/>
  <c r="AR58" i="207"/>
  <c r="AQ58" i="207"/>
  <c r="AR57" i="207"/>
  <c r="AQ57" i="207"/>
  <c r="AR56" i="207"/>
  <c r="AQ56" i="207"/>
  <c r="AR55" i="207"/>
  <c r="AQ55" i="207"/>
  <c r="AR54" i="207"/>
  <c r="AQ54" i="207"/>
  <c r="AR53" i="207"/>
  <c r="AQ53" i="207"/>
  <c r="AR46" i="207"/>
  <c r="AQ46" i="207"/>
  <c r="AR45" i="207"/>
  <c r="AL43" i="207"/>
  <c r="AK43" i="207"/>
  <c r="AI43" i="207"/>
  <c r="AH43" i="207"/>
  <c r="AF43" i="207"/>
  <c r="AE43" i="207"/>
  <c r="AC43" i="207"/>
  <c r="AB43" i="207"/>
  <c r="Z43" i="207"/>
  <c r="Y43" i="207"/>
  <c r="W43" i="207"/>
  <c r="V43" i="207"/>
  <c r="T43" i="207"/>
  <c r="S43" i="207"/>
  <c r="Q43" i="207"/>
  <c r="P43" i="207"/>
  <c r="N43" i="207"/>
  <c r="M43" i="207"/>
  <c r="K43" i="207"/>
  <c r="J43" i="207"/>
  <c r="H43" i="207"/>
  <c r="G43" i="207"/>
  <c r="AR42" i="207"/>
  <c r="AQ42" i="207"/>
  <c r="AR41" i="207"/>
  <c r="AQ41" i="207"/>
  <c r="AR40" i="207"/>
  <c r="AQ40" i="207"/>
  <c r="AR38" i="207"/>
  <c r="AQ38" i="207"/>
  <c r="AR37" i="207"/>
  <c r="AQ37" i="207"/>
  <c r="AR36" i="207"/>
  <c r="AQ36" i="207"/>
  <c r="AR35" i="207"/>
  <c r="AQ35" i="207"/>
  <c r="AR33" i="207"/>
  <c r="AQ33" i="207"/>
  <c r="AR32" i="207"/>
  <c r="AQ32" i="207"/>
  <c r="AR31" i="207"/>
  <c r="AQ31" i="207"/>
  <c r="AR30" i="207"/>
  <c r="AQ30" i="207"/>
  <c r="AR29" i="207"/>
  <c r="AQ29" i="207"/>
  <c r="AR28" i="207"/>
  <c r="AQ28" i="207"/>
  <c r="AR27" i="207"/>
  <c r="AQ27" i="207"/>
  <c r="AR26" i="207"/>
  <c r="AQ26" i="207"/>
  <c r="AR25" i="207"/>
  <c r="AQ25" i="207"/>
  <c r="AR24" i="207"/>
  <c r="AQ24" i="207"/>
  <c r="AR23" i="207"/>
  <c r="AQ23" i="207"/>
  <c r="AR22" i="207"/>
  <c r="AQ22" i="207"/>
  <c r="AO19" i="207"/>
  <c r="AN19" i="207"/>
  <c r="AL19" i="207"/>
  <c r="AK19" i="207"/>
  <c r="AI19" i="207"/>
  <c r="AH19" i="207"/>
  <c r="AF19" i="207"/>
  <c r="AE19" i="207"/>
  <c r="AC19" i="207"/>
  <c r="AB19" i="207"/>
  <c r="Z19" i="207"/>
  <c r="Y19" i="207"/>
  <c r="W19" i="207"/>
  <c r="V19" i="207"/>
  <c r="T19" i="207"/>
  <c r="S19" i="207"/>
  <c r="Q19" i="207"/>
  <c r="P19" i="207"/>
  <c r="N19" i="207"/>
  <c r="M19" i="207"/>
  <c r="K19" i="207"/>
  <c r="J19" i="207"/>
  <c r="H19" i="207"/>
  <c r="G19" i="207"/>
  <c r="AR18" i="207"/>
  <c r="AQ18" i="207"/>
  <c r="AR17" i="207"/>
  <c r="AQ17" i="207"/>
  <c r="AR16" i="207"/>
  <c r="AQ16" i="207"/>
  <c r="AR15" i="207"/>
  <c r="AQ15" i="207"/>
  <c r="AO13" i="207"/>
  <c r="AO47" i="207" s="1"/>
  <c r="AN13" i="207"/>
  <c r="AN47" i="207" s="1"/>
  <c r="AL13" i="207"/>
  <c r="AK13" i="207"/>
  <c r="AI13" i="207"/>
  <c r="AH13" i="207"/>
  <c r="AF13" i="207"/>
  <c r="AE13" i="207"/>
  <c r="AC13" i="207"/>
  <c r="AB13" i="207"/>
  <c r="Z13" i="207"/>
  <c r="Y13" i="207"/>
  <c r="W13" i="207"/>
  <c r="V13" i="207"/>
  <c r="T13" i="207"/>
  <c r="S13" i="207"/>
  <c r="Q13" i="207"/>
  <c r="P13" i="207"/>
  <c r="N13" i="207"/>
  <c r="M13" i="207"/>
  <c r="K13" i="207"/>
  <c r="J13" i="207"/>
  <c r="H13" i="207"/>
  <c r="G13" i="207"/>
  <c r="AR12" i="207"/>
  <c r="AQ12" i="207"/>
  <c r="AR11" i="207"/>
  <c r="AQ11" i="207"/>
  <c r="AR10" i="207"/>
  <c r="AQ10" i="207"/>
  <c r="AR9" i="207"/>
  <c r="AQ9" i="207"/>
  <c r="AO92" i="206"/>
  <c r="AN92" i="206"/>
  <c r="AL92" i="206"/>
  <c r="AK92" i="206"/>
  <c r="AI92" i="206"/>
  <c r="AH92" i="206"/>
  <c r="AF92" i="206"/>
  <c r="AE92" i="206"/>
  <c r="AC92" i="206"/>
  <c r="AB92" i="206"/>
  <c r="Z92" i="206"/>
  <c r="Y92" i="206"/>
  <c r="W92" i="206"/>
  <c r="V92" i="206"/>
  <c r="T92" i="206"/>
  <c r="S92" i="206"/>
  <c r="Q92" i="206"/>
  <c r="P92" i="206"/>
  <c r="N92" i="206"/>
  <c r="M92" i="206"/>
  <c r="K92" i="206"/>
  <c r="J92" i="206"/>
  <c r="H92" i="206"/>
  <c r="G92" i="206"/>
  <c r="AR91" i="206"/>
  <c r="AQ91" i="206"/>
  <c r="AR90" i="206"/>
  <c r="AQ90" i="206"/>
  <c r="AR89" i="206"/>
  <c r="AQ89" i="206"/>
  <c r="AR88" i="206"/>
  <c r="AQ88" i="206"/>
  <c r="AR86" i="206"/>
  <c r="AQ86" i="206"/>
  <c r="AR85" i="206"/>
  <c r="AQ85" i="206"/>
  <c r="AR84" i="206"/>
  <c r="AQ84" i="206"/>
  <c r="AR83" i="206"/>
  <c r="AQ83" i="206"/>
  <c r="AR82" i="206"/>
  <c r="AQ82" i="206"/>
  <c r="AR81" i="206"/>
  <c r="AQ81" i="206"/>
  <c r="AR80" i="206"/>
  <c r="AQ80" i="206"/>
  <c r="AR79" i="206"/>
  <c r="AQ79" i="206"/>
  <c r="AR78" i="206"/>
  <c r="AQ78" i="206"/>
  <c r="AO76" i="206"/>
  <c r="AN76" i="206"/>
  <c r="AL76" i="206"/>
  <c r="AK76" i="206"/>
  <c r="AI76" i="206"/>
  <c r="AH76" i="206"/>
  <c r="AF76" i="206"/>
  <c r="AE76" i="206"/>
  <c r="AD76" i="206"/>
  <c r="AC76" i="206"/>
  <c r="AB76" i="206"/>
  <c r="Z76" i="206"/>
  <c r="Y76" i="206"/>
  <c r="W76" i="206"/>
  <c r="V76" i="206"/>
  <c r="T76" i="206"/>
  <c r="S76" i="206"/>
  <c r="Q76" i="206"/>
  <c r="P76" i="206"/>
  <c r="N76" i="206"/>
  <c r="M76" i="206"/>
  <c r="K76" i="206"/>
  <c r="J76" i="206"/>
  <c r="H76" i="206"/>
  <c r="G76" i="206"/>
  <c r="AR75" i="206"/>
  <c r="AQ75" i="206"/>
  <c r="AR74" i="206"/>
  <c r="AQ74" i="206"/>
  <c r="AR73" i="206"/>
  <c r="AQ73" i="206"/>
  <c r="AR72" i="206"/>
  <c r="AQ72" i="206"/>
  <c r="AR71" i="206"/>
  <c r="AQ71" i="206"/>
  <c r="AR70" i="206"/>
  <c r="AQ70" i="206"/>
  <c r="AR69" i="206"/>
  <c r="AQ69" i="206"/>
  <c r="AO67" i="206"/>
  <c r="AN67" i="206"/>
  <c r="AL67" i="206"/>
  <c r="AK67" i="206"/>
  <c r="AI67" i="206"/>
  <c r="AH67" i="206"/>
  <c r="AF67" i="206"/>
  <c r="AE67" i="206"/>
  <c r="AC67" i="206"/>
  <c r="AB67" i="206"/>
  <c r="Z67" i="206"/>
  <c r="Y67" i="206"/>
  <c r="W67" i="206"/>
  <c r="V67" i="206"/>
  <c r="T67" i="206"/>
  <c r="S67" i="206"/>
  <c r="Q67" i="206"/>
  <c r="P67" i="206"/>
  <c r="N67" i="206"/>
  <c r="M67" i="206"/>
  <c r="K67" i="206"/>
  <c r="J67" i="206"/>
  <c r="H67" i="206"/>
  <c r="G67" i="206"/>
  <c r="AR66" i="206"/>
  <c r="AQ66" i="206"/>
  <c r="AR65" i="206"/>
  <c r="AQ65" i="206"/>
  <c r="AR64" i="206"/>
  <c r="AQ64" i="206"/>
  <c r="AR63" i="206"/>
  <c r="AQ63" i="206"/>
  <c r="AR62" i="206"/>
  <c r="AQ62" i="206"/>
  <c r="AR61" i="206"/>
  <c r="AQ61" i="206"/>
  <c r="AR60" i="206"/>
  <c r="AQ60" i="206"/>
  <c r="AR59" i="206"/>
  <c r="AQ59" i="206"/>
  <c r="AR58" i="206"/>
  <c r="AQ58" i="206"/>
  <c r="AR57" i="206"/>
  <c r="AQ57" i="206"/>
  <c r="AR56" i="206"/>
  <c r="AQ56" i="206"/>
  <c r="AR49" i="206"/>
  <c r="AQ49" i="206"/>
  <c r="AR48" i="206"/>
  <c r="AL46" i="206"/>
  <c r="AK46" i="206"/>
  <c r="AI46" i="206"/>
  <c r="AH46" i="206"/>
  <c r="AF46" i="206"/>
  <c r="AE46" i="206"/>
  <c r="AC46" i="206"/>
  <c r="AB46" i="206"/>
  <c r="Z46" i="206"/>
  <c r="Y46" i="206"/>
  <c r="W46" i="206"/>
  <c r="V46" i="206"/>
  <c r="T46" i="206"/>
  <c r="S46" i="206"/>
  <c r="Q46" i="206"/>
  <c r="P46" i="206"/>
  <c r="N46" i="206"/>
  <c r="M46" i="206"/>
  <c r="K46" i="206"/>
  <c r="J46" i="206"/>
  <c r="H46" i="206"/>
  <c r="G46" i="206"/>
  <c r="AR45" i="206"/>
  <c r="AQ45" i="206"/>
  <c r="AR44" i="206"/>
  <c r="AQ44" i="206"/>
  <c r="AR43" i="206"/>
  <c r="AQ43" i="206"/>
  <c r="AR41" i="206"/>
  <c r="AQ41" i="206"/>
  <c r="AR40" i="206"/>
  <c r="AQ40" i="206"/>
  <c r="AR39" i="206"/>
  <c r="AQ39" i="206"/>
  <c r="AR38" i="206"/>
  <c r="AQ38" i="206"/>
  <c r="AR36" i="206"/>
  <c r="AQ36" i="206"/>
  <c r="AR35" i="206"/>
  <c r="AQ35" i="206"/>
  <c r="AR34" i="206"/>
  <c r="AQ34" i="206"/>
  <c r="AR33" i="206"/>
  <c r="AQ33" i="206"/>
  <c r="AR32" i="206"/>
  <c r="AQ32" i="206"/>
  <c r="AR31" i="206"/>
  <c r="AQ31" i="206"/>
  <c r="AR30" i="206"/>
  <c r="AQ30" i="206"/>
  <c r="AR29" i="206"/>
  <c r="AQ29" i="206"/>
  <c r="AR28" i="206"/>
  <c r="AQ28" i="206"/>
  <c r="AR27" i="206"/>
  <c r="AQ27" i="206"/>
  <c r="AR26" i="206"/>
  <c r="AQ26" i="206"/>
  <c r="AR25" i="206"/>
  <c r="AQ25" i="206"/>
  <c r="AO22" i="206"/>
  <c r="AN22" i="206"/>
  <c r="AL22" i="206"/>
  <c r="AK22" i="206"/>
  <c r="AI22" i="206"/>
  <c r="AH22" i="206"/>
  <c r="AF22" i="206"/>
  <c r="AE22" i="206"/>
  <c r="AC22" i="206"/>
  <c r="AB22" i="206"/>
  <c r="Z22" i="206"/>
  <c r="Y22" i="206"/>
  <c r="W22" i="206"/>
  <c r="V22" i="206"/>
  <c r="T22" i="206"/>
  <c r="S22" i="206"/>
  <c r="Q22" i="206"/>
  <c r="P22" i="206"/>
  <c r="N22" i="206"/>
  <c r="M22" i="206"/>
  <c r="K22" i="206"/>
  <c r="J22" i="206"/>
  <c r="H22" i="206"/>
  <c r="G22" i="206"/>
  <c r="AR21" i="206"/>
  <c r="AQ21" i="206"/>
  <c r="AR20" i="206"/>
  <c r="AQ20" i="206"/>
  <c r="AR19" i="206"/>
  <c r="AQ19" i="206"/>
  <c r="AR18" i="206"/>
  <c r="AQ18" i="206"/>
  <c r="AR17" i="206"/>
  <c r="AQ17" i="206"/>
  <c r="AR16" i="206"/>
  <c r="AQ16" i="206"/>
  <c r="AR15" i="206"/>
  <c r="AQ15" i="206"/>
  <c r="AO13" i="206"/>
  <c r="AN13" i="206"/>
  <c r="AL13" i="206"/>
  <c r="AK13" i="206"/>
  <c r="AI13" i="206"/>
  <c r="AH13" i="206"/>
  <c r="AF13" i="206"/>
  <c r="AE13" i="206"/>
  <c r="AC13" i="206"/>
  <c r="AB13" i="206"/>
  <c r="Z13" i="206"/>
  <c r="Y13" i="206"/>
  <c r="W13" i="206"/>
  <c r="V13" i="206"/>
  <c r="T13" i="206"/>
  <c r="S13" i="206"/>
  <c r="Q13" i="206"/>
  <c r="P13" i="206"/>
  <c r="N13" i="206"/>
  <c r="M13" i="206"/>
  <c r="K13" i="206"/>
  <c r="J13" i="206"/>
  <c r="H13" i="206"/>
  <c r="G13" i="206"/>
  <c r="AR12" i="206"/>
  <c r="AQ12" i="206"/>
  <c r="AR11" i="206"/>
  <c r="AQ11" i="206"/>
  <c r="AR10" i="206"/>
  <c r="AQ10" i="206"/>
  <c r="AR9" i="206"/>
  <c r="AQ9" i="206"/>
  <c r="AO89" i="205"/>
  <c r="AN89" i="205"/>
  <c r="AL89" i="205"/>
  <c r="AK89" i="205"/>
  <c r="AI89" i="205"/>
  <c r="AH89" i="205"/>
  <c r="AF89" i="205"/>
  <c r="AE89" i="205"/>
  <c r="AC89" i="205"/>
  <c r="AB89" i="205"/>
  <c r="Z89" i="205"/>
  <c r="Y89" i="205"/>
  <c r="W89" i="205"/>
  <c r="V89" i="205"/>
  <c r="T89" i="205"/>
  <c r="S89" i="205"/>
  <c r="Q89" i="205"/>
  <c r="P89" i="205"/>
  <c r="N89" i="205"/>
  <c r="M89" i="205"/>
  <c r="K89" i="205"/>
  <c r="J89" i="205"/>
  <c r="H89" i="205"/>
  <c r="G89" i="205"/>
  <c r="AR88" i="205"/>
  <c r="AQ88" i="205"/>
  <c r="AR87" i="205"/>
  <c r="AQ87" i="205"/>
  <c r="AR86" i="205"/>
  <c r="AQ86" i="205"/>
  <c r="AR85" i="205"/>
  <c r="AQ85" i="205"/>
  <c r="AR83" i="205"/>
  <c r="AQ83" i="205"/>
  <c r="AR82" i="205"/>
  <c r="AQ82" i="205"/>
  <c r="AR81" i="205"/>
  <c r="AQ81" i="205"/>
  <c r="AR80" i="205"/>
  <c r="AQ80" i="205"/>
  <c r="AR79" i="205"/>
  <c r="AQ79" i="205"/>
  <c r="AR78" i="205"/>
  <c r="AQ78" i="205"/>
  <c r="AR77" i="205"/>
  <c r="AQ77" i="205"/>
  <c r="AR76" i="205"/>
  <c r="AQ76" i="205"/>
  <c r="AR75" i="205"/>
  <c r="AQ75" i="205"/>
  <c r="AO73" i="205"/>
  <c r="AN73" i="205"/>
  <c r="AL73" i="205"/>
  <c r="AK73" i="205"/>
  <c r="AI73" i="205"/>
  <c r="AH73" i="205"/>
  <c r="AF73" i="205"/>
  <c r="AE73" i="205"/>
  <c r="AD73" i="205"/>
  <c r="AC73" i="205"/>
  <c r="AB73" i="205"/>
  <c r="Z73" i="205"/>
  <c r="Y73" i="205"/>
  <c r="W73" i="205"/>
  <c r="V73" i="205"/>
  <c r="T73" i="205"/>
  <c r="S73" i="205"/>
  <c r="Q73" i="205"/>
  <c r="P73" i="205"/>
  <c r="N73" i="205"/>
  <c r="M73" i="205"/>
  <c r="K73" i="205"/>
  <c r="J73" i="205"/>
  <c r="H73" i="205"/>
  <c r="G73" i="205"/>
  <c r="AR72" i="205"/>
  <c r="AQ72" i="205"/>
  <c r="AR71" i="205"/>
  <c r="AQ71" i="205"/>
  <c r="AR70" i="205"/>
  <c r="AQ70" i="205"/>
  <c r="AR69" i="205"/>
  <c r="AQ69" i="205"/>
  <c r="AR68" i="205"/>
  <c r="AQ68" i="205"/>
  <c r="AR67" i="205"/>
  <c r="AQ67" i="205"/>
  <c r="AR66" i="205"/>
  <c r="AQ66" i="205"/>
  <c r="AO64" i="205"/>
  <c r="AN64" i="205"/>
  <c r="AL64" i="205"/>
  <c r="AK64" i="205"/>
  <c r="AI64" i="205"/>
  <c r="AH64" i="205"/>
  <c r="AF64" i="205"/>
  <c r="AE64" i="205"/>
  <c r="AC64" i="205"/>
  <c r="AB64" i="205"/>
  <c r="Z64" i="205"/>
  <c r="Y64" i="205"/>
  <c r="W64" i="205"/>
  <c r="V64" i="205"/>
  <c r="T64" i="205"/>
  <c r="S64" i="205"/>
  <c r="Q64" i="205"/>
  <c r="P64" i="205"/>
  <c r="N64" i="205"/>
  <c r="M64" i="205"/>
  <c r="K64" i="205"/>
  <c r="J64" i="205"/>
  <c r="H64" i="205"/>
  <c r="G64" i="205"/>
  <c r="AR63" i="205"/>
  <c r="AQ63" i="205"/>
  <c r="AR62" i="205"/>
  <c r="AQ62" i="205"/>
  <c r="AR61" i="205"/>
  <c r="AQ61" i="205"/>
  <c r="AR60" i="205"/>
  <c r="AQ60" i="205"/>
  <c r="AR59" i="205"/>
  <c r="AQ59" i="205"/>
  <c r="AR58" i="205"/>
  <c r="AQ58" i="205"/>
  <c r="AR57" i="205"/>
  <c r="AQ57" i="205"/>
  <c r="AR56" i="205"/>
  <c r="AQ56" i="205"/>
  <c r="AR55" i="205"/>
  <c r="AQ55" i="205"/>
  <c r="AR54" i="205"/>
  <c r="AQ54" i="205"/>
  <c r="AR53" i="205"/>
  <c r="AQ53" i="205"/>
  <c r="AR46" i="205"/>
  <c r="AQ46" i="205"/>
  <c r="AR45" i="205"/>
  <c r="AL43" i="205"/>
  <c r="AK43" i="205"/>
  <c r="AI43" i="205"/>
  <c r="AH43" i="205"/>
  <c r="AF43" i="205"/>
  <c r="AE43" i="205"/>
  <c r="AC43" i="205"/>
  <c r="AB43" i="205"/>
  <c r="Z43" i="205"/>
  <c r="Y43" i="205"/>
  <c r="W43" i="205"/>
  <c r="V43" i="205"/>
  <c r="T43" i="205"/>
  <c r="S43" i="205"/>
  <c r="Q43" i="205"/>
  <c r="P43" i="205"/>
  <c r="N43" i="205"/>
  <c r="M43" i="205"/>
  <c r="K43" i="205"/>
  <c r="J43" i="205"/>
  <c r="H43" i="205"/>
  <c r="G43" i="205"/>
  <c r="AR42" i="205"/>
  <c r="AQ42" i="205"/>
  <c r="AR41" i="205"/>
  <c r="AQ41" i="205"/>
  <c r="AR40" i="205"/>
  <c r="AQ40" i="205"/>
  <c r="AR38" i="205"/>
  <c r="AQ38" i="205"/>
  <c r="AR37" i="205"/>
  <c r="AQ37" i="205"/>
  <c r="AR36" i="205"/>
  <c r="AQ36" i="205"/>
  <c r="AR35" i="205"/>
  <c r="AQ35" i="205"/>
  <c r="AR33" i="205"/>
  <c r="AQ33" i="205"/>
  <c r="AR32" i="205"/>
  <c r="AQ32" i="205"/>
  <c r="AR31" i="205"/>
  <c r="AQ31" i="205"/>
  <c r="AR30" i="205"/>
  <c r="AQ30" i="205"/>
  <c r="AR29" i="205"/>
  <c r="AQ29" i="205"/>
  <c r="AR28" i="205"/>
  <c r="AQ28" i="205"/>
  <c r="AR27" i="205"/>
  <c r="AQ27" i="205"/>
  <c r="AR26" i="205"/>
  <c r="AQ26" i="205"/>
  <c r="AR25" i="205"/>
  <c r="AQ25" i="205"/>
  <c r="AR24" i="205"/>
  <c r="AQ24" i="205"/>
  <c r="AR23" i="205"/>
  <c r="AQ23" i="205"/>
  <c r="AR22" i="205"/>
  <c r="AQ22" i="205"/>
  <c r="AO19" i="205"/>
  <c r="AN19" i="205"/>
  <c r="AL19" i="205"/>
  <c r="AK19" i="205"/>
  <c r="AI19" i="205"/>
  <c r="AH19" i="205"/>
  <c r="AF19" i="205"/>
  <c r="AE19" i="205"/>
  <c r="AC19" i="205"/>
  <c r="AB19" i="205"/>
  <c r="Z19" i="205"/>
  <c r="Y19" i="205"/>
  <c r="W19" i="205"/>
  <c r="V19" i="205"/>
  <c r="T19" i="205"/>
  <c r="S19" i="205"/>
  <c r="Q19" i="205"/>
  <c r="P19" i="205"/>
  <c r="N19" i="205"/>
  <c r="M19" i="205"/>
  <c r="K19" i="205"/>
  <c r="J19" i="205"/>
  <c r="H19" i="205"/>
  <c r="G19" i="205"/>
  <c r="AR18" i="205"/>
  <c r="AQ18" i="205"/>
  <c r="AR17" i="205"/>
  <c r="AQ17" i="205"/>
  <c r="AR16" i="205"/>
  <c r="AQ16" i="205"/>
  <c r="AR15" i="205"/>
  <c r="AQ15" i="205"/>
  <c r="AO13" i="205"/>
  <c r="AO47" i="205" s="1"/>
  <c r="AN13" i="205"/>
  <c r="AN47" i="205" s="1"/>
  <c r="AL13" i="205"/>
  <c r="AK13" i="205"/>
  <c r="AI13" i="205"/>
  <c r="AH13" i="205"/>
  <c r="AF13" i="205"/>
  <c r="AE13" i="205"/>
  <c r="AC13" i="205"/>
  <c r="AB13" i="205"/>
  <c r="Z13" i="205"/>
  <c r="Y13" i="205"/>
  <c r="W13" i="205"/>
  <c r="V13" i="205"/>
  <c r="T13" i="205"/>
  <c r="S13" i="205"/>
  <c r="Q13" i="205"/>
  <c r="P13" i="205"/>
  <c r="N13" i="205"/>
  <c r="M13" i="205"/>
  <c r="K13" i="205"/>
  <c r="J13" i="205"/>
  <c r="H13" i="205"/>
  <c r="G13" i="205"/>
  <c r="AR12" i="205"/>
  <c r="AQ12" i="205"/>
  <c r="AR11" i="205"/>
  <c r="AQ11" i="205"/>
  <c r="AR10" i="205"/>
  <c r="AQ10" i="205"/>
  <c r="AR9" i="205"/>
  <c r="AQ9" i="205"/>
  <c r="AO89" i="204"/>
  <c r="AN89" i="204"/>
  <c r="AL89" i="204"/>
  <c r="AK89" i="204"/>
  <c r="AI89" i="204"/>
  <c r="AH89" i="204"/>
  <c r="AF89" i="204"/>
  <c r="AE89" i="204"/>
  <c r="AC89" i="204"/>
  <c r="AB89" i="204"/>
  <c r="Z89" i="204"/>
  <c r="Y89" i="204"/>
  <c r="W89" i="204"/>
  <c r="V89" i="204"/>
  <c r="T89" i="204"/>
  <c r="S89" i="204"/>
  <c r="Q89" i="204"/>
  <c r="P89" i="204"/>
  <c r="N89" i="204"/>
  <c r="M89" i="204"/>
  <c r="K89" i="204"/>
  <c r="J89" i="204"/>
  <c r="H89" i="204"/>
  <c r="G89" i="204"/>
  <c r="AR88" i="204"/>
  <c r="AQ88" i="204"/>
  <c r="AR87" i="204"/>
  <c r="AQ87" i="204"/>
  <c r="AR86" i="204"/>
  <c r="AQ86" i="204"/>
  <c r="AR85" i="204"/>
  <c r="AQ85" i="204"/>
  <c r="AR83" i="204"/>
  <c r="AQ83" i="204"/>
  <c r="AR82" i="204"/>
  <c r="AQ82" i="204"/>
  <c r="AR81" i="204"/>
  <c r="AQ81" i="204"/>
  <c r="AR80" i="204"/>
  <c r="AQ80" i="204"/>
  <c r="AR79" i="204"/>
  <c r="AQ79" i="204"/>
  <c r="AR78" i="204"/>
  <c r="AQ78" i="204"/>
  <c r="AR77" i="204"/>
  <c r="AQ77" i="204"/>
  <c r="AR76" i="204"/>
  <c r="AQ76" i="204"/>
  <c r="AR75" i="204"/>
  <c r="AQ75" i="204"/>
  <c r="AO73" i="204"/>
  <c r="AN73" i="204"/>
  <c r="AL73" i="204"/>
  <c r="AK73" i="204"/>
  <c r="AI73" i="204"/>
  <c r="AH73" i="204"/>
  <c r="AF73" i="204"/>
  <c r="AE73" i="204"/>
  <c r="AD73" i="204"/>
  <c r="AC73" i="204"/>
  <c r="AB73" i="204"/>
  <c r="Z73" i="204"/>
  <c r="Y73" i="204"/>
  <c r="W73" i="204"/>
  <c r="V73" i="204"/>
  <c r="T73" i="204"/>
  <c r="S73" i="204"/>
  <c r="Q73" i="204"/>
  <c r="P73" i="204"/>
  <c r="N73" i="204"/>
  <c r="M73" i="204"/>
  <c r="K73" i="204"/>
  <c r="J73" i="204"/>
  <c r="H73" i="204"/>
  <c r="G73" i="204"/>
  <c r="AR72" i="204"/>
  <c r="AQ72" i="204"/>
  <c r="AR71" i="204"/>
  <c r="AQ71" i="204"/>
  <c r="AR70" i="204"/>
  <c r="AQ70" i="204"/>
  <c r="AR69" i="204"/>
  <c r="AQ69" i="204"/>
  <c r="AR68" i="204"/>
  <c r="AQ68" i="204"/>
  <c r="AR67" i="204"/>
  <c r="AQ67" i="204"/>
  <c r="AR66" i="204"/>
  <c r="AQ66" i="204"/>
  <c r="AO64" i="204"/>
  <c r="AN64" i="204"/>
  <c r="AL64" i="204"/>
  <c r="AK64" i="204"/>
  <c r="AI64" i="204"/>
  <c r="AH64" i="204"/>
  <c r="AF64" i="204"/>
  <c r="AE64" i="204"/>
  <c r="AC64" i="204"/>
  <c r="AB64" i="204"/>
  <c r="Z64" i="204"/>
  <c r="Y64" i="204"/>
  <c r="W64" i="204"/>
  <c r="V64" i="204"/>
  <c r="T64" i="204"/>
  <c r="S64" i="204"/>
  <c r="Q64" i="204"/>
  <c r="P64" i="204"/>
  <c r="N64" i="204"/>
  <c r="M64" i="204"/>
  <c r="K64" i="204"/>
  <c r="J64" i="204"/>
  <c r="H64" i="204"/>
  <c r="G64" i="204"/>
  <c r="AR63" i="204"/>
  <c r="AQ63" i="204"/>
  <c r="AR62" i="204"/>
  <c r="AQ62" i="204"/>
  <c r="AR61" i="204"/>
  <c r="AQ61" i="204"/>
  <c r="AR60" i="204"/>
  <c r="AQ60" i="204"/>
  <c r="AR59" i="204"/>
  <c r="AQ59" i="204"/>
  <c r="AR58" i="204"/>
  <c r="AQ58" i="204"/>
  <c r="AR57" i="204"/>
  <c r="AQ57" i="204"/>
  <c r="AR56" i="204"/>
  <c r="AQ56" i="204"/>
  <c r="AR55" i="204"/>
  <c r="AQ55" i="204"/>
  <c r="AR54" i="204"/>
  <c r="AQ54" i="204"/>
  <c r="AR53" i="204"/>
  <c r="AQ53" i="204"/>
  <c r="AR46" i="204"/>
  <c r="AQ46" i="204"/>
  <c r="AR45" i="204"/>
  <c r="AL43" i="204"/>
  <c r="AK43" i="204"/>
  <c r="AI43" i="204"/>
  <c r="AH43" i="204"/>
  <c r="AF43" i="204"/>
  <c r="AE43" i="204"/>
  <c r="AC43" i="204"/>
  <c r="AB43" i="204"/>
  <c r="Z43" i="204"/>
  <c r="Y43" i="204"/>
  <c r="W43" i="204"/>
  <c r="V43" i="204"/>
  <c r="T43" i="204"/>
  <c r="S43" i="204"/>
  <c r="Q43" i="204"/>
  <c r="P43" i="204"/>
  <c r="N43" i="204"/>
  <c r="M43" i="204"/>
  <c r="K43" i="204"/>
  <c r="J43" i="204"/>
  <c r="H43" i="204"/>
  <c r="G43" i="204"/>
  <c r="AR42" i="204"/>
  <c r="AQ42" i="204"/>
  <c r="AR41" i="204"/>
  <c r="AQ41" i="204"/>
  <c r="AR40" i="204"/>
  <c r="AQ40" i="204"/>
  <c r="AR38" i="204"/>
  <c r="AQ38" i="204"/>
  <c r="AR37" i="204"/>
  <c r="AQ37" i="204"/>
  <c r="AR36" i="204"/>
  <c r="AQ36" i="204"/>
  <c r="AR35" i="204"/>
  <c r="AQ35" i="204"/>
  <c r="AR33" i="204"/>
  <c r="AQ33" i="204"/>
  <c r="AR32" i="204"/>
  <c r="AQ32" i="204"/>
  <c r="AR31" i="204"/>
  <c r="AQ31" i="204"/>
  <c r="AR30" i="204"/>
  <c r="AQ30" i="204"/>
  <c r="AR29" i="204"/>
  <c r="AQ29" i="204"/>
  <c r="AR28" i="204"/>
  <c r="AQ28" i="204"/>
  <c r="AR27" i="204"/>
  <c r="AQ27" i="204"/>
  <c r="AR26" i="204"/>
  <c r="AQ26" i="204"/>
  <c r="AR25" i="204"/>
  <c r="AQ25" i="204"/>
  <c r="AR24" i="204"/>
  <c r="AQ24" i="204"/>
  <c r="AR23" i="204"/>
  <c r="AQ23" i="204"/>
  <c r="AR22" i="204"/>
  <c r="AQ22" i="204"/>
  <c r="AO19" i="204"/>
  <c r="AN19" i="204"/>
  <c r="AL19" i="204"/>
  <c r="AK19" i="204"/>
  <c r="AI19" i="204"/>
  <c r="AH19" i="204"/>
  <c r="AF19" i="204"/>
  <c r="AE19" i="204"/>
  <c r="AC19" i="204"/>
  <c r="AB19" i="204"/>
  <c r="Z19" i="204"/>
  <c r="Y19" i="204"/>
  <c r="W19" i="204"/>
  <c r="V19" i="204"/>
  <c r="T19" i="204"/>
  <c r="S19" i="204"/>
  <c r="Q19" i="204"/>
  <c r="P19" i="204"/>
  <c r="N19" i="204"/>
  <c r="M19" i="204"/>
  <c r="K19" i="204"/>
  <c r="J19" i="204"/>
  <c r="H19" i="204"/>
  <c r="G19" i="204"/>
  <c r="AR18" i="204"/>
  <c r="AQ18" i="204"/>
  <c r="AR17" i="204"/>
  <c r="AQ17" i="204"/>
  <c r="AR16" i="204"/>
  <c r="AQ16" i="204"/>
  <c r="AR15" i="204"/>
  <c r="AQ15" i="204"/>
  <c r="AO13" i="204"/>
  <c r="AO47" i="204" s="1"/>
  <c r="AN13" i="204"/>
  <c r="AN47" i="204" s="1"/>
  <c r="AL13" i="204"/>
  <c r="AK13" i="204"/>
  <c r="AI13" i="204"/>
  <c r="AH13" i="204"/>
  <c r="AF13" i="204"/>
  <c r="AE13" i="204"/>
  <c r="AC13" i="204"/>
  <c r="AB13" i="204"/>
  <c r="Z13" i="204"/>
  <c r="Y13" i="204"/>
  <c r="W13" i="204"/>
  <c r="V13" i="204"/>
  <c r="T13" i="204"/>
  <c r="S13" i="204"/>
  <c r="Q13" i="204"/>
  <c r="P13" i="204"/>
  <c r="N13" i="204"/>
  <c r="M13" i="204"/>
  <c r="K13" i="204"/>
  <c r="J13" i="204"/>
  <c r="H13" i="204"/>
  <c r="G13" i="204"/>
  <c r="AR12" i="204"/>
  <c r="AQ12" i="204"/>
  <c r="AR11" i="204"/>
  <c r="AQ11" i="204"/>
  <c r="AR10" i="204"/>
  <c r="AQ10" i="204"/>
  <c r="AR9" i="204"/>
  <c r="AQ9" i="204"/>
  <c r="AO89" i="203"/>
  <c r="AN89" i="203"/>
  <c r="AL89" i="203"/>
  <c r="AK89" i="203"/>
  <c r="AI89" i="203"/>
  <c r="AH89" i="203"/>
  <c r="AF89" i="203"/>
  <c r="AE89" i="203"/>
  <c r="AC89" i="203"/>
  <c r="AB89" i="203"/>
  <c r="Z89" i="203"/>
  <c r="Y89" i="203"/>
  <c r="W89" i="203"/>
  <c r="V89" i="203"/>
  <c r="T89" i="203"/>
  <c r="S89" i="203"/>
  <c r="Q89" i="203"/>
  <c r="P89" i="203"/>
  <c r="N89" i="203"/>
  <c r="M89" i="203"/>
  <c r="K89" i="203"/>
  <c r="J89" i="203"/>
  <c r="H89" i="203"/>
  <c r="G89" i="203"/>
  <c r="AR88" i="203"/>
  <c r="AQ88" i="203"/>
  <c r="AR87" i="203"/>
  <c r="AQ87" i="203"/>
  <c r="AR86" i="203"/>
  <c r="AQ86" i="203"/>
  <c r="AR85" i="203"/>
  <c r="AQ85" i="203"/>
  <c r="AR83" i="203"/>
  <c r="AQ83" i="203"/>
  <c r="AR82" i="203"/>
  <c r="AQ82" i="203"/>
  <c r="AR81" i="203"/>
  <c r="AQ81" i="203"/>
  <c r="AR80" i="203"/>
  <c r="AQ80" i="203"/>
  <c r="AR79" i="203"/>
  <c r="AQ79" i="203"/>
  <c r="AR78" i="203"/>
  <c r="AQ78" i="203"/>
  <c r="AR77" i="203"/>
  <c r="AQ77" i="203"/>
  <c r="AR76" i="203"/>
  <c r="AQ76" i="203"/>
  <c r="AR75" i="203"/>
  <c r="AQ75" i="203"/>
  <c r="AO73" i="203"/>
  <c r="AN73" i="203"/>
  <c r="AL73" i="203"/>
  <c r="AK73" i="203"/>
  <c r="AI73" i="203"/>
  <c r="AH73" i="203"/>
  <c r="AF73" i="203"/>
  <c r="AE73" i="203"/>
  <c r="AD73" i="203"/>
  <c r="AC73" i="203"/>
  <c r="AB73" i="203"/>
  <c r="Z73" i="203"/>
  <c r="Y73" i="203"/>
  <c r="W73" i="203"/>
  <c r="V73" i="203"/>
  <c r="T73" i="203"/>
  <c r="S73" i="203"/>
  <c r="Q73" i="203"/>
  <c r="P73" i="203"/>
  <c r="N73" i="203"/>
  <c r="M73" i="203"/>
  <c r="K73" i="203"/>
  <c r="J73" i="203"/>
  <c r="H73" i="203"/>
  <c r="G73" i="203"/>
  <c r="AR72" i="203"/>
  <c r="AQ72" i="203"/>
  <c r="AR71" i="203"/>
  <c r="AQ71" i="203"/>
  <c r="AR70" i="203"/>
  <c r="AQ70" i="203"/>
  <c r="AR69" i="203"/>
  <c r="AQ69" i="203"/>
  <c r="AR68" i="203"/>
  <c r="AQ68" i="203"/>
  <c r="AR67" i="203"/>
  <c r="AQ67" i="203"/>
  <c r="AR66" i="203"/>
  <c r="AQ66" i="203"/>
  <c r="AO64" i="203"/>
  <c r="AN64" i="203"/>
  <c r="AL64" i="203"/>
  <c r="AK64" i="203"/>
  <c r="AI64" i="203"/>
  <c r="AH64" i="203"/>
  <c r="AF64" i="203"/>
  <c r="AE64" i="203"/>
  <c r="AC64" i="203"/>
  <c r="AB64" i="203"/>
  <c r="Z64" i="203"/>
  <c r="Y64" i="203"/>
  <c r="W64" i="203"/>
  <c r="V64" i="203"/>
  <c r="T64" i="203"/>
  <c r="S64" i="203"/>
  <c r="Q64" i="203"/>
  <c r="P64" i="203"/>
  <c r="N64" i="203"/>
  <c r="M64" i="203"/>
  <c r="K64" i="203"/>
  <c r="J64" i="203"/>
  <c r="H64" i="203"/>
  <c r="G64" i="203"/>
  <c r="AR63" i="203"/>
  <c r="AQ63" i="203"/>
  <c r="AR62" i="203"/>
  <c r="AQ62" i="203"/>
  <c r="AR61" i="203"/>
  <c r="AQ61" i="203"/>
  <c r="AR60" i="203"/>
  <c r="AQ60" i="203"/>
  <c r="AR59" i="203"/>
  <c r="AQ59" i="203"/>
  <c r="AR58" i="203"/>
  <c r="AQ58" i="203"/>
  <c r="AR57" i="203"/>
  <c r="AQ57" i="203"/>
  <c r="AR56" i="203"/>
  <c r="AQ56" i="203"/>
  <c r="AR55" i="203"/>
  <c r="AQ55" i="203"/>
  <c r="AR54" i="203"/>
  <c r="AQ54" i="203"/>
  <c r="AR53" i="203"/>
  <c r="AQ53" i="203"/>
  <c r="AR46" i="203"/>
  <c r="AQ46" i="203"/>
  <c r="AR45" i="203"/>
  <c r="AL43" i="203"/>
  <c r="AK43" i="203"/>
  <c r="AI43" i="203"/>
  <c r="AH43" i="203"/>
  <c r="AF43" i="203"/>
  <c r="AE43" i="203"/>
  <c r="AC43" i="203"/>
  <c r="AB43" i="203"/>
  <c r="Z43" i="203"/>
  <c r="Y43" i="203"/>
  <c r="W43" i="203"/>
  <c r="V43" i="203"/>
  <c r="T43" i="203"/>
  <c r="S43" i="203"/>
  <c r="Q43" i="203"/>
  <c r="P43" i="203"/>
  <c r="N43" i="203"/>
  <c r="M43" i="203"/>
  <c r="K43" i="203"/>
  <c r="J43" i="203"/>
  <c r="H43" i="203"/>
  <c r="G43" i="203"/>
  <c r="AR42" i="203"/>
  <c r="AQ42" i="203"/>
  <c r="AR41" i="203"/>
  <c r="AQ41" i="203"/>
  <c r="AR40" i="203"/>
  <c r="AQ40" i="203"/>
  <c r="AR38" i="203"/>
  <c r="AQ38" i="203"/>
  <c r="AR37" i="203"/>
  <c r="AQ37" i="203"/>
  <c r="AR36" i="203"/>
  <c r="AQ36" i="203"/>
  <c r="AR35" i="203"/>
  <c r="AQ35" i="203"/>
  <c r="AR33" i="203"/>
  <c r="AQ33" i="203"/>
  <c r="AR32" i="203"/>
  <c r="AQ32" i="203"/>
  <c r="AR31" i="203"/>
  <c r="AQ31" i="203"/>
  <c r="AR30" i="203"/>
  <c r="AQ30" i="203"/>
  <c r="AR29" i="203"/>
  <c r="AQ29" i="203"/>
  <c r="AR28" i="203"/>
  <c r="AQ28" i="203"/>
  <c r="AR27" i="203"/>
  <c r="AQ27" i="203"/>
  <c r="AR26" i="203"/>
  <c r="AQ26" i="203"/>
  <c r="AR25" i="203"/>
  <c r="AQ25" i="203"/>
  <c r="AR24" i="203"/>
  <c r="AQ24" i="203"/>
  <c r="AR23" i="203"/>
  <c r="AQ23" i="203"/>
  <c r="AR22" i="203"/>
  <c r="AQ22" i="203"/>
  <c r="AO19" i="203"/>
  <c r="AN19" i="203"/>
  <c r="AL19" i="203"/>
  <c r="AK19" i="203"/>
  <c r="AI19" i="203"/>
  <c r="AH19" i="203"/>
  <c r="AF19" i="203"/>
  <c r="AE19" i="203"/>
  <c r="AC19" i="203"/>
  <c r="AB19" i="203"/>
  <c r="Z19" i="203"/>
  <c r="Y19" i="203"/>
  <c r="W19" i="203"/>
  <c r="V19" i="203"/>
  <c r="T19" i="203"/>
  <c r="S19" i="203"/>
  <c r="Q19" i="203"/>
  <c r="P19" i="203"/>
  <c r="N19" i="203"/>
  <c r="M19" i="203"/>
  <c r="K19" i="203"/>
  <c r="J19" i="203"/>
  <c r="H19" i="203"/>
  <c r="G19" i="203"/>
  <c r="AR18" i="203"/>
  <c r="AQ18" i="203"/>
  <c r="AR17" i="203"/>
  <c r="AQ17" i="203"/>
  <c r="AR16" i="203"/>
  <c r="AQ16" i="203"/>
  <c r="AR15" i="203"/>
  <c r="AQ15" i="203"/>
  <c r="AO13" i="203"/>
  <c r="AO47" i="203" s="1"/>
  <c r="AN13" i="203"/>
  <c r="AN47" i="203" s="1"/>
  <c r="AL13" i="203"/>
  <c r="AK13" i="203"/>
  <c r="AI13" i="203"/>
  <c r="AH13" i="203"/>
  <c r="AF13" i="203"/>
  <c r="AE13" i="203"/>
  <c r="AC13" i="203"/>
  <c r="AB13" i="203"/>
  <c r="Z13" i="203"/>
  <c r="Y13" i="203"/>
  <c r="W13" i="203"/>
  <c r="V13" i="203"/>
  <c r="T13" i="203"/>
  <c r="S13" i="203"/>
  <c r="Q13" i="203"/>
  <c r="P13" i="203"/>
  <c r="N13" i="203"/>
  <c r="M13" i="203"/>
  <c r="K13" i="203"/>
  <c r="J13" i="203"/>
  <c r="H13" i="203"/>
  <c r="G13" i="203"/>
  <c r="AR12" i="203"/>
  <c r="AQ12" i="203"/>
  <c r="AR11" i="203"/>
  <c r="AQ11" i="203"/>
  <c r="AR10" i="203"/>
  <c r="AQ10" i="203"/>
  <c r="AR9" i="203"/>
  <c r="AQ9" i="203"/>
  <c r="AO89" i="202"/>
  <c r="AN89" i="202"/>
  <c r="AL89" i="202"/>
  <c r="AK89" i="202"/>
  <c r="AI89" i="202"/>
  <c r="AH89" i="202"/>
  <c r="AF89" i="202"/>
  <c r="AE89" i="202"/>
  <c r="AC89" i="202"/>
  <c r="AB89" i="202"/>
  <c r="Z89" i="202"/>
  <c r="Y89" i="202"/>
  <c r="W89" i="202"/>
  <c r="V89" i="202"/>
  <c r="T89" i="202"/>
  <c r="S89" i="202"/>
  <c r="Q89" i="202"/>
  <c r="P89" i="202"/>
  <c r="N89" i="202"/>
  <c r="M89" i="202"/>
  <c r="K89" i="202"/>
  <c r="J89" i="202"/>
  <c r="H89" i="202"/>
  <c r="G89" i="202"/>
  <c r="AR88" i="202"/>
  <c r="AQ88" i="202"/>
  <c r="AR87" i="202"/>
  <c r="AQ87" i="202"/>
  <c r="AR86" i="202"/>
  <c r="AQ86" i="202"/>
  <c r="AR85" i="202"/>
  <c r="AQ85" i="202"/>
  <c r="AR83" i="202"/>
  <c r="AQ83" i="202"/>
  <c r="AR82" i="202"/>
  <c r="AQ82" i="202"/>
  <c r="AR81" i="202"/>
  <c r="AQ81" i="202"/>
  <c r="AR80" i="202"/>
  <c r="AQ80" i="202"/>
  <c r="AR79" i="202"/>
  <c r="AQ79" i="202"/>
  <c r="AR78" i="202"/>
  <c r="AQ78" i="202"/>
  <c r="AR77" i="202"/>
  <c r="AQ77" i="202"/>
  <c r="AR76" i="202"/>
  <c r="AQ76" i="202"/>
  <c r="AR75" i="202"/>
  <c r="AQ75" i="202"/>
  <c r="AO73" i="202"/>
  <c r="AN73" i="202"/>
  <c r="AL73" i="202"/>
  <c r="AK73" i="202"/>
  <c r="AI73" i="202"/>
  <c r="AH73" i="202"/>
  <c r="AF73" i="202"/>
  <c r="AE73" i="202"/>
  <c r="AD73" i="202"/>
  <c r="AC73" i="202"/>
  <c r="AB73" i="202"/>
  <c r="Z73" i="202"/>
  <c r="Y73" i="202"/>
  <c r="W73" i="202"/>
  <c r="V73" i="202"/>
  <c r="T73" i="202"/>
  <c r="S73" i="202"/>
  <c r="Q73" i="202"/>
  <c r="P73" i="202"/>
  <c r="N73" i="202"/>
  <c r="M73" i="202"/>
  <c r="K73" i="202"/>
  <c r="J73" i="202"/>
  <c r="H73" i="202"/>
  <c r="G73" i="202"/>
  <c r="AR72" i="202"/>
  <c r="AQ72" i="202"/>
  <c r="AR71" i="202"/>
  <c r="AQ71" i="202"/>
  <c r="AR70" i="202"/>
  <c r="AQ70" i="202"/>
  <c r="AR69" i="202"/>
  <c r="AQ69" i="202"/>
  <c r="AR68" i="202"/>
  <c r="AQ68" i="202"/>
  <c r="AR67" i="202"/>
  <c r="AQ67" i="202"/>
  <c r="AR66" i="202"/>
  <c r="AQ66" i="202"/>
  <c r="AO64" i="202"/>
  <c r="AN64" i="202"/>
  <c r="AL64" i="202"/>
  <c r="AK64" i="202"/>
  <c r="AI64" i="202"/>
  <c r="AH64" i="202"/>
  <c r="AF64" i="202"/>
  <c r="AE64" i="202"/>
  <c r="AC64" i="202"/>
  <c r="AB64" i="202"/>
  <c r="Z64" i="202"/>
  <c r="Y64" i="202"/>
  <c r="W64" i="202"/>
  <c r="V64" i="202"/>
  <c r="T64" i="202"/>
  <c r="S64" i="202"/>
  <c r="Q64" i="202"/>
  <c r="P64" i="202"/>
  <c r="N64" i="202"/>
  <c r="M64" i="202"/>
  <c r="K64" i="202"/>
  <c r="J64" i="202"/>
  <c r="H64" i="202"/>
  <c r="G64" i="202"/>
  <c r="AR63" i="202"/>
  <c r="AQ63" i="202"/>
  <c r="AR62" i="202"/>
  <c r="AQ62" i="202"/>
  <c r="AR61" i="202"/>
  <c r="AQ61" i="202"/>
  <c r="AR60" i="202"/>
  <c r="AQ60" i="202"/>
  <c r="AR59" i="202"/>
  <c r="AQ59" i="202"/>
  <c r="AR58" i="202"/>
  <c r="AQ58" i="202"/>
  <c r="AR57" i="202"/>
  <c r="AQ57" i="202"/>
  <c r="AR56" i="202"/>
  <c r="AQ56" i="202"/>
  <c r="AR55" i="202"/>
  <c r="AQ55" i="202"/>
  <c r="AR54" i="202"/>
  <c r="AQ54" i="202"/>
  <c r="AR53" i="202"/>
  <c r="AQ53" i="202"/>
  <c r="AR46" i="202"/>
  <c r="AQ46" i="202"/>
  <c r="AR45" i="202"/>
  <c r="AL43" i="202"/>
  <c r="AK43" i="202"/>
  <c r="AI43" i="202"/>
  <c r="AH43" i="202"/>
  <c r="AF43" i="202"/>
  <c r="AE43" i="202"/>
  <c r="AC43" i="202"/>
  <c r="AB43" i="202"/>
  <c r="Z43" i="202"/>
  <c r="Y43" i="202"/>
  <c r="W43" i="202"/>
  <c r="V43" i="202"/>
  <c r="T43" i="202"/>
  <c r="S43" i="202"/>
  <c r="Q43" i="202"/>
  <c r="P43" i="202"/>
  <c r="N43" i="202"/>
  <c r="M43" i="202"/>
  <c r="K43" i="202"/>
  <c r="J43" i="202"/>
  <c r="H43" i="202"/>
  <c r="G43" i="202"/>
  <c r="AR42" i="202"/>
  <c r="AQ42" i="202"/>
  <c r="AR41" i="202"/>
  <c r="AQ41" i="202"/>
  <c r="AR40" i="202"/>
  <c r="AQ40" i="202"/>
  <c r="AR38" i="202"/>
  <c r="AQ38" i="202"/>
  <c r="AR37" i="202"/>
  <c r="AQ37" i="202"/>
  <c r="AR36" i="202"/>
  <c r="AQ36" i="202"/>
  <c r="AR35" i="202"/>
  <c r="AQ35" i="202"/>
  <c r="AR33" i="202"/>
  <c r="AQ33" i="202"/>
  <c r="AR32" i="202"/>
  <c r="AQ32" i="202"/>
  <c r="AR31" i="202"/>
  <c r="AQ31" i="202"/>
  <c r="AR30" i="202"/>
  <c r="AQ30" i="202"/>
  <c r="AR29" i="202"/>
  <c r="AQ29" i="202"/>
  <c r="AR28" i="202"/>
  <c r="AQ28" i="202"/>
  <c r="AR27" i="202"/>
  <c r="AQ27" i="202"/>
  <c r="AR26" i="202"/>
  <c r="AQ26" i="202"/>
  <c r="AR25" i="202"/>
  <c r="AQ25" i="202"/>
  <c r="AR24" i="202"/>
  <c r="AQ24" i="202"/>
  <c r="AR23" i="202"/>
  <c r="AQ23" i="202"/>
  <c r="AR22" i="202"/>
  <c r="AQ22" i="202"/>
  <c r="AO19" i="202"/>
  <c r="AN19" i="202"/>
  <c r="AL19" i="202"/>
  <c r="AK19" i="202"/>
  <c r="AI19" i="202"/>
  <c r="AH19" i="202"/>
  <c r="AF19" i="202"/>
  <c r="AE19" i="202"/>
  <c r="AC19" i="202"/>
  <c r="AB19" i="202"/>
  <c r="Z19" i="202"/>
  <c r="Y19" i="202"/>
  <c r="W19" i="202"/>
  <c r="V19" i="202"/>
  <c r="T19" i="202"/>
  <c r="S19" i="202"/>
  <c r="Q19" i="202"/>
  <c r="P19" i="202"/>
  <c r="N19" i="202"/>
  <c r="M19" i="202"/>
  <c r="K19" i="202"/>
  <c r="J19" i="202"/>
  <c r="H19" i="202"/>
  <c r="G19" i="202"/>
  <c r="AR18" i="202"/>
  <c r="AQ18" i="202"/>
  <c r="AR17" i="202"/>
  <c r="AQ17" i="202"/>
  <c r="AO13" i="202"/>
  <c r="AN13" i="202"/>
  <c r="AL13" i="202"/>
  <c r="AK13" i="202"/>
  <c r="AI13" i="202"/>
  <c r="AH13" i="202"/>
  <c r="AF13" i="202"/>
  <c r="AE13" i="202"/>
  <c r="AC13" i="202"/>
  <c r="AB13" i="202"/>
  <c r="Z13" i="202"/>
  <c r="Y13" i="202"/>
  <c r="W13" i="202"/>
  <c r="V13" i="202"/>
  <c r="T13" i="202"/>
  <c r="S13" i="202"/>
  <c r="Q13" i="202"/>
  <c r="P13" i="202"/>
  <c r="N13" i="202"/>
  <c r="M13" i="202"/>
  <c r="K13" i="202"/>
  <c r="J13" i="202"/>
  <c r="H13" i="202"/>
  <c r="G13" i="202"/>
  <c r="AR12" i="202"/>
  <c r="AQ12" i="202"/>
  <c r="AR11" i="202"/>
  <c r="AQ11" i="202"/>
  <c r="AR10" i="202"/>
  <c r="AQ10" i="202"/>
  <c r="AR9" i="202"/>
  <c r="AQ9" i="202"/>
  <c r="AO89" i="201"/>
  <c r="AN89" i="201"/>
  <c r="AL89" i="201"/>
  <c r="AK89" i="201"/>
  <c r="AI89" i="201"/>
  <c r="AH89" i="201"/>
  <c r="AF89" i="201"/>
  <c r="AE89" i="201"/>
  <c r="AC89" i="201"/>
  <c r="AB89" i="201"/>
  <c r="Z89" i="201"/>
  <c r="Y89" i="201"/>
  <c r="W89" i="201"/>
  <c r="V89" i="201"/>
  <c r="T89" i="201"/>
  <c r="S89" i="201"/>
  <c r="Q89" i="201"/>
  <c r="P89" i="201"/>
  <c r="N89" i="201"/>
  <c r="M89" i="201"/>
  <c r="K89" i="201"/>
  <c r="J89" i="201"/>
  <c r="H89" i="201"/>
  <c r="G89" i="201"/>
  <c r="AR88" i="201"/>
  <c r="AQ88" i="201"/>
  <c r="AR87" i="201"/>
  <c r="AQ87" i="201"/>
  <c r="AR86" i="201"/>
  <c r="AQ86" i="201"/>
  <c r="AR85" i="201"/>
  <c r="AQ85" i="201"/>
  <c r="AR83" i="201"/>
  <c r="AQ83" i="201"/>
  <c r="AR82" i="201"/>
  <c r="AQ82" i="201"/>
  <c r="AR81" i="201"/>
  <c r="AQ81" i="201"/>
  <c r="AR80" i="201"/>
  <c r="AQ80" i="201"/>
  <c r="AR79" i="201"/>
  <c r="AQ79" i="201"/>
  <c r="AR78" i="201"/>
  <c r="AQ78" i="201"/>
  <c r="AR77" i="201"/>
  <c r="AQ77" i="201"/>
  <c r="AR76" i="201"/>
  <c r="AQ76" i="201"/>
  <c r="AR75" i="201"/>
  <c r="AQ75" i="201"/>
  <c r="AO73" i="201"/>
  <c r="AN73" i="201"/>
  <c r="AL73" i="201"/>
  <c r="AK73" i="201"/>
  <c r="AI73" i="201"/>
  <c r="AH73" i="201"/>
  <c r="AF73" i="201"/>
  <c r="AE73" i="201"/>
  <c r="AD73" i="201"/>
  <c r="AC73" i="201"/>
  <c r="AB73" i="201"/>
  <c r="Z73" i="201"/>
  <c r="Y73" i="201"/>
  <c r="W73" i="201"/>
  <c r="V73" i="201"/>
  <c r="T73" i="201"/>
  <c r="S73" i="201"/>
  <c r="Q73" i="201"/>
  <c r="P73" i="201"/>
  <c r="N73" i="201"/>
  <c r="M73" i="201"/>
  <c r="K73" i="201"/>
  <c r="J73" i="201"/>
  <c r="H73" i="201"/>
  <c r="G73" i="201"/>
  <c r="AR72" i="201"/>
  <c r="AQ72" i="201"/>
  <c r="AR71" i="201"/>
  <c r="AQ71" i="201"/>
  <c r="AR70" i="201"/>
  <c r="AQ70" i="201"/>
  <c r="AR69" i="201"/>
  <c r="AQ69" i="201"/>
  <c r="AR68" i="201"/>
  <c r="AQ68" i="201"/>
  <c r="AR67" i="201"/>
  <c r="AQ67" i="201"/>
  <c r="AR66" i="201"/>
  <c r="AQ66" i="201"/>
  <c r="AO64" i="201"/>
  <c r="AN64" i="201"/>
  <c r="AL64" i="201"/>
  <c r="AK64" i="201"/>
  <c r="AI64" i="201"/>
  <c r="AH64" i="201"/>
  <c r="AF64" i="201"/>
  <c r="AE64" i="201"/>
  <c r="AC64" i="201"/>
  <c r="AB64" i="201"/>
  <c r="Z64" i="201"/>
  <c r="Y64" i="201"/>
  <c r="W64" i="201"/>
  <c r="V64" i="201"/>
  <c r="T64" i="201"/>
  <c r="S64" i="201"/>
  <c r="Q64" i="201"/>
  <c r="P64" i="201"/>
  <c r="N64" i="201"/>
  <c r="M64" i="201"/>
  <c r="K64" i="201"/>
  <c r="J64" i="201"/>
  <c r="H64" i="201"/>
  <c r="G64" i="201"/>
  <c r="AR63" i="201"/>
  <c r="AQ63" i="201"/>
  <c r="AR62" i="201"/>
  <c r="AQ62" i="201"/>
  <c r="AR61" i="201"/>
  <c r="AQ61" i="201"/>
  <c r="AR60" i="201"/>
  <c r="AQ60" i="201"/>
  <c r="AR59" i="201"/>
  <c r="AQ59" i="201"/>
  <c r="AR58" i="201"/>
  <c r="AQ58" i="201"/>
  <c r="AR57" i="201"/>
  <c r="AQ57" i="201"/>
  <c r="AR56" i="201"/>
  <c r="AQ56" i="201"/>
  <c r="AR55" i="201"/>
  <c r="AQ55" i="201"/>
  <c r="AR54" i="201"/>
  <c r="AQ54" i="201"/>
  <c r="AR53" i="201"/>
  <c r="AQ53" i="201"/>
  <c r="AR46" i="201"/>
  <c r="AQ46" i="201"/>
  <c r="AR45" i="201"/>
  <c r="AL43" i="201"/>
  <c r="AK43" i="201"/>
  <c r="AI43" i="201"/>
  <c r="AH43" i="201"/>
  <c r="AF43" i="201"/>
  <c r="AE43" i="201"/>
  <c r="AC43" i="201"/>
  <c r="AB43" i="201"/>
  <c r="Z43" i="201"/>
  <c r="Y43" i="201"/>
  <c r="W43" i="201"/>
  <c r="V43" i="201"/>
  <c r="T43" i="201"/>
  <c r="S43" i="201"/>
  <c r="Q43" i="201"/>
  <c r="P43" i="201"/>
  <c r="N43" i="201"/>
  <c r="M43" i="201"/>
  <c r="K43" i="201"/>
  <c r="J43" i="201"/>
  <c r="H43" i="201"/>
  <c r="G43" i="201"/>
  <c r="AR42" i="201"/>
  <c r="AQ42" i="201"/>
  <c r="AR41" i="201"/>
  <c r="AQ41" i="201"/>
  <c r="AR40" i="201"/>
  <c r="AQ40" i="201"/>
  <c r="AR38" i="201"/>
  <c r="AQ38" i="201"/>
  <c r="AR37" i="201"/>
  <c r="AQ37" i="201"/>
  <c r="AR36" i="201"/>
  <c r="AQ36" i="201"/>
  <c r="AR35" i="201"/>
  <c r="AQ35" i="201"/>
  <c r="AR33" i="201"/>
  <c r="AQ33" i="201"/>
  <c r="AR32" i="201"/>
  <c r="AQ32" i="201"/>
  <c r="AR31" i="201"/>
  <c r="AQ31" i="201"/>
  <c r="AR30" i="201"/>
  <c r="AQ30" i="201"/>
  <c r="AR29" i="201"/>
  <c r="AQ29" i="201"/>
  <c r="AR28" i="201"/>
  <c r="AQ28" i="201"/>
  <c r="AR27" i="201"/>
  <c r="AQ27" i="201"/>
  <c r="AR26" i="201"/>
  <c r="AQ26" i="201"/>
  <c r="AR25" i="201"/>
  <c r="AQ25" i="201"/>
  <c r="AR24" i="201"/>
  <c r="AQ24" i="201"/>
  <c r="AR23" i="201"/>
  <c r="AQ23" i="201"/>
  <c r="AR22" i="201"/>
  <c r="AQ22" i="201"/>
  <c r="AO19" i="201"/>
  <c r="AN19" i="201"/>
  <c r="AL19" i="201"/>
  <c r="AK19" i="201"/>
  <c r="AI19" i="201"/>
  <c r="AH19" i="201"/>
  <c r="AF19" i="201"/>
  <c r="AE19" i="201"/>
  <c r="AC19" i="201"/>
  <c r="AB19" i="201"/>
  <c r="Z19" i="201"/>
  <c r="Y19" i="201"/>
  <c r="W19" i="201"/>
  <c r="V19" i="201"/>
  <c r="T19" i="201"/>
  <c r="S19" i="201"/>
  <c r="Q19" i="201"/>
  <c r="P19" i="201"/>
  <c r="N19" i="201"/>
  <c r="M19" i="201"/>
  <c r="K19" i="201"/>
  <c r="J19" i="201"/>
  <c r="H19" i="201"/>
  <c r="G19" i="201"/>
  <c r="AR18" i="201"/>
  <c r="AQ18" i="201"/>
  <c r="AR17" i="201"/>
  <c r="AQ17" i="201"/>
  <c r="AR16" i="201"/>
  <c r="AQ16" i="201"/>
  <c r="AR15" i="201"/>
  <c r="AQ15" i="201"/>
  <c r="AO13" i="201"/>
  <c r="AO47" i="201" s="1"/>
  <c r="AN13" i="201"/>
  <c r="AN47" i="201" s="1"/>
  <c r="AL13" i="201"/>
  <c r="AK13" i="201"/>
  <c r="AI13" i="201"/>
  <c r="AH13" i="201"/>
  <c r="AF13" i="201"/>
  <c r="AE13" i="201"/>
  <c r="AC13" i="201"/>
  <c r="AB13" i="201"/>
  <c r="Z13" i="201"/>
  <c r="Y13" i="201"/>
  <c r="W13" i="201"/>
  <c r="V13" i="201"/>
  <c r="T13" i="201"/>
  <c r="S13" i="201"/>
  <c r="Q13" i="201"/>
  <c r="P13" i="201"/>
  <c r="N13" i="201"/>
  <c r="M13" i="201"/>
  <c r="K13" i="201"/>
  <c r="J13" i="201"/>
  <c r="H13" i="201"/>
  <c r="G13" i="201"/>
  <c r="AR12" i="201"/>
  <c r="AQ12" i="201"/>
  <c r="AR11" i="201"/>
  <c r="AQ11" i="201"/>
  <c r="AR10" i="201"/>
  <c r="AQ10" i="201"/>
  <c r="AR9" i="201"/>
  <c r="AQ9" i="201"/>
  <c r="AO89" i="200"/>
  <c r="AN89" i="200"/>
  <c r="AL89" i="200"/>
  <c r="AK89" i="200"/>
  <c r="AI89" i="200"/>
  <c r="AH89" i="200"/>
  <c r="AF89" i="200"/>
  <c r="AE89" i="200"/>
  <c r="AC89" i="200"/>
  <c r="AB89" i="200"/>
  <c r="Z89" i="200"/>
  <c r="Y89" i="200"/>
  <c r="W89" i="200"/>
  <c r="V89" i="200"/>
  <c r="T89" i="200"/>
  <c r="S89" i="200"/>
  <c r="Q89" i="200"/>
  <c r="P89" i="200"/>
  <c r="N89" i="200"/>
  <c r="M89" i="200"/>
  <c r="K89" i="200"/>
  <c r="J89" i="200"/>
  <c r="H89" i="200"/>
  <c r="G89" i="200"/>
  <c r="AR88" i="200"/>
  <c r="AQ88" i="200"/>
  <c r="AR87" i="200"/>
  <c r="AQ87" i="200"/>
  <c r="AR86" i="200"/>
  <c r="AQ86" i="200"/>
  <c r="AR85" i="200"/>
  <c r="AQ85" i="200"/>
  <c r="AR83" i="200"/>
  <c r="AQ83" i="200"/>
  <c r="AR82" i="200"/>
  <c r="AQ82" i="200"/>
  <c r="AR81" i="200"/>
  <c r="AQ81" i="200"/>
  <c r="AR80" i="200"/>
  <c r="AQ80" i="200"/>
  <c r="AR79" i="200"/>
  <c r="AQ79" i="200"/>
  <c r="AR78" i="200"/>
  <c r="AQ78" i="200"/>
  <c r="AR77" i="200"/>
  <c r="AQ77" i="200"/>
  <c r="AR76" i="200"/>
  <c r="AQ76" i="200"/>
  <c r="AR75" i="200"/>
  <c r="AQ75" i="200"/>
  <c r="AO73" i="200"/>
  <c r="AN73" i="200"/>
  <c r="AL73" i="200"/>
  <c r="AK73" i="200"/>
  <c r="AI73" i="200"/>
  <c r="AH73" i="200"/>
  <c r="AF73" i="200"/>
  <c r="AE73" i="200"/>
  <c r="AD73" i="200"/>
  <c r="AC73" i="200"/>
  <c r="AB73" i="200"/>
  <c r="Z73" i="200"/>
  <c r="Y73" i="200"/>
  <c r="W73" i="200"/>
  <c r="V73" i="200"/>
  <c r="T73" i="200"/>
  <c r="S73" i="200"/>
  <c r="Q73" i="200"/>
  <c r="P73" i="200"/>
  <c r="N73" i="200"/>
  <c r="M73" i="200"/>
  <c r="K73" i="200"/>
  <c r="J73" i="200"/>
  <c r="H73" i="200"/>
  <c r="G73" i="200"/>
  <c r="AR72" i="200"/>
  <c r="AQ72" i="200"/>
  <c r="AR71" i="200"/>
  <c r="AQ71" i="200"/>
  <c r="AR70" i="200"/>
  <c r="AQ70" i="200"/>
  <c r="AR69" i="200"/>
  <c r="AQ69" i="200"/>
  <c r="AR68" i="200"/>
  <c r="AQ68" i="200"/>
  <c r="AR67" i="200"/>
  <c r="AQ67" i="200"/>
  <c r="AR66" i="200"/>
  <c r="AQ66" i="200"/>
  <c r="AO64" i="200"/>
  <c r="AN64" i="200"/>
  <c r="AL64" i="200"/>
  <c r="AK64" i="200"/>
  <c r="AI64" i="200"/>
  <c r="AH64" i="200"/>
  <c r="AF64" i="200"/>
  <c r="AE64" i="200"/>
  <c r="AC64" i="200"/>
  <c r="AB64" i="200"/>
  <c r="Z64" i="200"/>
  <c r="Y64" i="200"/>
  <c r="W64" i="200"/>
  <c r="V64" i="200"/>
  <c r="T64" i="200"/>
  <c r="S64" i="200"/>
  <c r="Q64" i="200"/>
  <c r="P64" i="200"/>
  <c r="N64" i="200"/>
  <c r="M64" i="200"/>
  <c r="K64" i="200"/>
  <c r="J64" i="200"/>
  <c r="H64" i="200"/>
  <c r="G64" i="200"/>
  <c r="AR63" i="200"/>
  <c r="AQ63" i="200"/>
  <c r="AR62" i="200"/>
  <c r="AQ62" i="200"/>
  <c r="AR61" i="200"/>
  <c r="AQ61" i="200"/>
  <c r="AR60" i="200"/>
  <c r="AQ60" i="200"/>
  <c r="AR59" i="200"/>
  <c r="AQ59" i="200"/>
  <c r="AR58" i="200"/>
  <c r="AQ58" i="200"/>
  <c r="AR57" i="200"/>
  <c r="AQ57" i="200"/>
  <c r="AR56" i="200"/>
  <c r="AQ56" i="200"/>
  <c r="AR55" i="200"/>
  <c r="AQ55" i="200"/>
  <c r="AR54" i="200"/>
  <c r="AQ54" i="200"/>
  <c r="AR53" i="200"/>
  <c r="AQ53" i="200"/>
  <c r="AR46" i="200"/>
  <c r="AQ46" i="200"/>
  <c r="AR45" i="200"/>
  <c r="AL43" i="200"/>
  <c r="AK43" i="200"/>
  <c r="AI43" i="200"/>
  <c r="AH43" i="200"/>
  <c r="AF43" i="200"/>
  <c r="AE43" i="200"/>
  <c r="AC43" i="200"/>
  <c r="AB43" i="200"/>
  <c r="Z43" i="200"/>
  <c r="Y43" i="200"/>
  <c r="W43" i="200"/>
  <c r="V43" i="200"/>
  <c r="T43" i="200"/>
  <c r="S43" i="200"/>
  <c r="Q43" i="200"/>
  <c r="P43" i="200"/>
  <c r="N43" i="200"/>
  <c r="M43" i="200"/>
  <c r="K43" i="200"/>
  <c r="J43" i="200"/>
  <c r="H43" i="200"/>
  <c r="G43" i="200"/>
  <c r="AR42" i="200"/>
  <c r="AQ42" i="200"/>
  <c r="AR41" i="200"/>
  <c r="AQ41" i="200"/>
  <c r="AR40" i="200"/>
  <c r="AQ40" i="200"/>
  <c r="AR38" i="200"/>
  <c r="AQ38" i="200"/>
  <c r="AR37" i="200"/>
  <c r="AQ37" i="200"/>
  <c r="AR36" i="200"/>
  <c r="AQ36" i="200"/>
  <c r="AR35" i="200"/>
  <c r="AQ35" i="200"/>
  <c r="AR33" i="200"/>
  <c r="AQ33" i="200"/>
  <c r="AR32" i="200"/>
  <c r="AQ32" i="200"/>
  <c r="AR31" i="200"/>
  <c r="AQ31" i="200"/>
  <c r="AR30" i="200"/>
  <c r="AQ30" i="200"/>
  <c r="AR29" i="200"/>
  <c r="AQ29" i="200"/>
  <c r="AR28" i="200"/>
  <c r="AQ28" i="200"/>
  <c r="AR27" i="200"/>
  <c r="AQ27" i="200"/>
  <c r="AR26" i="200"/>
  <c r="AQ26" i="200"/>
  <c r="AR25" i="200"/>
  <c r="AQ25" i="200"/>
  <c r="AR24" i="200"/>
  <c r="AQ24" i="200"/>
  <c r="AR23" i="200"/>
  <c r="AQ23" i="200"/>
  <c r="AR22" i="200"/>
  <c r="AQ22" i="200"/>
  <c r="AO19" i="200"/>
  <c r="AN19" i="200"/>
  <c r="AL19" i="200"/>
  <c r="AK19" i="200"/>
  <c r="AI19" i="200"/>
  <c r="AH19" i="200"/>
  <c r="AF19" i="200"/>
  <c r="AE19" i="200"/>
  <c r="AC19" i="200"/>
  <c r="AB19" i="200"/>
  <c r="Z19" i="200"/>
  <c r="Y19" i="200"/>
  <c r="W19" i="200"/>
  <c r="V19" i="200"/>
  <c r="T19" i="200"/>
  <c r="S19" i="200"/>
  <c r="Q19" i="200"/>
  <c r="P19" i="200"/>
  <c r="N19" i="200"/>
  <c r="M19" i="200"/>
  <c r="K19" i="200"/>
  <c r="J19" i="200"/>
  <c r="H19" i="200"/>
  <c r="G19" i="200"/>
  <c r="AR18" i="200"/>
  <c r="AQ18" i="200"/>
  <c r="AR17" i="200"/>
  <c r="AQ17" i="200"/>
  <c r="AR16" i="200"/>
  <c r="AQ16" i="200"/>
  <c r="AR15" i="200"/>
  <c r="AQ15" i="200"/>
  <c r="AO13" i="200"/>
  <c r="AO47" i="200" s="1"/>
  <c r="AN13" i="200"/>
  <c r="AN47" i="200" s="1"/>
  <c r="AL13" i="200"/>
  <c r="AK13" i="200"/>
  <c r="AI13" i="200"/>
  <c r="AH13" i="200"/>
  <c r="AF13" i="200"/>
  <c r="AE13" i="200"/>
  <c r="AC13" i="200"/>
  <c r="AB13" i="200"/>
  <c r="Z13" i="200"/>
  <c r="Y13" i="200"/>
  <c r="W13" i="200"/>
  <c r="V13" i="200"/>
  <c r="T13" i="200"/>
  <c r="S13" i="200"/>
  <c r="Q13" i="200"/>
  <c r="P13" i="200"/>
  <c r="N13" i="200"/>
  <c r="M13" i="200"/>
  <c r="K13" i="200"/>
  <c r="J13" i="200"/>
  <c r="H13" i="200"/>
  <c r="G13" i="200"/>
  <c r="AR12" i="200"/>
  <c r="AQ12" i="200"/>
  <c r="AR11" i="200"/>
  <c r="AQ11" i="200"/>
  <c r="AR10" i="200"/>
  <c r="AQ10" i="200"/>
  <c r="AR9" i="200"/>
  <c r="AQ9" i="200"/>
  <c r="AO89" i="199"/>
  <c r="AN89" i="199"/>
  <c r="AL89" i="199"/>
  <c r="AK89" i="199"/>
  <c r="AI89" i="199"/>
  <c r="AH89" i="199"/>
  <c r="AF89" i="199"/>
  <c r="AE89" i="199"/>
  <c r="AC89" i="199"/>
  <c r="AB89" i="199"/>
  <c r="Z89" i="199"/>
  <c r="Y89" i="199"/>
  <c r="W89" i="199"/>
  <c r="V89" i="199"/>
  <c r="T89" i="199"/>
  <c r="S89" i="199"/>
  <c r="Q89" i="199"/>
  <c r="P89" i="199"/>
  <c r="N89" i="199"/>
  <c r="M89" i="199"/>
  <c r="K89" i="199"/>
  <c r="J89" i="199"/>
  <c r="H89" i="199"/>
  <c r="G89" i="199"/>
  <c r="AR88" i="199"/>
  <c r="AQ88" i="199"/>
  <c r="AR87" i="199"/>
  <c r="AQ87" i="199"/>
  <c r="AR86" i="199"/>
  <c r="AQ86" i="199"/>
  <c r="AR85" i="199"/>
  <c r="AQ85" i="199"/>
  <c r="AR83" i="199"/>
  <c r="AQ83" i="199"/>
  <c r="AR82" i="199"/>
  <c r="AQ82" i="199"/>
  <c r="AR81" i="199"/>
  <c r="AQ81" i="199"/>
  <c r="AR80" i="199"/>
  <c r="AQ80" i="199"/>
  <c r="AR79" i="199"/>
  <c r="AQ79" i="199"/>
  <c r="AR78" i="199"/>
  <c r="AQ78" i="199"/>
  <c r="AR77" i="199"/>
  <c r="AQ77" i="199"/>
  <c r="AR76" i="199"/>
  <c r="AQ76" i="199"/>
  <c r="AR75" i="199"/>
  <c r="AQ75" i="199"/>
  <c r="AO73" i="199"/>
  <c r="AN73" i="199"/>
  <c r="AL73" i="199"/>
  <c r="AK73" i="199"/>
  <c r="AI73" i="199"/>
  <c r="AH73" i="199"/>
  <c r="AF73" i="199"/>
  <c r="AE73" i="199"/>
  <c r="AD73" i="199"/>
  <c r="AC73" i="199"/>
  <c r="AB73" i="199"/>
  <c r="Z73" i="199"/>
  <c r="Y73" i="199"/>
  <c r="W73" i="199"/>
  <c r="V73" i="199"/>
  <c r="T73" i="199"/>
  <c r="S73" i="199"/>
  <c r="Q73" i="199"/>
  <c r="P73" i="199"/>
  <c r="N73" i="199"/>
  <c r="M73" i="199"/>
  <c r="K73" i="199"/>
  <c r="J73" i="199"/>
  <c r="H73" i="199"/>
  <c r="G73" i="199"/>
  <c r="AR72" i="199"/>
  <c r="AQ72" i="199"/>
  <c r="AR71" i="199"/>
  <c r="AQ71" i="199"/>
  <c r="AR70" i="199"/>
  <c r="AQ70" i="199"/>
  <c r="AR69" i="199"/>
  <c r="AQ69" i="199"/>
  <c r="AR68" i="199"/>
  <c r="AQ68" i="199"/>
  <c r="AR67" i="199"/>
  <c r="AQ67" i="199"/>
  <c r="AR66" i="199"/>
  <c r="AQ66" i="199"/>
  <c r="AO64" i="199"/>
  <c r="AN64" i="199"/>
  <c r="AL64" i="199"/>
  <c r="AK64" i="199"/>
  <c r="AI64" i="199"/>
  <c r="AH64" i="199"/>
  <c r="AF64" i="199"/>
  <c r="AE64" i="199"/>
  <c r="AC64" i="199"/>
  <c r="AB64" i="199"/>
  <c r="Z64" i="199"/>
  <c r="Y64" i="199"/>
  <c r="W64" i="199"/>
  <c r="V64" i="199"/>
  <c r="T64" i="199"/>
  <c r="S64" i="199"/>
  <c r="Q64" i="199"/>
  <c r="P64" i="199"/>
  <c r="N64" i="199"/>
  <c r="M64" i="199"/>
  <c r="K64" i="199"/>
  <c r="J64" i="199"/>
  <c r="H64" i="199"/>
  <c r="G64" i="199"/>
  <c r="AR63" i="199"/>
  <c r="AQ63" i="199"/>
  <c r="AR62" i="199"/>
  <c r="AQ62" i="199"/>
  <c r="AR61" i="199"/>
  <c r="AQ61" i="199"/>
  <c r="AR60" i="199"/>
  <c r="AQ60" i="199"/>
  <c r="AR59" i="199"/>
  <c r="AQ59" i="199"/>
  <c r="AR58" i="199"/>
  <c r="AQ58" i="199"/>
  <c r="AR57" i="199"/>
  <c r="AQ57" i="199"/>
  <c r="AR56" i="199"/>
  <c r="AQ56" i="199"/>
  <c r="AR55" i="199"/>
  <c r="AQ55" i="199"/>
  <c r="AR54" i="199"/>
  <c r="AQ54" i="199"/>
  <c r="AR53" i="199"/>
  <c r="AQ53" i="199"/>
  <c r="AR46" i="199"/>
  <c r="AQ46" i="199"/>
  <c r="AR45" i="199"/>
  <c r="AL43" i="199"/>
  <c r="AK43" i="199"/>
  <c r="AI43" i="199"/>
  <c r="AH43" i="199"/>
  <c r="AF43" i="199"/>
  <c r="AE43" i="199"/>
  <c r="AC43" i="199"/>
  <c r="AB43" i="199"/>
  <c r="Z43" i="199"/>
  <c r="Y43" i="199"/>
  <c r="W43" i="199"/>
  <c r="V43" i="199"/>
  <c r="T43" i="199"/>
  <c r="S43" i="199"/>
  <c r="Q43" i="199"/>
  <c r="P43" i="199"/>
  <c r="N43" i="199"/>
  <c r="M43" i="199"/>
  <c r="K43" i="199"/>
  <c r="J43" i="199"/>
  <c r="H43" i="199"/>
  <c r="G43" i="199"/>
  <c r="AR42" i="199"/>
  <c r="AQ42" i="199"/>
  <c r="AR41" i="199"/>
  <c r="AQ41" i="199"/>
  <c r="AR40" i="199"/>
  <c r="AQ40" i="199"/>
  <c r="AR38" i="199"/>
  <c r="AQ38" i="199"/>
  <c r="AR37" i="199"/>
  <c r="AQ37" i="199"/>
  <c r="AR36" i="199"/>
  <c r="AQ36" i="199"/>
  <c r="AR35" i="199"/>
  <c r="AQ35" i="199"/>
  <c r="AR33" i="199"/>
  <c r="AQ33" i="199"/>
  <c r="AR32" i="199"/>
  <c r="AQ32" i="199"/>
  <c r="AR31" i="199"/>
  <c r="AQ31" i="199"/>
  <c r="AR30" i="199"/>
  <c r="AQ30" i="199"/>
  <c r="AR29" i="199"/>
  <c r="AQ29" i="199"/>
  <c r="AR28" i="199"/>
  <c r="AQ28" i="199"/>
  <c r="AR27" i="199"/>
  <c r="AQ27" i="199"/>
  <c r="AR26" i="199"/>
  <c r="AQ26" i="199"/>
  <c r="AR25" i="199"/>
  <c r="AQ25" i="199"/>
  <c r="AR24" i="199"/>
  <c r="AQ24" i="199"/>
  <c r="AR23" i="199"/>
  <c r="AQ23" i="199"/>
  <c r="AR22" i="199"/>
  <c r="AQ22" i="199"/>
  <c r="AO19" i="199"/>
  <c r="AN19" i="199"/>
  <c r="AL19" i="199"/>
  <c r="AK19" i="199"/>
  <c r="AI19" i="199"/>
  <c r="AH19" i="199"/>
  <c r="AF19" i="199"/>
  <c r="AE19" i="199"/>
  <c r="AC19" i="199"/>
  <c r="AB19" i="199"/>
  <c r="Z19" i="199"/>
  <c r="Y19" i="199"/>
  <c r="W19" i="199"/>
  <c r="V19" i="199"/>
  <c r="T19" i="199"/>
  <c r="S19" i="199"/>
  <c r="Q19" i="199"/>
  <c r="P19" i="199"/>
  <c r="N19" i="199"/>
  <c r="M19" i="199"/>
  <c r="K19" i="199"/>
  <c r="J19" i="199"/>
  <c r="H19" i="199"/>
  <c r="G19" i="199"/>
  <c r="AR18" i="199"/>
  <c r="AQ18" i="199"/>
  <c r="AR17" i="199"/>
  <c r="AQ17" i="199"/>
  <c r="AR16" i="199"/>
  <c r="AQ16" i="199"/>
  <c r="AR15" i="199"/>
  <c r="AQ15" i="199"/>
  <c r="AO13" i="199"/>
  <c r="AO47" i="199" s="1"/>
  <c r="AN13" i="199"/>
  <c r="AN47" i="199" s="1"/>
  <c r="AL13" i="199"/>
  <c r="AL47" i="199" s="1"/>
  <c r="AK13" i="199"/>
  <c r="AI13" i="199"/>
  <c r="AI47" i="199" s="1"/>
  <c r="AH13" i="199"/>
  <c r="AF13" i="199"/>
  <c r="AE13" i="199"/>
  <c r="AC13" i="199"/>
  <c r="AB13" i="199"/>
  <c r="Z13" i="199"/>
  <c r="Y13" i="199"/>
  <c r="W13" i="199"/>
  <c r="W47" i="199" s="1"/>
  <c r="V13" i="199"/>
  <c r="T13" i="199"/>
  <c r="S13" i="199"/>
  <c r="Q13" i="199"/>
  <c r="P13" i="199"/>
  <c r="N13" i="199"/>
  <c r="M13" i="199"/>
  <c r="K13" i="199"/>
  <c r="K47" i="199" s="1"/>
  <c r="J13" i="199"/>
  <c r="H13" i="199"/>
  <c r="G13" i="199"/>
  <c r="AR12" i="199"/>
  <c r="AQ12" i="199"/>
  <c r="AR11" i="199"/>
  <c r="AQ11" i="199"/>
  <c r="AR10" i="199"/>
  <c r="AQ10" i="199"/>
  <c r="AR9" i="199"/>
  <c r="AQ9" i="199"/>
  <c r="AO89" i="198"/>
  <c r="AN89" i="198"/>
  <c r="AL89" i="198"/>
  <c r="AK89" i="198"/>
  <c r="AI89" i="198"/>
  <c r="AH89" i="198"/>
  <c r="AF89" i="198"/>
  <c r="AE89" i="198"/>
  <c r="AC89" i="198"/>
  <c r="AB89" i="198"/>
  <c r="Z89" i="198"/>
  <c r="Y89" i="198"/>
  <c r="W89" i="198"/>
  <c r="V89" i="198"/>
  <c r="T89" i="198"/>
  <c r="S89" i="198"/>
  <c r="Q89" i="198"/>
  <c r="P89" i="198"/>
  <c r="N89" i="198"/>
  <c r="M89" i="198"/>
  <c r="K89" i="198"/>
  <c r="J89" i="198"/>
  <c r="H89" i="198"/>
  <c r="G89" i="198"/>
  <c r="AR88" i="198"/>
  <c r="AQ88" i="198"/>
  <c r="AR87" i="198"/>
  <c r="AQ87" i="198"/>
  <c r="AR86" i="198"/>
  <c r="AQ86" i="198"/>
  <c r="AR85" i="198"/>
  <c r="AQ85" i="198"/>
  <c r="AR83" i="198"/>
  <c r="AQ83" i="198"/>
  <c r="AR82" i="198"/>
  <c r="AQ82" i="198"/>
  <c r="AR81" i="198"/>
  <c r="AQ81" i="198"/>
  <c r="AR80" i="198"/>
  <c r="AQ80" i="198"/>
  <c r="AR79" i="198"/>
  <c r="AQ79" i="198"/>
  <c r="AR78" i="198"/>
  <c r="AQ78" i="198"/>
  <c r="AR77" i="198"/>
  <c r="AQ77" i="198"/>
  <c r="AR76" i="198"/>
  <c r="AQ76" i="198"/>
  <c r="AR75" i="198"/>
  <c r="AQ75" i="198"/>
  <c r="AO73" i="198"/>
  <c r="AN73" i="198"/>
  <c r="AL73" i="198"/>
  <c r="AK73" i="198"/>
  <c r="AI73" i="198"/>
  <c r="AH73" i="198"/>
  <c r="AF73" i="198"/>
  <c r="AE73" i="198"/>
  <c r="AD73" i="198"/>
  <c r="AC73" i="198"/>
  <c r="AB73" i="198"/>
  <c r="Z73" i="198"/>
  <c r="Y73" i="198"/>
  <c r="W73" i="198"/>
  <c r="V73" i="198"/>
  <c r="T73" i="198"/>
  <c r="S73" i="198"/>
  <c r="Q73" i="198"/>
  <c r="P73" i="198"/>
  <c r="N73" i="198"/>
  <c r="M73" i="198"/>
  <c r="K73" i="198"/>
  <c r="J73" i="198"/>
  <c r="H73" i="198"/>
  <c r="G73" i="198"/>
  <c r="AR72" i="198"/>
  <c r="AQ72" i="198"/>
  <c r="AR71" i="198"/>
  <c r="AQ71" i="198"/>
  <c r="AR70" i="198"/>
  <c r="AQ70" i="198"/>
  <c r="AR69" i="198"/>
  <c r="AQ69" i="198"/>
  <c r="AR68" i="198"/>
  <c r="AQ68" i="198"/>
  <c r="AR67" i="198"/>
  <c r="AQ67" i="198"/>
  <c r="AR66" i="198"/>
  <c r="AQ66" i="198"/>
  <c r="AO64" i="198"/>
  <c r="AN64" i="198"/>
  <c r="AL64" i="198"/>
  <c r="AK64" i="198"/>
  <c r="AI64" i="198"/>
  <c r="AH64" i="198"/>
  <c r="AF64" i="198"/>
  <c r="AE64" i="198"/>
  <c r="AC64" i="198"/>
  <c r="AB64" i="198"/>
  <c r="Z64" i="198"/>
  <c r="Y64" i="198"/>
  <c r="W64" i="198"/>
  <c r="V64" i="198"/>
  <c r="T64" i="198"/>
  <c r="S64" i="198"/>
  <c r="Q64" i="198"/>
  <c r="P64" i="198"/>
  <c r="N64" i="198"/>
  <c r="M64" i="198"/>
  <c r="K64" i="198"/>
  <c r="J64" i="198"/>
  <c r="H64" i="198"/>
  <c r="G64" i="198"/>
  <c r="AR63" i="198"/>
  <c r="AQ63" i="198"/>
  <c r="AR62" i="198"/>
  <c r="AQ62" i="198"/>
  <c r="AR61" i="198"/>
  <c r="AQ61" i="198"/>
  <c r="AR60" i="198"/>
  <c r="AQ60" i="198"/>
  <c r="AR59" i="198"/>
  <c r="AQ59" i="198"/>
  <c r="AR58" i="198"/>
  <c r="AQ58" i="198"/>
  <c r="AR57" i="198"/>
  <c r="AQ57" i="198"/>
  <c r="AR56" i="198"/>
  <c r="AQ56" i="198"/>
  <c r="AR55" i="198"/>
  <c r="AQ55" i="198"/>
  <c r="AR54" i="198"/>
  <c r="AQ54" i="198"/>
  <c r="AR53" i="198"/>
  <c r="AQ53" i="198"/>
  <c r="AR46" i="198"/>
  <c r="AQ46" i="198"/>
  <c r="AR45" i="198"/>
  <c r="AL43" i="198"/>
  <c r="AK43" i="198"/>
  <c r="AI43" i="198"/>
  <c r="AH43" i="198"/>
  <c r="AF43" i="198"/>
  <c r="AE43" i="198"/>
  <c r="AC43" i="198"/>
  <c r="AB43" i="198"/>
  <c r="Z43" i="198"/>
  <c r="Y43" i="198"/>
  <c r="W43" i="198"/>
  <c r="V43" i="198"/>
  <c r="T43" i="198"/>
  <c r="S43" i="198"/>
  <c r="Q43" i="198"/>
  <c r="P43" i="198"/>
  <c r="N43" i="198"/>
  <c r="M43" i="198"/>
  <c r="K43" i="198"/>
  <c r="J43" i="198"/>
  <c r="H43" i="198"/>
  <c r="G43" i="198"/>
  <c r="AR42" i="198"/>
  <c r="AQ42" i="198"/>
  <c r="AR41" i="198"/>
  <c r="AQ41" i="198"/>
  <c r="AR40" i="198"/>
  <c r="AQ40" i="198"/>
  <c r="AR38" i="198"/>
  <c r="AQ38" i="198"/>
  <c r="AR37" i="198"/>
  <c r="AQ37" i="198"/>
  <c r="AR36" i="198"/>
  <c r="AQ36" i="198"/>
  <c r="AR35" i="198"/>
  <c r="AQ35" i="198"/>
  <c r="AR33" i="198"/>
  <c r="AQ33" i="198"/>
  <c r="AR32" i="198"/>
  <c r="AQ32" i="198"/>
  <c r="AR31" i="198"/>
  <c r="AQ31" i="198"/>
  <c r="AR30" i="198"/>
  <c r="AQ30" i="198"/>
  <c r="AR29" i="198"/>
  <c r="AQ29" i="198"/>
  <c r="AR28" i="198"/>
  <c r="AQ28" i="198"/>
  <c r="AR27" i="198"/>
  <c r="AQ27" i="198"/>
  <c r="AR26" i="198"/>
  <c r="AQ26" i="198"/>
  <c r="AR25" i="198"/>
  <c r="AQ25" i="198"/>
  <c r="AR24" i="198"/>
  <c r="AQ24" i="198"/>
  <c r="AR23" i="198"/>
  <c r="AQ23" i="198"/>
  <c r="AR22" i="198"/>
  <c r="AQ22" i="198"/>
  <c r="AO19" i="198"/>
  <c r="AN19" i="198"/>
  <c r="AL19" i="198"/>
  <c r="AK19" i="198"/>
  <c r="AI19" i="198"/>
  <c r="AH19" i="198"/>
  <c r="AF19" i="198"/>
  <c r="AE19" i="198"/>
  <c r="AC19" i="198"/>
  <c r="AB19" i="198"/>
  <c r="Z19" i="198"/>
  <c r="Y19" i="198"/>
  <c r="W19" i="198"/>
  <c r="V19" i="198"/>
  <c r="T19" i="198"/>
  <c r="S19" i="198"/>
  <c r="Q19" i="198"/>
  <c r="P19" i="198"/>
  <c r="N19" i="198"/>
  <c r="M19" i="198"/>
  <c r="K19" i="198"/>
  <c r="J19" i="198"/>
  <c r="H19" i="198"/>
  <c r="G19" i="198"/>
  <c r="AR18" i="198"/>
  <c r="AQ18" i="198"/>
  <c r="AR17" i="198"/>
  <c r="AQ17" i="198"/>
  <c r="AR16" i="198"/>
  <c r="AQ16" i="198"/>
  <c r="AR15" i="198"/>
  <c r="AQ15" i="198"/>
  <c r="AO13" i="198"/>
  <c r="AO47" i="198" s="1"/>
  <c r="AN13" i="198"/>
  <c r="AN47" i="198" s="1"/>
  <c r="AL13" i="198"/>
  <c r="AK13" i="198"/>
  <c r="AI13" i="198"/>
  <c r="AH13" i="198"/>
  <c r="AF13" i="198"/>
  <c r="AE13" i="198"/>
  <c r="AC13" i="198"/>
  <c r="AB13" i="198"/>
  <c r="Z13" i="198"/>
  <c r="Y13" i="198"/>
  <c r="W13" i="198"/>
  <c r="V13" i="198"/>
  <c r="T13" i="198"/>
  <c r="S13" i="198"/>
  <c r="Q13" i="198"/>
  <c r="P13" i="198"/>
  <c r="N13" i="198"/>
  <c r="M13" i="198"/>
  <c r="K13" i="198"/>
  <c r="J13" i="198"/>
  <c r="H13" i="198"/>
  <c r="G13" i="198"/>
  <c r="AR12" i="198"/>
  <c r="AQ12" i="198"/>
  <c r="AR11" i="198"/>
  <c r="AQ11" i="198"/>
  <c r="AR10" i="198"/>
  <c r="AQ10" i="198"/>
  <c r="AR9" i="198"/>
  <c r="AQ9" i="198"/>
  <c r="AO89" i="197"/>
  <c r="AN89" i="197"/>
  <c r="AL89" i="197"/>
  <c r="AK89" i="197"/>
  <c r="AI89" i="197"/>
  <c r="AH89" i="197"/>
  <c r="AF89" i="197"/>
  <c r="AE89" i="197"/>
  <c r="AC89" i="197"/>
  <c r="AB89" i="197"/>
  <c r="Z89" i="197"/>
  <c r="Y89" i="197"/>
  <c r="W89" i="197"/>
  <c r="V89" i="197"/>
  <c r="T89" i="197"/>
  <c r="S89" i="197"/>
  <c r="Q89" i="197"/>
  <c r="P89" i="197"/>
  <c r="N89" i="197"/>
  <c r="M89" i="197"/>
  <c r="K89" i="197"/>
  <c r="J89" i="197"/>
  <c r="H89" i="197"/>
  <c r="G89" i="197"/>
  <c r="AR88" i="197"/>
  <c r="AQ88" i="197"/>
  <c r="AR87" i="197"/>
  <c r="AQ87" i="197"/>
  <c r="AR86" i="197"/>
  <c r="AQ86" i="197"/>
  <c r="AR85" i="197"/>
  <c r="AQ85" i="197"/>
  <c r="AR83" i="197"/>
  <c r="AQ83" i="197"/>
  <c r="AR82" i="197"/>
  <c r="AQ82" i="197"/>
  <c r="AR81" i="197"/>
  <c r="AQ81" i="197"/>
  <c r="AR80" i="197"/>
  <c r="AQ80" i="197"/>
  <c r="AR79" i="197"/>
  <c r="AQ79" i="197"/>
  <c r="AR78" i="197"/>
  <c r="AQ78" i="197"/>
  <c r="AR77" i="197"/>
  <c r="AQ77" i="197"/>
  <c r="AR76" i="197"/>
  <c r="AQ76" i="197"/>
  <c r="AR75" i="197"/>
  <c r="AQ75" i="197"/>
  <c r="AO73" i="197"/>
  <c r="AN73" i="197"/>
  <c r="AL73" i="197"/>
  <c r="AK73" i="197"/>
  <c r="AI73" i="197"/>
  <c r="AH73" i="197"/>
  <c r="AF73" i="197"/>
  <c r="AE73" i="197"/>
  <c r="AD73" i="197"/>
  <c r="AC73" i="197"/>
  <c r="AB73" i="197"/>
  <c r="Z73" i="197"/>
  <c r="Y73" i="197"/>
  <c r="W73" i="197"/>
  <c r="V73" i="197"/>
  <c r="T73" i="197"/>
  <c r="S73" i="197"/>
  <c r="Q73" i="197"/>
  <c r="P73" i="197"/>
  <c r="N73" i="197"/>
  <c r="M73" i="197"/>
  <c r="K73" i="197"/>
  <c r="J73" i="197"/>
  <c r="H73" i="197"/>
  <c r="G73" i="197"/>
  <c r="AR72" i="197"/>
  <c r="AQ72" i="197"/>
  <c r="AR71" i="197"/>
  <c r="AQ71" i="197"/>
  <c r="AR70" i="197"/>
  <c r="AQ70" i="197"/>
  <c r="AR69" i="197"/>
  <c r="AQ69" i="197"/>
  <c r="AR68" i="197"/>
  <c r="AQ68" i="197"/>
  <c r="AR67" i="197"/>
  <c r="AQ67" i="197"/>
  <c r="AR66" i="197"/>
  <c r="AQ66" i="197"/>
  <c r="AO64" i="197"/>
  <c r="AN64" i="197"/>
  <c r="AL64" i="197"/>
  <c r="AK64" i="197"/>
  <c r="AI64" i="197"/>
  <c r="AH64" i="197"/>
  <c r="AF64" i="197"/>
  <c r="AE64" i="197"/>
  <c r="AC64" i="197"/>
  <c r="AB64" i="197"/>
  <c r="Z64" i="197"/>
  <c r="Y64" i="197"/>
  <c r="W64" i="197"/>
  <c r="V64" i="197"/>
  <c r="T64" i="197"/>
  <c r="S64" i="197"/>
  <c r="Q64" i="197"/>
  <c r="P64" i="197"/>
  <c r="N64" i="197"/>
  <c r="M64" i="197"/>
  <c r="K64" i="197"/>
  <c r="J64" i="197"/>
  <c r="H64" i="197"/>
  <c r="G64" i="197"/>
  <c r="AR63" i="197"/>
  <c r="AQ63" i="197"/>
  <c r="AR62" i="197"/>
  <c r="AQ62" i="197"/>
  <c r="AR61" i="197"/>
  <c r="AQ61" i="197"/>
  <c r="AR60" i="197"/>
  <c r="AQ60" i="197"/>
  <c r="AR59" i="197"/>
  <c r="AQ59" i="197"/>
  <c r="AR58" i="197"/>
  <c r="AQ58" i="197"/>
  <c r="AR57" i="197"/>
  <c r="AQ57" i="197"/>
  <c r="AR56" i="197"/>
  <c r="AQ56" i="197"/>
  <c r="AR55" i="197"/>
  <c r="AQ55" i="197"/>
  <c r="AR54" i="197"/>
  <c r="AQ54" i="197"/>
  <c r="AR53" i="197"/>
  <c r="AQ53" i="197"/>
  <c r="AR46" i="197"/>
  <c r="AQ46" i="197"/>
  <c r="AR45" i="197"/>
  <c r="AL43" i="197"/>
  <c r="AK43" i="197"/>
  <c r="AI43" i="197"/>
  <c r="AH43" i="197"/>
  <c r="AF43" i="197"/>
  <c r="AE43" i="197"/>
  <c r="AC43" i="197"/>
  <c r="AB43" i="197"/>
  <c r="Z43" i="197"/>
  <c r="Y43" i="197"/>
  <c r="W43" i="197"/>
  <c r="V43" i="197"/>
  <c r="T43" i="197"/>
  <c r="S43" i="197"/>
  <c r="Q43" i="197"/>
  <c r="P43" i="197"/>
  <c r="N43" i="197"/>
  <c r="M43" i="197"/>
  <c r="K43" i="197"/>
  <c r="J43" i="197"/>
  <c r="H43" i="197"/>
  <c r="G43" i="197"/>
  <c r="AR42" i="197"/>
  <c r="AQ42" i="197"/>
  <c r="AR41" i="197"/>
  <c r="AQ41" i="197"/>
  <c r="AR40" i="197"/>
  <c r="AQ40" i="197"/>
  <c r="AR38" i="197"/>
  <c r="AQ38" i="197"/>
  <c r="AR37" i="197"/>
  <c r="AQ37" i="197"/>
  <c r="AR36" i="197"/>
  <c r="AQ36" i="197"/>
  <c r="AR35" i="197"/>
  <c r="AQ35" i="197"/>
  <c r="AR33" i="197"/>
  <c r="AQ33" i="197"/>
  <c r="AR32" i="197"/>
  <c r="AQ32" i="197"/>
  <c r="AR31" i="197"/>
  <c r="AQ31" i="197"/>
  <c r="AR30" i="197"/>
  <c r="AQ30" i="197"/>
  <c r="AR29" i="197"/>
  <c r="AQ29" i="197"/>
  <c r="AR28" i="197"/>
  <c r="AQ28" i="197"/>
  <c r="AR27" i="197"/>
  <c r="AQ27" i="197"/>
  <c r="AR26" i="197"/>
  <c r="AQ26" i="197"/>
  <c r="AR25" i="197"/>
  <c r="AQ25" i="197"/>
  <c r="AR24" i="197"/>
  <c r="AQ24" i="197"/>
  <c r="AR23" i="197"/>
  <c r="AQ23" i="197"/>
  <c r="AR22" i="197"/>
  <c r="AQ22" i="197"/>
  <c r="AO19" i="197"/>
  <c r="AN19" i="197"/>
  <c r="AL19" i="197"/>
  <c r="AK19" i="197"/>
  <c r="AI19" i="197"/>
  <c r="AH19" i="197"/>
  <c r="AF19" i="197"/>
  <c r="AE19" i="197"/>
  <c r="AC19" i="197"/>
  <c r="AB19" i="197"/>
  <c r="Z19" i="197"/>
  <c r="Y19" i="197"/>
  <c r="W19" i="197"/>
  <c r="V19" i="197"/>
  <c r="T19" i="197"/>
  <c r="S19" i="197"/>
  <c r="Q19" i="197"/>
  <c r="P19" i="197"/>
  <c r="N19" i="197"/>
  <c r="M19" i="197"/>
  <c r="K19" i="197"/>
  <c r="J19" i="197"/>
  <c r="H19" i="197"/>
  <c r="G19" i="197"/>
  <c r="AR18" i="197"/>
  <c r="AQ18" i="197"/>
  <c r="AR17" i="197"/>
  <c r="AQ17" i="197"/>
  <c r="AR16" i="197"/>
  <c r="AQ16" i="197"/>
  <c r="AR15" i="197"/>
  <c r="AQ15" i="197"/>
  <c r="AO13" i="197"/>
  <c r="AO47" i="197" s="1"/>
  <c r="AN13" i="197"/>
  <c r="AN47" i="197" s="1"/>
  <c r="AL13" i="197"/>
  <c r="AK13" i="197"/>
  <c r="AI13" i="197"/>
  <c r="AH13" i="197"/>
  <c r="AF13" i="197"/>
  <c r="AE13" i="197"/>
  <c r="AC13" i="197"/>
  <c r="AB13" i="197"/>
  <c r="Z13" i="197"/>
  <c r="Y13" i="197"/>
  <c r="W13" i="197"/>
  <c r="V13" i="197"/>
  <c r="T13" i="197"/>
  <c r="S13" i="197"/>
  <c r="Q13" i="197"/>
  <c r="P13" i="197"/>
  <c r="N13" i="197"/>
  <c r="M13" i="197"/>
  <c r="K13" i="197"/>
  <c r="J13" i="197"/>
  <c r="H13" i="197"/>
  <c r="G13" i="197"/>
  <c r="AR12" i="197"/>
  <c r="AQ12" i="197"/>
  <c r="AR11" i="197"/>
  <c r="AQ11" i="197"/>
  <c r="AR10" i="197"/>
  <c r="AQ10" i="197"/>
  <c r="AR9" i="197"/>
  <c r="AQ9" i="197"/>
  <c r="AO89" i="196"/>
  <c r="AN89" i="196"/>
  <c r="AL89" i="196"/>
  <c r="AK89" i="196"/>
  <c r="AI89" i="196"/>
  <c r="AH89" i="196"/>
  <c r="AF89" i="196"/>
  <c r="AE89" i="196"/>
  <c r="AC89" i="196"/>
  <c r="AB89" i="196"/>
  <c r="Z89" i="196"/>
  <c r="Y89" i="196"/>
  <c r="W89" i="196"/>
  <c r="V89" i="196"/>
  <c r="T89" i="196"/>
  <c r="S89" i="196"/>
  <c r="Q89" i="196"/>
  <c r="P89" i="196"/>
  <c r="N89" i="196"/>
  <c r="M89" i="196"/>
  <c r="K89" i="196"/>
  <c r="J89" i="196"/>
  <c r="H89" i="196"/>
  <c r="G89" i="196"/>
  <c r="AR88" i="196"/>
  <c r="AQ88" i="196"/>
  <c r="AR87" i="196"/>
  <c r="AQ87" i="196"/>
  <c r="AR86" i="196"/>
  <c r="AQ86" i="196"/>
  <c r="AR85" i="196"/>
  <c r="AQ85" i="196"/>
  <c r="AR83" i="196"/>
  <c r="AQ83" i="196"/>
  <c r="AR82" i="196"/>
  <c r="AQ82" i="196"/>
  <c r="AR81" i="196"/>
  <c r="AQ81" i="196"/>
  <c r="AR80" i="196"/>
  <c r="AQ80" i="196"/>
  <c r="AR79" i="196"/>
  <c r="AQ79" i="196"/>
  <c r="AR78" i="196"/>
  <c r="AQ78" i="196"/>
  <c r="AR77" i="196"/>
  <c r="AQ77" i="196"/>
  <c r="AR76" i="196"/>
  <c r="AQ76" i="196"/>
  <c r="AR75" i="196"/>
  <c r="AQ75" i="196"/>
  <c r="AO73" i="196"/>
  <c r="AN73" i="196"/>
  <c r="AL73" i="196"/>
  <c r="AK73" i="196"/>
  <c r="AI73" i="196"/>
  <c r="AH73" i="196"/>
  <c r="AF73" i="196"/>
  <c r="AE73" i="196"/>
  <c r="AD73" i="196"/>
  <c r="AC73" i="196"/>
  <c r="AB73" i="196"/>
  <c r="Z73" i="196"/>
  <c r="Y73" i="196"/>
  <c r="W73" i="196"/>
  <c r="V73" i="196"/>
  <c r="T73" i="196"/>
  <c r="S73" i="196"/>
  <c r="Q73" i="196"/>
  <c r="P73" i="196"/>
  <c r="N73" i="196"/>
  <c r="M73" i="196"/>
  <c r="K73" i="196"/>
  <c r="J73" i="196"/>
  <c r="H73" i="196"/>
  <c r="G73" i="196"/>
  <c r="AR72" i="196"/>
  <c r="AQ72" i="196"/>
  <c r="AR71" i="196"/>
  <c r="AQ71" i="196"/>
  <c r="AR70" i="196"/>
  <c r="AQ70" i="196"/>
  <c r="AR69" i="196"/>
  <c r="AQ69" i="196"/>
  <c r="AR68" i="196"/>
  <c r="AQ68" i="196"/>
  <c r="AR67" i="196"/>
  <c r="AQ67" i="196"/>
  <c r="AR66" i="196"/>
  <c r="AQ66" i="196"/>
  <c r="AO64" i="196"/>
  <c r="AN64" i="196"/>
  <c r="AL64" i="196"/>
  <c r="AK64" i="196"/>
  <c r="AI64" i="196"/>
  <c r="AH64" i="196"/>
  <c r="AF64" i="196"/>
  <c r="AE64" i="196"/>
  <c r="AC64" i="196"/>
  <c r="AB64" i="196"/>
  <c r="Z64" i="196"/>
  <c r="Y64" i="196"/>
  <c r="W64" i="196"/>
  <c r="V64" i="196"/>
  <c r="T64" i="196"/>
  <c r="S64" i="196"/>
  <c r="Q64" i="196"/>
  <c r="P64" i="196"/>
  <c r="N64" i="196"/>
  <c r="M64" i="196"/>
  <c r="K64" i="196"/>
  <c r="J64" i="196"/>
  <c r="H64" i="196"/>
  <c r="G64" i="196"/>
  <c r="AR63" i="196"/>
  <c r="AQ63" i="196"/>
  <c r="AR62" i="196"/>
  <c r="AQ62" i="196"/>
  <c r="AR61" i="196"/>
  <c r="AQ61" i="196"/>
  <c r="AR60" i="196"/>
  <c r="AQ60" i="196"/>
  <c r="AR59" i="196"/>
  <c r="AQ59" i="196"/>
  <c r="AR58" i="196"/>
  <c r="AQ58" i="196"/>
  <c r="AR57" i="196"/>
  <c r="AQ57" i="196"/>
  <c r="AR56" i="196"/>
  <c r="AQ56" i="196"/>
  <c r="AR55" i="196"/>
  <c r="AQ55" i="196"/>
  <c r="AR54" i="196"/>
  <c r="AQ54" i="196"/>
  <c r="AR53" i="196"/>
  <c r="AQ53" i="196"/>
  <c r="AR46" i="196"/>
  <c r="AQ46" i="196"/>
  <c r="AR45" i="196"/>
  <c r="AL43" i="196"/>
  <c r="AK43" i="196"/>
  <c r="AI43" i="196"/>
  <c r="AH43" i="196"/>
  <c r="AF43" i="196"/>
  <c r="AE43" i="196"/>
  <c r="AC43" i="196"/>
  <c r="AB43" i="196"/>
  <c r="Z43" i="196"/>
  <c r="Y43" i="196"/>
  <c r="W43" i="196"/>
  <c r="V43" i="196"/>
  <c r="T43" i="196"/>
  <c r="S43" i="196"/>
  <c r="Q43" i="196"/>
  <c r="P43" i="196"/>
  <c r="N43" i="196"/>
  <c r="M43" i="196"/>
  <c r="K43" i="196"/>
  <c r="J43" i="196"/>
  <c r="H43" i="196"/>
  <c r="G43" i="196"/>
  <c r="AR42" i="196"/>
  <c r="AQ42" i="196"/>
  <c r="AR41" i="196"/>
  <c r="AQ41" i="196"/>
  <c r="AR40" i="196"/>
  <c r="AQ40" i="196"/>
  <c r="AR38" i="196"/>
  <c r="AQ38" i="196"/>
  <c r="AR37" i="196"/>
  <c r="AQ37" i="196"/>
  <c r="AR36" i="196"/>
  <c r="AQ36" i="196"/>
  <c r="AR35" i="196"/>
  <c r="AQ35" i="196"/>
  <c r="AR33" i="196"/>
  <c r="AQ33" i="196"/>
  <c r="AR32" i="196"/>
  <c r="AQ32" i="196"/>
  <c r="AR31" i="196"/>
  <c r="AQ31" i="196"/>
  <c r="AR30" i="196"/>
  <c r="AQ30" i="196"/>
  <c r="AR29" i="196"/>
  <c r="AQ29" i="196"/>
  <c r="AR28" i="196"/>
  <c r="AQ28" i="196"/>
  <c r="AR27" i="196"/>
  <c r="AQ27" i="196"/>
  <c r="AR26" i="196"/>
  <c r="AQ26" i="196"/>
  <c r="AR25" i="196"/>
  <c r="AQ25" i="196"/>
  <c r="AR24" i="196"/>
  <c r="AQ24" i="196"/>
  <c r="AR23" i="196"/>
  <c r="AQ23" i="196"/>
  <c r="AR22" i="196"/>
  <c r="AQ22" i="196"/>
  <c r="AO19" i="196"/>
  <c r="AN19" i="196"/>
  <c r="AL19" i="196"/>
  <c r="AK19" i="196"/>
  <c r="AI19" i="196"/>
  <c r="AH19" i="196"/>
  <c r="AF19" i="196"/>
  <c r="AE19" i="196"/>
  <c r="AC19" i="196"/>
  <c r="AB19" i="196"/>
  <c r="Z19" i="196"/>
  <c r="Y19" i="196"/>
  <c r="W19" i="196"/>
  <c r="V19" i="196"/>
  <c r="T19" i="196"/>
  <c r="S19" i="196"/>
  <c r="Q19" i="196"/>
  <c r="P19" i="196"/>
  <c r="N19" i="196"/>
  <c r="M19" i="196"/>
  <c r="K19" i="196"/>
  <c r="J19" i="196"/>
  <c r="H19" i="196"/>
  <c r="G19" i="196"/>
  <c r="AR18" i="196"/>
  <c r="AQ18" i="196"/>
  <c r="AR17" i="196"/>
  <c r="AQ17" i="196"/>
  <c r="AR16" i="196"/>
  <c r="AQ16" i="196"/>
  <c r="AR15" i="196"/>
  <c r="AQ15" i="196"/>
  <c r="AO13" i="196"/>
  <c r="AO47" i="196" s="1"/>
  <c r="AN13" i="196"/>
  <c r="AN47" i="196" s="1"/>
  <c r="AL13" i="196"/>
  <c r="AK13" i="196"/>
  <c r="AI13" i="196"/>
  <c r="AH13" i="196"/>
  <c r="AF13" i="196"/>
  <c r="AE13" i="196"/>
  <c r="AC13" i="196"/>
  <c r="AB13" i="196"/>
  <c r="Z13" i="196"/>
  <c r="Y13" i="196"/>
  <c r="W13" i="196"/>
  <c r="V13" i="196"/>
  <c r="T13" i="196"/>
  <c r="S13" i="196"/>
  <c r="Q13" i="196"/>
  <c r="P13" i="196"/>
  <c r="N13" i="196"/>
  <c r="M13" i="196"/>
  <c r="K13" i="196"/>
  <c r="J13" i="196"/>
  <c r="H13" i="196"/>
  <c r="G13" i="196"/>
  <c r="AR12" i="196"/>
  <c r="AQ12" i="196"/>
  <c r="AR11" i="196"/>
  <c r="AQ11" i="196"/>
  <c r="AR10" i="196"/>
  <c r="AQ10" i="196"/>
  <c r="AR9" i="196"/>
  <c r="AQ9" i="196"/>
  <c r="AO92" i="195"/>
  <c r="AN92" i="195"/>
  <c r="AL92" i="195"/>
  <c r="AK92" i="195"/>
  <c r="AI92" i="195"/>
  <c r="AH92" i="195"/>
  <c r="AF92" i="195"/>
  <c r="AE92" i="195"/>
  <c r="AC92" i="195"/>
  <c r="AB92" i="195"/>
  <c r="Z92" i="195"/>
  <c r="Y92" i="195"/>
  <c r="W92" i="195"/>
  <c r="V92" i="195"/>
  <c r="T92" i="195"/>
  <c r="S92" i="195"/>
  <c r="Q92" i="195"/>
  <c r="P92" i="195"/>
  <c r="N92" i="195"/>
  <c r="M92" i="195"/>
  <c r="K92" i="195"/>
  <c r="J92" i="195"/>
  <c r="H92" i="195"/>
  <c r="G92" i="195"/>
  <c r="AR91" i="195"/>
  <c r="AQ91" i="195"/>
  <c r="AR90" i="195"/>
  <c r="AQ90" i="195"/>
  <c r="AR89" i="195"/>
  <c r="AQ89" i="195"/>
  <c r="AR88" i="195"/>
  <c r="AQ88" i="195"/>
  <c r="AR86" i="195"/>
  <c r="AQ86" i="195"/>
  <c r="AR85" i="195"/>
  <c r="AQ85" i="195"/>
  <c r="AR84" i="195"/>
  <c r="AQ84" i="195"/>
  <c r="AR83" i="195"/>
  <c r="AQ83" i="195"/>
  <c r="AR82" i="195"/>
  <c r="AQ82" i="195"/>
  <c r="AR81" i="195"/>
  <c r="AQ81" i="195"/>
  <c r="AR80" i="195"/>
  <c r="AQ80" i="195"/>
  <c r="AR79" i="195"/>
  <c r="AQ79" i="195"/>
  <c r="AR78" i="195"/>
  <c r="AQ78" i="195"/>
  <c r="AO76" i="195"/>
  <c r="AN76" i="195"/>
  <c r="AL76" i="195"/>
  <c r="AK76" i="195"/>
  <c r="AI76" i="195"/>
  <c r="AH76" i="195"/>
  <c r="AF76" i="195"/>
  <c r="AE76" i="195"/>
  <c r="AD76" i="195"/>
  <c r="AC76" i="195"/>
  <c r="AB76" i="195"/>
  <c r="Z76" i="195"/>
  <c r="Y76" i="195"/>
  <c r="W76" i="195"/>
  <c r="V76" i="195"/>
  <c r="T76" i="195"/>
  <c r="S76" i="195"/>
  <c r="Q76" i="195"/>
  <c r="P76" i="195"/>
  <c r="N76" i="195"/>
  <c r="M76" i="195"/>
  <c r="K76" i="195"/>
  <c r="J76" i="195"/>
  <c r="H76" i="195"/>
  <c r="G76" i="195"/>
  <c r="AR75" i="195"/>
  <c r="AQ75" i="195"/>
  <c r="AR74" i="195"/>
  <c r="AQ74" i="195"/>
  <c r="AR73" i="195"/>
  <c r="AQ73" i="195"/>
  <c r="AR72" i="195"/>
  <c r="AQ72" i="195"/>
  <c r="AR71" i="195"/>
  <c r="AQ71" i="195"/>
  <c r="AR70" i="195"/>
  <c r="AQ70" i="195"/>
  <c r="AR69" i="195"/>
  <c r="AQ69" i="195"/>
  <c r="AO67" i="195"/>
  <c r="AN67" i="195"/>
  <c r="AL67" i="195"/>
  <c r="AK67" i="195"/>
  <c r="AI67" i="195"/>
  <c r="AH67" i="195"/>
  <c r="AF67" i="195"/>
  <c r="AE67" i="195"/>
  <c r="AC67" i="195"/>
  <c r="AB67" i="195"/>
  <c r="Z67" i="195"/>
  <c r="Y67" i="195"/>
  <c r="W67" i="195"/>
  <c r="V67" i="195"/>
  <c r="T67" i="195"/>
  <c r="S67" i="195"/>
  <c r="Q67" i="195"/>
  <c r="P67" i="195"/>
  <c r="N67" i="195"/>
  <c r="M67" i="195"/>
  <c r="K67" i="195"/>
  <c r="J67" i="195"/>
  <c r="H67" i="195"/>
  <c r="G67" i="195"/>
  <c r="AR66" i="195"/>
  <c r="AQ66" i="195"/>
  <c r="AR65" i="195"/>
  <c r="AQ65" i="195"/>
  <c r="AR64" i="195"/>
  <c r="AQ64" i="195"/>
  <c r="AR63" i="195"/>
  <c r="AQ63" i="195"/>
  <c r="AR62" i="195"/>
  <c r="AQ62" i="195"/>
  <c r="AR61" i="195"/>
  <c r="AQ61" i="195"/>
  <c r="AR60" i="195"/>
  <c r="AQ60" i="195"/>
  <c r="AR59" i="195"/>
  <c r="AQ59" i="195"/>
  <c r="AR58" i="195"/>
  <c r="AQ58" i="195"/>
  <c r="AR57" i="195"/>
  <c r="AQ57" i="195"/>
  <c r="AR56" i="195"/>
  <c r="AQ56" i="195"/>
  <c r="AR49" i="195"/>
  <c r="AQ49" i="195"/>
  <c r="AR48" i="195"/>
  <c r="AL46" i="195"/>
  <c r="AK46" i="195"/>
  <c r="AI46" i="195"/>
  <c r="AH46" i="195"/>
  <c r="AF46" i="195"/>
  <c r="AE46" i="195"/>
  <c r="AC46" i="195"/>
  <c r="AB46" i="195"/>
  <c r="Z46" i="195"/>
  <c r="Y46" i="195"/>
  <c r="W46" i="195"/>
  <c r="V46" i="195"/>
  <c r="T46" i="195"/>
  <c r="S46" i="195"/>
  <c r="Q46" i="195"/>
  <c r="P46" i="195"/>
  <c r="N46" i="195"/>
  <c r="M46" i="195"/>
  <c r="K46" i="195"/>
  <c r="J46" i="195"/>
  <c r="H46" i="195"/>
  <c r="G46" i="195"/>
  <c r="AR45" i="195"/>
  <c r="AQ45" i="195"/>
  <c r="AR44" i="195"/>
  <c r="AQ44" i="195"/>
  <c r="AR43" i="195"/>
  <c r="AQ43" i="195"/>
  <c r="AR41" i="195"/>
  <c r="AQ41" i="195"/>
  <c r="AR40" i="195"/>
  <c r="AQ40" i="195"/>
  <c r="AR39" i="195"/>
  <c r="AQ39" i="195"/>
  <c r="AR38" i="195"/>
  <c r="AQ38" i="195"/>
  <c r="AR36" i="195"/>
  <c r="AQ36" i="195"/>
  <c r="AR35" i="195"/>
  <c r="AQ35" i="195"/>
  <c r="AR34" i="195"/>
  <c r="AQ34" i="195"/>
  <c r="AR33" i="195"/>
  <c r="AQ33" i="195"/>
  <c r="AR32" i="195"/>
  <c r="AQ32" i="195"/>
  <c r="AR31" i="195"/>
  <c r="AQ31" i="195"/>
  <c r="AR30" i="195"/>
  <c r="AQ30" i="195"/>
  <c r="AR29" i="195"/>
  <c r="AQ29" i="195"/>
  <c r="AR28" i="195"/>
  <c r="AQ28" i="195"/>
  <c r="AR27" i="195"/>
  <c r="AQ27" i="195"/>
  <c r="AR26" i="195"/>
  <c r="AQ26" i="195"/>
  <c r="AR25" i="195"/>
  <c r="AQ25" i="195"/>
  <c r="AO22" i="195"/>
  <c r="AN22" i="195"/>
  <c r="AL22" i="195"/>
  <c r="AK22" i="195"/>
  <c r="AI22" i="195"/>
  <c r="AH22" i="195"/>
  <c r="AF22" i="195"/>
  <c r="AE22" i="195"/>
  <c r="AC22" i="195"/>
  <c r="AB22" i="195"/>
  <c r="Z22" i="195"/>
  <c r="Y22" i="195"/>
  <c r="W22" i="195"/>
  <c r="V22" i="195"/>
  <c r="T22" i="195"/>
  <c r="S22" i="195"/>
  <c r="Q22" i="195"/>
  <c r="P22" i="195"/>
  <c r="N22" i="195"/>
  <c r="M22" i="195"/>
  <c r="K22" i="195"/>
  <c r="J22" i="195"/>
  <c r="H22" i="195"/>
  <c r="G22" i="195"/>
  <c r="AR21" i="195"/>
  <c r="AQ21" i="195"/>
  <c r="AR20" i="195"/>
  <c r="AQ20" i="195"/>
  <c r="AR19" i="195"/>
  <c r="AQ19" i="195"/>
  <c r="AR18" i="195"/>
  <c r="AQ18" i="195"/>
  <c r="AR17" i="195"/>
  <c r="AQ17" i="195"/>
  <c r="AR16" i="195"/>
  <c r="AQ16" i="195"/>
  <c r="AR15" i="195"/>
  <c r="AQ15" i="195"/>
  <c r="AO13" i="195"/>
  <c r="AN13" i="195"/>
  <c r="AL13" i="195"/>
  <c r="AK13" i="195"/>
  <c r="AI13" i="195"/>
  <c r="AH13" i="195"/>
  <c r="AF13" i="195"/>
  <c r="AE13" i="195"/>
  <c r="AC13" i="195"/>
  <c r="AB13" i="195"/>
  <c r="Z13" i="195"/>
  <c r="Y13" i="195"/>
  <c r="W13" i="195"/>
  <c r="V13" i="195"/>
  <c r="T13" i="195"/>
  <c r="S13" i="195"/>
  <c r="Q13" i="195"/>
  <c r="P13" i="195"/>
  <c r="N13" i="195"/>
  <c r="M13" i="195"/>
  <c r="K13" i="195"/>
  <c r="J13" i="195"/>
  <c r="H13" i="195"/>
  <c r="G13" i="195"/>
  <c r="AR12" i="195"/>
  <c r="AQ12" i="195"/>
  <c r="AR11" i="195"/>
  <c r="AQ11" i="195"/>
  <c r="AR10" i="195"/>
  <c r="AQ10" i="195"/>
  <c r="AR9" i="195"/>
  <c r="AQ9" i="195"/>
  <c r="AO89" i="194"/>
  <c r="AN89" i="194"/>
  <c r="AL89" i="194"/>
  <c r="AK89" i="194"/>
  <c r="AI89" i="194"/>
  <c r="AH89" i="194"/>
  <c r="AF89" i="194"/>
  <c r="AE89" i="194"/>
  <c r="AC89" i="194"/>
  <c r="AB89" i="194"/>
  <c r="Z89" i="194"/>
  <c r="Y89" i="194"/>
  <c r="W89" i="194"/>
  <c r="V89" i="194"/>
  <c r="T89" i="194"/>
  <c r="S89" i="194"/>
  <c r="Q89" i="194"/>
  <c r="P89" i="194"/>
  <c r="N89" i="194"/>
  <c r="M89" i="194"/>
  <c r="K89" i="194"/>
  <c r="J89" i="194"/>
  <c r="H89" i="194"/>
  <c r="G89" i="194"/>
  <c r="AR88" i="194"/>
  <c r="AQ88" i="194"/>
  <c r="AR87" i="194"/>
  <c r="AQ87" i="194"/>
  <c r="AR86" i="194"/>
  <c r="AQ86" i="194"/>
  <c r="AR85" i="194"/>
  <c r="AQ85" i="194"/>
  <c r="AR83" i="194"/>
  <c r="AQ83" i="194"/>
  <c r="AR82" i="194"/>
  <c r="AQ82" i="194"/>
  <c r="AR81" i="194"/>
  <c r="AQ81" i="194"/>
  <c r="AR80" i="194"/>
  <c r="AQ80" i="194"/>
  <c r="AR79" i="194"/>
  <c r="AQ79" i="194"/>
  <c r="AR78" i="194"/>
  <c r="AQ78" i="194"/>
  <c r="AR77" i="194"/>
  <c r="AQ77" i="194"/>
  <c r="AR76" i="194"/>
  <c r="AQ76" i="194"/>
  <c r="AR75" i="194"/>
  <c r="AQ75" i="194"/>
  <c r="AO73" i="194"/>
  <c r="AN73" i="194"/>
  <c r="AL73" i="194"/>
  <c r="AK73" i="194"/>
  <c r="AI73" i="194"/>
  <c r="AH73" i="194"/>
  <c r="AF73" i="194"/>
  <c r="AE73" i="194"/>
  <c r="AD73" i="194"/>
  <c r="AC73" i="194"/>
  <c r="AB73" i="194"/>
  <c r="Z73" i="194"/>
  <c r="Y73" i="194"/>
  <c r="W73" i="194"/>
  <c r="V73" i="194"/>
  <c r="T73" i="194"/>
  <c r="S73" i="194"/>
  <c r="Q73" i="194"/>
  <c r="P73" i="194"/>
  <c r="N73" i="194"/>
  <c r="M73" i="194"/>
  <c r="K73" i="194"/>
  <c r="J73" i="194"/>
  <c r="H73" i="194"/>
  <c r="G73" i="194"/>
  <c r="AR72" i="194"/>
  <c r="AQ72" i="194"/>
  <c r="AR71" i="194"/>
  <c r="AQ71" i="194"/>
  <c r="AR70" i="194"/>
  <c r="AQ70" i="194"/>
  <c r="AR69" i="194"/>
  <c r="AQ69" i="194"/>
  <c r="AR68" i="194"/>
  <c r="AQ68" i="194"/>
  <c r="AR67" i="194"/>
  <c r="AQ67" i="194"/>
  <c r="AR66" i="194"/>
  <c r="AQ66" i="194"/>
  <c r="AO64" i="194"/>
  <c r="AN64" i="194"/>
  <c r="AL64" i="194"/>
  <c r="AK64" i="194"/>
  <c r="AI64" i="194"/>
  <c r="AH64" i="194"/>
  <c r="AF64" i="194"/>
  <c r="AE64" i="194"/>
  <c r="AC64" i="194"/>
  <c r="AB64" i="194"/>
  <c r="Z64" i="194"/>
  <c r="Y64" i="194"/>
  <c r="W64" i="194"/>
  <c r="V64" i="194"/>
  <c r="T64" i="194"/>
  <c r="S64" i="194"/>
  <c r="Q64" i="194"/>
  <c r="P64" i="194"/>
  <c r="N64" i="194"/>
  <c r="M64" i="194"/>
  <c r="K64" i="194"/>
  <c r="J64" i="194"/>
  <c r="H64" i="194"/>
  <c r="G64" i="194"/>
  <c r="AR63" i="194"/>
  <c r="AQ63" i="194"/>
  <c r="AR62" i="194"/>
  <c r="AQ62" i="194"/>
  <c r="AR61" i="194"/>
  <c r="AQ61" i="194"/>
  <c r="AR60" i="194"/>
  <c r="AQ60" i="194"/>
  <c r="AR59" i="194"/>
  <c r="AQ59" i="194"/>
  <c r="AR58" i="194"/>
  <c r="AQ58" i="194"/>
  <c r="AR57" i="194"/>
  <c r="AQ57" i="194"/>
  <c r="AR56" i="194"/>
  <c r="AQ56" i="194"/>
  <c r="AR55" i="194"/>
  <c r="AQ55" i="194"/>
  <c r="AR54" i="194"/>
  <c r="AQ54" i="194"/>
  <c r="AR53" i="194"/>
  <c r="AQ53" i="194"/>
  <c r="AR46" i="194"/>
  <c r="AQ46" i="194"/>
  <c r="AR45" i="194"/>
  <c r="AL43" i="194"/>
  <c r="AK43" i="194"/>
  <c r="AI43" i="194"/>
  <c r="AH43" i="194"/>
  <c r="AF43" i="194"/>
  <c r="AE43" i="194"/>
  <c r="AC43" i="194"/>
  <c r="AB43" i="194"/>
  <c r="Z43" i="194"/>
  <c r="Y43" i="194"/>
  <c r="W43" i="194"/>
  <c r="V43" i="194"/>
  <c r="T43" i="194"/>
  <c r="S43" i="194"/>
  <c r="Q43" i="194"/>
  <c r="P43" i="194"/>
  <c r="N43" i="194"/>
  <c r="M43" i="194"/>
  <c r="K43" i="194"/>
  <c r="J43" i="194"/>
  <c r="H43" i="194"/>
  <c r="G43" i="194"/>
  <c r="AR42" i="194"/>
  <c r="AQ42" i="194"/>
  <c r="AR41" i="194"/>
  <c r="AQ41" i="194"/>
  <c r="AR40" i="194"/>
  <c r="AQ40" i="194"/>
  <c r="AR38" i="194"/>
  <c r="AQ38" i="194"/>
  <c r="AR37" i="194"/>
  <c r="AQ37" i="194"/>
  <c r="AR36" i="194"/>
  <c r="AQ36" i="194"/>
  <c r="AR35" i="194"/>
  <c r="AQ35" i="194"/>
  <c r="AR33" i="194"/>
  <c r="AQ33" i="194"/>
  <c r="AR32" i="194"/>
  <c r="AQ32" i="194"/>
  <c r="AR31" i="194"/>
  <c r="AQ31" i="194"/>
  <c r="AR30" i="194"/>
  <c r="AQ30" i="194"/>
  <c r="AR29" i="194"/>
  <c r="AQ29" i="194"/>
  <c r="AR28" i="194"/>
  <c r="AQ28" i="194"/>
  <c r="AR27" i="194"/>
  <c r="AQ27" i="194"/>
  <c r="AR26" i="194"/>
  <c r="AQ26" i="194"/>
  <c r="AR25" i="194"/>
  <c r="AQ25" i="194"/>
  <c r="AR24" i="194"/>
  <c r="AQ24" i="194"/>
  <c r="AR23" i="194"/>
  <c r="AQ23" i="194"/>
  <c r="AR22" i="194"/>
  <c r="AQ22" i="194"/>
  <c r="AO19" i="194"/>
  <c r="AN19" i="194"/>
  <c r="AL19" i="194"/>
  <c r="AK19" i="194"/>
  <c r="AI19" i="194"/>
  <c r="AH19" i="194"/>
  <c r="AF19" i="194"/>
  <c r="AE19" i="194"/>
  <c r="AC19" i="194"/>
  <c r="AB19" i="194"/>
  <c r="Z19" i="194"/>
  <c r="Y19" i="194"/>
  <c r="W19" i="194"/>
  <c r="V19" i="194"/>
  <c r="T19" i="194"/>
  <c r="S19" i="194"/>
  <c r="Q19" i="194"/>
  <c r="P19" i="194"/>
  <c r="N19" i="194"/>
  <c r="M19" i="194"/>
  <c r="K19" i="194"/>
  <c r="J19" i="194"/>
  <c r="H19" i="194"/>
  <c r="G19" i="194"/>
  <c r="AR18" i="194"/>
  <c r="AQ18" i="194"/>
  <c r="AR17" i="194"/>
  <c r="AQ17" i="194"/>
  <c r="AR16" i="194"/>
  <c r="AQ16" i="194"/>
  <c r="AR15" i="194"/>
  <c r="AQ15" i="194"/>
  <c r="AO13" i="194"/>
  <c r="AO47" i="194" s="1"/>
  <c r="AN13" i="194"/>
  <c r="AN47" i="194" s="1"/>
  <c r="AL13" i="194"/>
  <c r="AK13" i="194"/>
  <c r="AI13" i="194"/>
  <c r="AH13" i="194"/>
  <c r="AF13" i="194"/>
  <c r="AE13" i="194"/>
  <c r="AC13" i="194"/>
  <c r="AB13" i="194"/>
  <c r="Z13" i="194"/>
  <c r="Y13" i="194"/>
  <c r="W13" i="194"/>
  <c r="V13" i="194"/>
  <c r="T13" i="194"/>
  <c r="S13" i="194"/>
  <c r="Q13" i="194"/>
  <c r="P13" i="194"/>
  <c r="N13" i="194"/>
  <c r="M13" i="194"/>
  <c r="K13" i="194"/>
  <c r="J13" i="194"/>
  <c r="H13" i="194"/>
  <c r="G13" i="194"/>
  <c r="AR12" i="194"/>
  <c r="AQ12" i="194"/>
  <c r="AR11" i="194"/>
  <c r="AQ11" i="194"/>
  <c r="AR10" i="194"/>
  <c r="AQ10" i="194"/>
  <c r="AR9" i="194"/>
  <c r="AQ9" i="194"/>
  <c r="AO89" i="193"/>
  <c r="AN89" i="193"/>
  <c r="AL89" i="193"/>
  <c r="AK89" i="193"/>
  <c r="AI89" i="193"/>
  <c r="AH89" i="193"/>
  <c r="AF89" i="193"/>
  <c r="AE89" i="193"/>
  <c r="AC89" i="193"/>
  <c r="AB89" i="193"/>
  <c r="Z89" i="193"/>
  <c r="Y89" i="193"/>
  <c r="W89" i="193"/>
  <c r="V89" i="193"/>
  <c r="T89" i="193"/>
  <c r="S89" i="193"/>
  <c r="Q89" i="193"/>
  <c r="P89" i="193"/>
  <c r="N89" i="193"/>
  <c r="M89" i="193"/>
  <c r="K89" i="193"/>
  <c r="J89" i="193"/>
  <c r="H89" i="193"/>
  <c r="G89" i="193"/>
  <c r="AR88" i="193"/>
  <c r="AQ88" i="193"/>
  <c r="AR87" i="193"/>
  <c r="AQ87" i="193"/>
  <c r="AR86" i="193"/>
  <c r="AQ86" i="193"/>
  <c r="AR85" i="193"/>
  <c r="AQ85" i="193"/>
  <c r="AR83" i="193"/>
  <c r="AQ83" i="193"/>
  <c r="AR82" i="193"/>
  <c r="AQ82" i="193"/>
  <c r="AR81" i="193"/>
  <c r="AQ81" i="193"/>
  <c r="AR80" i="193"/>
  <c r="AQ80" i="193"/>
  <c r="AR79" i="193"/>
  <c r="AQ79" i="193"/>
  <c r="AR78" i="193"/>
  <c r="AQ78" i="193"/>
  <c r="AR77" i="193"/>
  <c r="AQ77" i="193"/>
  <c r="AR76" i="193"/>
  <c r="AQ76" i="193"/>
  <c r="AR75" i="193"/>
  <c r="AQ75" i="193"/>
  <c r="AO73" i="193"/>
  <c r="AN73" i="193"/>
  <c r="AL73" i="193"/>
  <c r="AK73" i="193"/>
  <c r="AI73" i="193"/>
  <c r="AH73" i="193"/>
  <c r="AF73" i="193"/>
  <c r="AE73" i="193"/>
  <c r="AD73" i="193"/>
  <c r="AC73" i="193"/>
  <c r="AB73" i="193"/>
  <c r="Z73" i="193"/>
  <c r="Y73" i="193"/>
  <c r="W73" i="193"/>
  <c r="V73" i="193"/>
  <c r="T73" i="193"/>
  <c r="S73" i="193"/>
  <c r="Q73" i="193"/>
  <c r="P73" i="193"/>
  <c r="N73" i="193"/>
  <c r="M73" i="193"/>
  <c r="K73" i="193"/>
  <c r="J73" i="193"/>
  <c r="H73" i="193"/>
  <c r="G73" i="193"/>
  <c r="AR72" i="193"/>
  <c r="AQ72" i="193"/>
  <c r="AR71" i="193"/>
  <c r="AQ71" i="193"/>
  <c r="AR70" i="193"/>
  <c r="AQ70" i="193"/>
  <c r="AR69" i="193"/>
  <c r="AQ69" i="193"/>
  <c r="AR68" i="193"/>
  <c r="AQ68" i="193"/>
  <c r="AR67" i="193"/>
  <c r="AQ67" i="193"/>
  <c r="AR66" i="193"/>
  <c r="AQ66" i="193"/>
  <c r="AO64" i="193"/>
  <c r="AN64" i="193"/>
  <c r="AL64" i="193"/>
  <c r="AK64" i="193"/>
  <c r="AI64" i="193"/>
  <c r="AH64" i="193"/>
  <c r="AF64" i="193"/>
  <c r="AE64" i="193"/>
  <c r="AC64" i="193"/>
  <c r="AB64" i="193"/>
  <c r="Z64" i="193"/>
  <c r="Y64" i="193"/>
  <c r="W64" i="193"/>
  <c r="V64" i="193"/>
  <c r="T64" i="193"/>
  <c r="S64" i="193"/>
  <c r="Q64" i="193"/>
  <c r="P64" i="193"/>
  <c r="N64" i="193"/>
  <c r="M64" i="193"/>
  <c r="K64" i="193"/>
  <c r="J64" i="193"/>
  <c r="H64" i="193"/>
  <c r="G64" i="193"/>
  <c r="AR63" i="193"/>
  <c r="AQ63" i="193"/>
  <c r="AR62" i="193"/>
  <c r="AQ62" i="193"/>
  <c r="AR61" i="193"/>
  <c r="AQ61" i="193"/>
  <c r="AR60" i="193"/>
  <c r="AQ60" i="193"/>
  <c r="AR59" i="193"/>
  <c r="AQ59" i="193"/>
  <c r="AR58" i="193"/>
  <c r="AQ58" i="193"/>
  <c r="AR57" i="193"/>
  <c r="AQ57" i="193"/>
  <c r="AR56" i="193"/>
  <c r="AQ56" i="193"/>
  <c r="AR55" i="193"/>
  <c r="AQ55" i="193"/>
  <c r="AR54" i="193"/>
  <c r="AQ54" i="193"/>
  <c r="AR53" i="193"/>
  <c r="AQ53" i="193"/>
  <c r="AR46" i="193"/>
  <c r="AQ46" i="193"/>
  <c r="AR45" i="193"/>
  <c r="AL43" i="193"/>
  <c r="AK43" i="193"/>
  <c r="AI43" i="193"/>
  <c r="AH43" i="193"/>
  <c r="AF43" i="193"/>
  <c r="AE43" i="193"/>
  <c r="AC43" i="193"/>
  <c r="AB43" i="193"/>
  <c r="Z43" i="193"/>
  <c r="Y43" i="193"/>
  <c r="W43" i="193"/>
  <c r="V43" i="193"/>
  <c r="T43" i="193"/>
  <c r="S43" i="193"/>
  <c r="Q43" i="193"/>
  <c r="P43" i="193"/>
  <c r="N43" i="193"/>
  <c r="M43" i="193"/>
  <c r="K43" i="193"/>
  <c r="J43" i="193"/>
  <c r="H43" i="193"/>
  <c r="G43" i="193"/>
  <c r="AR42" i="193"/>
  <c r="AQ42" i="193"/>
  <c r="AR41" i="193"/>
  <c r="AQ41" i="193"/>
  <c r="AR40" i="193"/>
  <c r="AQ40" i="193"/>
  <c r="AR38" i="193"/>
  <c r="AQ38" i="193"/>
  <c r="AR37" i="193"/>
  <c r="AQ37" i="193"/>
  <c r="AR36" i="193"/>
  <c r="AQ36" i="193"/>
  <c r="AR35" i="193"/>
  <c r="AQ35" i="193"/>
  <c r="AR33" i="193"/>
  <c r="AQ33" i="193"/>
  <c r="AR32" i="193"/>
  <c r="AQ32" i="193"/>
  <c r="AR31" i="193"/>
  <c r="AQ31" i="193"/>
  <c r="AR30" i="193"/>
  <c r="AQ30" i="193"/>
  <c r="AR29" i="193"/>
  <c r="AQ29" i="193"/>
  <c r="AR28" i="193"/>
  <c r="AQ28" i="193"/>
  <c r="AR27" i="193"/>
  <c r="AQ27" i="193"/>
  <c r="AR26" i="193"/>
  <c r="AQ26" i="193"/>
  <c r="AR25" i="193"/>
  <c r="AQ25" i="193"/>
  <c r="AR24" i="193"/>
  <c r="AQ24" i="193"/>
  <c r="AR23" i="193"/>
  <c r="AQ23" i="193"/>
  <c r="AR22" i="193"/>
  <c r="AQ22" i="193"/>
  <c r="AO19" i="193"/>
  <c r="AN19" i="193"/>
  <c r="AL19" i="193"/>
  <c r="AK19" i="193"/>
  <c r="AI19" i="193"/>
  <c r="AH19" i="193"/>
  <c r="AF19" i="193"/>
  <c r="AE19" i="193"/>
  <c r="AC19" i="193"/>
  <c r="AB19" i="193"/>
  <c r="Z19" i="193"/>
  <c r="Y19" i="193"/>
  <c r="W19" i="193"/>
  <c r="V19" i="193"/>
  <c r="T19" i="193"/>
  <c r="S19" i="193"/>
  <c r="Q19" i="193"/>
  <c r="P19" i="193"/>
  <c r="N19" i="193"/>
  <c r="M19" i="193"/>
  <c r="K19" i="193"/>
  <c r="J19" i="193"/>
  <c r="H19" i="193"/>
  <c r="G19" i="193"/>
  <c r="AR18" i="193"/>
  <c r="AQ18" i="193"/>
  <c r="AR17" i="193"/>
  <c r="AQ17" i="193"/>
  <c r="AR16" i="193"/>
  <c r="AQ16" i="193"/>
  <c r="AR15" i="193"/>
  <c r="AQ15" i="193"/>
  <c r="AO13" i="193"/>
  <c r="AO47" i="193" s="1"/>
  <c r="AN13" i="193"/>
  <c r="AN47" i="193" s="1"/>
  <c r="AL13" i="193"/>
  <c r="AK13" i="193"/>
  <c r="AI13" i="193"/>
  <c r="AH13" i="193"/>
  <c r="AF13" i="193"/>
  <c r="AE13" i="193"/>
  <c r="AC13" i="193"/>
  <c r="AB13" i="193"/>
  <c r="Z13" i="193"/>
  <c r="Y13" i="193"/>
  <c r="W13" i="193"/>
  <c r="V13" i="193"/>
  <c r="T13" i="193"/>
  <c r="S13" i="193"/>
  <c r="Q13" i="193"/>
  <c r="P13" i="193"/>
  <c r="N13" i="193"/>
  <c r="M13" i="193"/>
  <c r="K13" i="193"/>
  <c r="J13" i="193"/>
  <c r="H13" i="193"/>
  <c r="G13" i="193"/>
  <c r="AR12" i="193"/>
  <c r="AQ12" i="193"/>
  <c r="AR11" i="193"/>
  <c r="AQ11" i="193"/>
  <c r="AR10" i="193"/>
  <c r="AQ10" i="193"/>
  <c r="AR9" i="193"/>
  <c r="AQ9" i="193"/>
  <c r="AO89" i="192"/>
  <c r="AN89" i="192"/>
  <c r="AL89" i="192"/>
  <c r="AK89" i="192"/>
  <c r="AI89" i="192"/>
  <c r="AH89" i="192"/>
  <c r="AF89" i="192"/>
  <c r="AE89" i="192"/>
  <c r="AC89" i="192"/>
  <c r="AB89" i="192"/>
  <c r="Z89" i="192"/>
  <c r="Y89" i="192"/>
  <c r="W89" i="192"/>
  <c r="V89" i="192"/>
  <c r="T89" i="192"/>
  <c r="S89" i="192"/>
  <c r="Q89" i="192"/>
  <c r="P89" i="192"/>
  <c r="N89" i="192"/>
  <c r="M89" i="192"/>
  <c r="K89" i="192"/>
  <c r="J89" i="192"/>
  <c r="H89" i="192"/>
  <c r="G89" i="192"/>
  <c r="AR88" i="192"/>
  <c r="AQ88" i="192"/>
  <c r="AR87" i="192"/>
  <c r="AQ87" i="192"/>
  <c r="AR86" i="192"/>
  <c r="AQ86" i="192"/>
  <c r="AR85" i="192"/>
  <c r="AQ85" i="192"/>
  <c r="AR83" i="192"/>
  <c r="AQ83" i="192"/>
  <c r="AR82" i="192"/>
  <c r="AQ82" i="192"/>
  <c r="AR81" i="192"/>
  <c r="AQ81" i="192"/>
  <c r="AR80" i="192"/>
  <c r="AQ80" i="192"/>
  <c r="AR79" i="192"/>
  <c r="AQ79" i="192"/>
  <c r="AR78" i="192"/>
  <c r="AQ78" i="192"/>
  <c r="AR77" i="192"/>
  <c r="AQ77" i="192"/>
  <c r="AR76" i="192"/>
  <c r="AQ76" i="192"/>
  <c r="AR75" i="192"/>
  <c r="AQ75" i="192"/>
  <c r="AO73" i="192"/>
  <c r="AN73" i="192"/>
  <c r="AL73" i="192"/>
  <c r="AK73" i="192"/>
  <c r="AI73" i="192"/>
  <c r="AH73" i="192"/>
  <c r="AF73" i="192"/>
  <c r="AE73" i="192"/>
  <c r="AD73" i="192"/>
  <c r="AC73" i="192"/>
  <c r="AB73" i="192"/>
  <c r="Z73" i="192"/>
  <c r="Y73" i="192"/>
  <c r="W73" i="192"/>
  <c r="V73" i="192"/>
  <c r="T73" i="192"/>
  <c r="S73" i="192"/>
  <c r="Q73" i="192"/>
  <c r="P73" i="192"/>
  <c r="N73" i="192"/>
  <c r="M73" i="192"/>
  <c r="K73" i="192"/>
  <c r="J73" i="192"/>
  <c r="H73" i="192"/>
  <c r="G73" i="192"/>
  <c r="AR72" i="192"/>
  <c r="AQ72" i="192"/>
  <c r="AR71" i="192"/>
  <c r="AQ71" i="192"/>
  <c r="AR70" i="192"/>
  <c r="AQ70" i="192"/>
  <c r="AR69" i="192"/>
  <c r="AQ69" i="192"/>
  <c r="AR68" i="192"/>
  <c r="AQ68" i="192"/>
  <c r="AR67" i="192"/>
  <c r="AQ67" i="192"/>
  <c r="AR66" i="192"/>
  <c r="AQ66" i="192"/>
  <c r="AO64" i="192"/>
  <c r="AN64" i="192"/>
  <c r="AL64" i="192"/>
  <c r="AK64" i="192"/>
  <c r="AI64" i="192"/>
  <c r="AH64" i="192"/>
  <c r="AF64" i="192"/>
  <c r="AE64" i="192"/>
  <c r="AC64" i="192"/>
  <c r="AB64" i="192"/>
  <c r="Z64" i="192"/>
  <c r="Y64" i="192"/>
  <c r="W64" i="192"/>
  <c r="V64" i="192"/>
  <c r="T64" i="192"/>
  <c r="S64" i="192"/>
  <c r="Q64" i="192"/>
  <c r="P64" i="192"/>
  <c r="N64" i="192"/>
  <c r="M64" i="192"/>
  <c r="K64" i="192"/>
  <c r="J64" i="192"/>
  <c r="H64" i="192"/>
  <c r="G64" i="192"/>
  <c r="AR63" i="192"/>
  <c r="AQ63" i="192"/>
  <c r="AR62" i="192"/>
  <c r="AQ62" i="192"/>
  <c r="AR61" i="192"/>
  <c r="AQ61" i="192"/>
  <c r="AR60" i="192"/>
  <c r="AQ60" i="192"/>
  <c r="AR59" i="192"/>
  <c r="AQ59" i="192"/>
  <c r="AR58" i="192"/>
  <c r="AQ58" i="192"/>
  <c r="AR57" i="192"/>
  <c r="AQ57" i="192"/>
  <c r="AR56" i="192"/>
  <c r="AQ56" i="192"/>
  <c r="AR55" i="192"/>
  <c r="AQ55" i="192"/>
  <c r="AR54" i="192"/>
  <c r="AQ54" i="192"/>
  <c r="AR53" i="192"/>
  <c r="AQ53" i="192"/>
  <c r="AR46" i="192"/>
  <c r="AQ46" i="192"/>
  <c r="AR45" i="192"/>
  <c r="AL43" i="192"/>
  <c r="AK43" i="192"/>
  <c r="AI43" i="192"/>
  <c r="AH43" i="192"/>
  <c r="AF43" i="192"/>
  <c r="AE43" i="192"/>
  <c r="AC43" i="192"/>
  <c r="AB43" i="192"/>
  <c r="Z43" i="192"/>
  <c r="Y43" i="192"/>
  <c r="W43" i="192"/>
  <c r="V43" i="192"/>
  <c r="T43" i="192"/>
  <c r="S43" i="192"/>
  <c r="Q43" i="192"/>
  <c r="P43" i="192"/>
  <c r="N43" i="192"/>
  <c r="M43" i="192"/>
  <c r="K43" i="192"/>
  <c r="J43" i="192"/>
  <c r="H43" i="192"/>
  <c r="G43" i="192"/>
  <c r="AR42" i="192"/>
  <c r="AQ42" i="192"/>
  <c r="AR41" i="192"/>
  <c r="AQ41" i="192"/>
  <c r="AR40" i="192"/>
  <c r="AQ40" i="192"/>
  <c r="AR38" i="192"/>
  <c r="AQ38" i="192"/>
  <c r="AR37" i="192"/>
  <c r="AQ37" i="192"/>
  <c r="AR36" i="192"/>
  <c r="AQ36" i="192"/>
  <c r="AR35" i="192"/>
  <c r="AQ35" i="192"/>
  <c r="AR33" i="192"/>
  <c r="AQ33" i="192"/>
  <c r="AR32" i="192"/>
  <c r="AQ32" i="192"/>
  <c r="AR31" i="192"/>
  <c r="AQ31" i="192"/>
  <c r="AR30" i="192"/>
  <c r="AQ30" i="192"/>
  <c r="AR29" i="192"/>
  <c r="AQ29" i="192"/>
  <c r="AR28" i="192"/>
  <c r="AQ28" i="192"/>
  <c r="AR27" i="192"/>
  <c r="AQ27" i="192"/>
  <c r="AR26" i="192"/>
  <c r="AQ26" i="192"/>
  <c r="AR25" i="192"/>
  <c r="AQ25" i="192"/>
  <c r="AR24" i="192"/>
  <c r="AQ24" i="192"/>
  <c r="AR23" i="192"/>
  <c r="AQ23" i="192"/>
  <c r="AR22" i="192"/>
  <c r="AQ22" i="192"/>
  <c r="AO19" i="192"/>
  <c r="AN19" i="192"/>
  <c r="AL19" i="192"/>
  <c r="AK19" i="192"/>
  <c r="AI19" i="192"/>
  <c r="AH19" i="192"/>
  <c r="AF19" i="192"/>
  <c r="AE19" i="192"/>
  <c r="AC19" i="192"/>
  <c r="AB19" i="192"/>
  <c r="Z19" i="192"/>
  <c r="Y19" i="192"/>
  <c r="W19" i="192"/>
  <c r="V19" i="192"/>
  <c r="T19" i="192"/>
  <c r="S19" i="192"/>
  <c r="Q19" i="192"/>
  <c r="P19" i="192"/>
  <c r="N19" i="192"/>
  <c r="M19" i="192"/>
  <c r="K19" i="192"/>
  <c r="J19" i="192"/>
  <c r="H19" i="192"/>
  <c r="G19" i="192"/>
  <c r="AR18" i="192"/>
  <c r="AQ18" i="192"/>
  <c r="AR17" i="192"/>
  <c r="AQ17" i="192"/>
  <c r="AR16" i="192"/>
  <c r="AQ16" i="192"/>
  <c r="AR15" i="192"/>
  <c r="AQ15" i="192"/>
  <c r="AO13" i="192"/>
  <c r="AO47" i="192" s="1"/>
  <c r="AN13" i="192"/>
  <c r="AN47" i="192" s="1"/>
  <c r="AL13" i="192"/>
  <c r="AK13" i="192"/>
  <c r="AI13" i="192"/>
  <c r="AH13" i="192"/>
  <c r="AF13" i="192"/>
  <c r="AE13" i="192"/>
  <c r="AE47" i="192" s="1"/>
  <c r="AC13" i="192"/>
  <c r="AB13" i="192"/>
  <c r="Z13" i="192"/>
  <c r="Y13" i="192"/>
  <c r="W13" i="192"/>
  <c r="V13" i="192"/>
  <c r="T13" i="192"/>
  <c r="S13" i="192"/>
  <c r="S47" i="192" s="1"/>
  <c r="Q13" i="192"/>
  <c r="P13" i="192"/>
  <c r="N13" i="192"/>
  <c r="M13" i="192"/>
  <c r="K13" i="192"/>
  <c r="J13" i="192"/>
  <c r="H13" i="192"/>
  <c r="G13" i="192"/>
  <c r="G47" i="192" s="1"/>
  <c r="AR12" i="192"/>
  <c r="AQ12" i="192"/>
  <c r="AR11" i="192"/>
  <c r="AQ11" i="192"/>
  <c r="AR10" i="192"/>
  <c r="AQ10" i="192"/>
  <c r="AR9" i="192"/>
  <c r="AQ9" i="192"/>
  <c r="AO89" i="191"/>
  <c r="AN89" i="191"/>
  <c r="AL89" i="191"/>
  <c r="AK89" i="191"/>
  <c r="AI89" i="191"/>
  <c r="AH89" i="191"/>
  <c r="AF89" i="191"/>
  <c r="AE89" i="191"/>
  <c r="AC89" i="191"/>
  <c r="AB89" i="191"/>
  <c r="Z89" i="191"/>
  <c r="Y89" i="191"/>
  <c r="W89" i="191"/>
  <c r="V89" i="191"/>
  <c r="T89" i="191"/>
  <c r="S89" i="191"/>
  <c r="Q89" i="191"/>
  <c r="P89" i="191"/>
  <c r="N89" i="191"/>
  <c r="M89" i="191"/>
  <c r="K89" i="191"/>
  <c r="J89" i="191"/>
  <c r="H89" i="191"/>
  <c r="G89" i="191"/>
  <c r="AR88" i="191"/>
  <c r="AQ88" i="191"/>
  <c r="AR87" i="191"/>
  <c r="AQ87" i="191"/>
  <c r="AR86" i="191"/>
  <c r="AQ86" i="191"/>
  <c r="AR85" i="191"/>
  <c r="AQ85" i="191"/>
  <c r="AR83" i="191"/>
  <c r="AQ83" i="191"/>
  <c r="AR82" i="191"/>
  <c r="AQ82" i="191"/>
  <c r="AR81" i="191"/>
  <c r="AQ81" i="191"/>
  <c r="AR80" i="191"/>
  <c r="AQ80" i="191"/>
  <c r="AR79" i="191"/>
  <c r="AQ79" i="191"/>
  <c r="AR78" i="191"/>
  <c r="AQ78" i="191"/>
  <c r="AR77" i="191"/>
  <c r="AQ77" i="191"/>
  <c r="AR76" i="191"/>
  <c r="AQ76" i="191"/>
  <c r="AR75" i="191"/>
  <c r="AQ75" i="191"/>
  <c r="AO73" i="191"/>
  <c r="AN73" i="191"/>
  <c r="AL73" i="191"/>
  <c r="AK73" i="191"/>
  <c r="AI73" i="191"/>
  <c r="AH73" i="191"/>
  <c r="AF73" i="191"/>
  <c r="AE73" i="191"/>
  <c r="AD73" i="191"/>
  <c r="AC73" i="191"/>
  <c r="AB73" i="191"/>
  <c r="Z73" i="191"/>
  <c r="Y73" i="191"/>
  <c r="W73" i="191"/>
  <c r="V73" i="191"/>
  <c r="T73" i="191"/>
  <c r="S73" i="191"/>
  <c r="Q73" i="191"/>
  <c r="P73" i="191"/>
  <c r="N73" i="191"/>
  <c r="M73" i="191"/>
  <c r="K73" i="191"/>
  <c r="J73" i="191"/>
  <c r="H73" i="191"/>
  <c r="G73" i="191"/>
  <c r="AR72" i="191"/>
  <c r="AQ72" i="191"/>
  <c r="AR71" i="191"/>
  <c r="AQ71" i="191"/>
  <c r="AR70" i="191"/>
  <c r="AQ70" i="191"/>
  <c r="AR69" i="191"/>
  <c r="AQ69" i="191"/>
  <c r="AR68" i="191"/>
  <c r="AQ68" i="191"/>
  <c r="AR67" i="191"/>
  <c r="AQ67" i="191"/>
  <c r="AR66" i="191"/>
  <c r="AQ66" i="191"/>
  <c r="AO64" i="191"/>
  <c r="AN64" i="191"/>
  <c r="AL64" i="191"/>
  <c r="AK64" i="191"/>
  <c r="AI64" i="191"/>
  <c r="AH64" i="191"/>
  <c r="AF64" i="191"/>
  <c r="AE64" i="191"/>
  <c r="AC64" i="191"/>
  <c r="AB64" i="191"/>
  <c r="Z64" i="191"/>
  <c r="Y64" i="191"/>
  <c r="W64" i="191"/>
  <c r="V64" i="191"/>
  <c r="T64" i="191"/>
  <c r="S64" i="191"/>
  <c r="Q64" i="191"/>
  <c r="P64" i="191"/>
  <c r="N64" i="191"/>
  <c r="M64" i="191"/>
  <c r="K64" i="191"/>
  <c r="J64" i="191"/>
  <c r="H64" i="191"/>
  <c r="G64" i="191"/>
  <c r="AR63" i="191"/>
  <c r="AQ63" i="191"/>
  <c r="AR62" i="191"/>
  <c r="AQ62" i="191"/>
  <c r="AR61" i="191"/>
  <c r="AQ61" i="191"/>
  <c r="AR60" i="191"/>
  <c r="AQ60" i="191"/>
  <c r="AR59" i="191"/>
  <c r="AQ59" i="191"/>
  <c r="AR58" i="191"/>
  <c r="AQ58" i="191"/>
  <c r="AR57" i="191"/>
  <c r="AQ57" i="191"/>
  <c r="AR56" i="191"/>
  <c r="AQ56" i="191"/>
  <c r="AR55" i="191"/>
  <c r="AQ55" i="191"/>
  <c r="AR54" i="191"/>
  <c r="AQ54" i="191"/>
  <c r="AR53" i="191"/>
  <c r="AQ53" i="191"/>
  <c r="AR46" i="191"/>
  <c r="AQ46" i="191"/>
  <c r="AR45" i="191"/>
  <c r="AL43" i="191"/>
  <c r="AK43" i="191"/>
  <c r="AI43" i="191"/>
  <c r="AH43" i="191"/>
  <c r="AF43" i="191"/>
  <c r="AE43" i="191"/>
  <c r="AC43" i="191"/>
  <c r="AB43" i="191"/>
  <c r="Z43" i="191"/>
  <c r="Y43" i="191"/>
  <c r="W43" i="191"/>
  <c r="V43" i="191"/>
  <c r="T43" i="191"/>
  <c r="S43" i="191"/>
  <c r="Q43" i="191"/>
  <c r="P43" i="191"/>
  <c r="N43" i="191"/>
  <c r="M43" i="191"/>
  <c r="K43" i="191"/>
  <c r="J43" i="191"/>
  <c r="H43" i="191"/>
  <c r="G43" i="191"/>
  <c r="AR42" i="191"/>
  <c r="AQ42" i="191"/>
  <c r="AR41" i="191"/>
  <c r="AQ41" i="191"/>
  <c r="AR40" i="191"/>
  <c r="AQ40" i="191"/>
  <c r="AR38" i="191"/>
  <c r="AQ38" i="191"/>
  <c r="AR37" i="191"/>
  <c r="AQ37" i="191"/>
  <c r="AR36" i="191"/>
  <c r="AQ36" i="191"/>
  <c r="AR35" i="191"/>
  <c r="AQ35" i="191"/>
  <c r="AR33" i="191"/>
  <c r="AQ33" i="191"/>
  <c r="AR32" i="191"/>
  <c r="AQ32" i="191"/>
  <c r="AR31" i="191"/>
  <c r="AQ31" i="191"/>
  <c r="AR30" i="191"/>
  <c r="AQ30" i="191"/>
  <c r="AR29" i="191"/>
  <c r="AQ29" i="191"/>
  <c r="AR28" i="191"/>
  <c r="AQ28" i="191"/>
  <c r="AR27" i="191"/>
  <c r="AQ27" i="191"/>
  <c r="AR26" i="191"/>
  <c r="AQ26" i="191"/>
  <c r="AR25" i="191"/>
  <c r="AQ25" i="191"/>
  <c r="AR24" i="191"/>
  <c r="AQ24" i="191"/>
  <c r="AR23" i="191"/>
  <c r="AQ23" i="191"/>
  <c r="AR22" i="191"/>
  <c r="AQ22" i="191"/>
  <c r="AO19" i="191"/>
  <c r="AN19" i="191"/>
  <c r="AL19" i="191"/>
  <c r="AK19" i="191"/>
  <c r="AI19" i="191"/>
  <c r="AH19" i="191"/>
  <c r="AF19" i="191"/>
  <c r="AE19" i="191"/>
  <c r="AC19" i="191"/>
  <c r="AB19" i="191"/>
  <c r="Z19" i="191"/>
  <c r="Y19" i="191"/>
  <c r="W19" i="191"/>
  <c r="V19" i="191"/>
  <c r="T19" i="191"/>
  <c r="S19" i="191"/>
  <c r="Q19" i="191"/>
  <c r="P19" i="191"/>
  <c r="N19" i="191"/>
  <c r="M19" i="191"/>
  <c r="K19" i="191"/>
  <c r="J19" i="191"/>
  <c r="H19" i="191"/>
  <c r="G19" i="191"/>
  <c r="AR18" i="191"/>
  <c r="AQ18" i="191"/>
  <c r="AR17" i="191"/>
  <c r="AQ17" i="191"/>
  <c r="AR16" i="191"/>
  <c r="AQ16" i="191"/>
  <c r="AR15" i="191"/>
  <c r="AQ15" i="191"/>
  <c r="AO13" i="191"/>
  <c r="AO47" i="191" s="1"/>
  <c r="AN13" i="191"/>
  <c r="AN47" i="191" s="1"/>
  <c r="AL13" i="191"/>
  <c r="AK13" i="191"/>
  <c r="AI13" i="191"/>
  <c r="AH13" i="191"/>
  <c r="AF13" i="191"/>
  <c r="AE13" i="191"/>
  <c r="AC13" i="191"/>
  <c r="AB13" i="191"/>
  <c r="Z13" i="191"/>
  <c r="Y13" i="191"/>
  <c r="W13" i="191"/>
  <c r="V13" i="191"/>
  <c r="T13" i="191"/>
  <c r="S13" i="191"/>
  <c r="Q13" i="191"/>
  <c r="P13" i="191"/>
  <c r="N13" i="191"/>
  <c r="M13" i="191"/>
  <c r="K13" i="191"/>
  <c r="J13" i="191"/>
  <c r="H13" i="191"/>
  <c r="G13" i="191"/>
  <c r="AR12" i="191"/>
  <c r="AQ12" i="191"/>
  <c r="AR11" i="191"/>
  <c r="AQ11" i="191"/>
  <c r="AR10" i="191"/>
  <c r="AQ10" i="191"/>
  <c r="AR9" i="191"/>
  <c r="AQ9" i="191"/>
  <c r="AR18" i="183"/>
  <c r="AQ18" i="183"/>
  <c r="AR12" i="183"/>
  <c r="AQ12" i="183"/>
  <c r="AR11" i="183"/>
  <c r="AQ11" i="183"/>
  <c r="AR10" i="183"/>
  <c r="AQ10" i="183"/>
  <c r="AR9" i="183"/>
  <c r="AQ9" i="183"/>
  <c r="AO89" i="190"/>
  <c r="AN89" i="190"/>
  <c r="AL89" i="190"/>
  <c r="AK89" i="190"/>
  <c r="AI89" i="190"/>
  <c r="AH89" i="190"/>
  <c r="AF89" i="190"/>
  <c r="AE89" i="190"/>
  <c r="AC89" i="190"/>
  <c r="AB89" i="190"/>
  <c r="Z89" i="190"/>
  <c r="Y89" i="190"/>
  <c r="W89" i="190"/>
  <c r="V89" i="190"/>
  <c r="T89" i="190"/>
  <c r="S89" i="190"/>
  <c r="Q89" i="190"/>
  <c r="P89" i="190"/>
  <c r="N89" i="190"/>
  <c r="M89" i="190"/>
  <c r="K89" i="190"/>
  <c r="J89" i="190"/>
  <c r="H89" i="190"/>
  <c r="G89" i="190"/>
  <c r="AR88" i="190"/>
  <c r="AQ88" i="190"/>
  <c r="AR87" i="190"/>
  <c r="AQ87" i="190"/>
  <c r="AR86" i="190"/>
  <c r="AQ86" i="190"/>
  <c r="AR85" i="190"/>
  <c r="AQ85" i="190"/>
  <c r="AR83" i="190"/>
  <c r="AQ83" i="190"/>
  <c r="AR82" i="190"/>
  <c r="AQ82" i="190"/>
  <c r="AR81" i="190"/>
  <c r="AQ81" i="190"/>
  <c r="AR80" i="190"/>
  <c r="AQ80" i="190"/>
  <c r="AR79" i="190"/>
  <c r="AQ79" i="190"/>
  <c r="AR78" i="190"/>
  <c r="AQ78" i="190"/>
  <c r="AR77" i="190"/>
  <c r="AQ77" i="190"/>
  <c r="AR76" i="190"/>
  <c r="AQ76" i="190"/>
  <c r="AR75" i="190"/>
  <c r="AQ75" i="190"/>
  <c r="AO73" i="190"/>
  <c r="AN73" i="190"/>
  <c r="AL73" i="190"/>
  <c r="AK73" i="190"/>
  <c r="AI73" i="190"/>
  <c r="AH73" i="190"/>
  <c r="AF73" i="190"/>
  <c r="AE73" i="190"/>
  <c r="AD73" i="190"/>
  <c r="AC73" i="190"/>
  <c r="AB73" i="190"/>
  <c r="Z73" i="190"/>
  <c r="Y73" i="190"/>
  <c r="W73" i="190"/>
  <c r="V73" i="190"/>
  <c r="T73" i="190"/>
  <c r="S73" i="190"/>
  <c r="Q73" i="190"/>
  <c r="P73" i="190"/>
  <c r="N73" i="190"/>
  <c r="M73" i="190"/>
  <c r="K73" i="190"/>
  <c r="J73" i="190"/>
  <c r="H73" i="190"/>
  <c r="G73" i="190"/>
  <c r="AR72" i="190"/>
  <c r="AQ72" i="190"/>
  <c r="AR71" i="190"/>
  <c r="AQ71" i="190"/>
  <c r="AR70" i="190"/>
  <c r="AQ70" i="190"/>
  <c r="AR69" i="190"/>
  <c r="AQ69" i="190"/>
  <c r="AR68" i="190"/>
  <c r="AQ68" i="190"/>
  <c r="AR67" i="190"/>
  <c r="AQ67" i="190"/>
  <c r="AR66" i="190"/>
  <c r="AQ66" i="190"/>
  <c r="AO64" i="190"/>
  <c r="AN64" i="190"/>
  <c r="AL64" i="190"/>
  <c r="AK64" i="190"/>
  <c r="AI64" i="190"/>
  <c r="AH64" i="190"/>
  <c r="AF64" i="190"/>
  <c r="AE64" i="190"/>
  <c r="AC64" i="190"/>
  <c r="AB64" i="190"/>
  <c r="Z64" i="190"/>
  <c r="Y64" i="190"/>
  <c r="W64" i="190"/>
  <c r="V64" i="190"/>
  <c r="T64" i="190"/>
  <c r="S64" i="190"/>
  <c r="Q64" i="190"/>
  <c r="P64" i="190"/>
  <c r="N64" i="190"/>
  <c r="M64" i="190"/>
  <c r="K64" i="190"/>
  <c r="J64" i="190"/>
  <c r="H64" i="190"/>
  <c r="G64" i="190"/>
  <c r="AR63" i="190"/>
  <c r="AQ63" i="190"/>
  <c r="AR62" i="190"/>
  <c r="AQ62" i="190"/>
  <c r="AR61" i="190"/>
  <c r="AQ61" i="190"/>
  <c r="AR60" i="190"/>
  <c r="AQ60" i="190"/>
  <c r="AR59" i="190"/>
  <c r="AQ59" i="190"/>
  <c r="AR58" i="190"/>
  <c r="AQ58" i="190"/>
  <c r="AR57" i="190"/>
  <c r="AQ57" i="190"/>
  <c r="AR56" i="190"/>
  <c r="AQ56" i="190"/>
  <c r="AR55" i="190"/>
  <c r="AQ55" i="190"/>
  <c r="AR54" i="190"/>
  <c r="AQ54" i="190"/>
  <c r="AR53" i="190"/>
  <c r="AQ53" i="190"/>
  <c r="AR46" i="190"/>
  <c r="AQ46" i="190"/>
  <c r="AR45" i="190"/>
  <c r="AL43" i="190"/>
  <c r="AK43" i="190"/>
  <c r="AI43" i="190"/>
  <c r="AH43" i="190"/>
  <c r="AF43" i="190"/>
  <c r="AE43" i="190"/>
  <c r="AC43" i="190"/>
  <c r="AB43" i="190"/>
  <c r="Z43" i="190"/>
  <c r="Y43" i="190"/>
  <c r="W43" i="190"/>
  <c r="V43" i="190"/>
  <c r="T43" i="190"/>
  <c r="S43" i="190"/>
  <c r="Q43" i="190"/>
  <c r="P43" i="190"/>
  <c r="N43" i="190"/>
  <c r="M43" i="190"/>
  <c r="K43" i="190"/>
  <c r="J43" i="190"/>
  <c r="H43" i="190"/>
  <c r="G43" i="190"/>
  <c r="AR42" i="190"/>
  <c r="AQ42" i="190"/>
  <c r="AR41" i="190"/>
  <c r="AQ41" i="190"/>
  <c r="AR40" i="190"/>
  <c r="AQ40" i="190"/>
  <c r="AR38" i="190"/>
  <c r="AQ38" i="190"/>
  <c r="AR37" i="190"/>
  <c r="AQ37" i="190"/>
  <c r="AR36" i="190"/>
  <c r="AQ36" i="190"/>
  <c r="AR35" i="190"/>
  <c r="AQ35" i="190"/>
  <c r="AR33" i="190"/>
  <c r="AQ33" i="190"/>
  <c r="AR32" i="190"/>
  <c r="AQ32" i="190"/>
  <c r="AR31" i="190"/>
  <c r="AQ31" i="190"/>
  <c r="AR30" i="190"/>
  <c r="AQ30" i="190"/>
  <c r="AR29" i="190"/>
  <c r="AQ29" i="190"/>
  <c r="AR28" i="190"/>
  <c r="AQ28" i="190"/>
  <c r="AR27" i="190"/>
  <c r="AQ27" i="190"/>
  <c r="AR26" i="190"/>
  <c r="AQ26" i="190"/>
  <c r="AR25" i="190"/>
  <c r="AQ25" i="190"/>
  <c r="AR24" i="190"/>
  <c r="AQ24" i="190"/>
  <c r="AR23" i="190"/>
  <c r="AQ23" i="190"/>
  <c r="AR22" i="190"/>
  <c r="AQ22" i="190"/>
  <c r="AO19" i="190"/>
  <c r="AN19" i="190"/>
  <c r="AL19" i="190"/>
  <c r="AK19" i="190"/>
  <c r="AI19" i="190"/>
  <c r="AH19" i="190"/>
  <c r="AF19" i="190"/>
  <c r="AE19" i="190"/>
  <c r="AC19" i="190"/>
  <c r="AB19" i="190"/>
  <c r="Z19" i="190"/>
  <c r="Y19" i="190"/>
  <c r="W19" i="190"/>
  <c r="V19" i="190"/>
  <c r="T19" i="190"/>
  <c r="S19" i="190"/>
  <c r="Q19" i="190"/>
  <c r="P19" i="190"/>
  <c r="N19" i="190"/>
  <c r="M19" i="190"/>
  <c r="K19" i="190"/>
  <c r="J19" i="190"/>
  <c r="H19" i="190"/>
  <c r="G19" i="190"/>
  <c r="AR18" i="190"/>
  <c r="AQ18" i="190"/>
  <c r="AR17" i="190"/>
  <c r="AQ17" i="190"/>
  <c r="AR16" i="190"/>
  <c r="AQ16" i="190"/>
  <c r="AR15" i="190"/>
  <c r="AQ15" i="190"/>
  <c r="AO13" i="190"/>
  <c r="AO47" i="190" s="1"/>
  <c r="AN13" i="190"/>
  <c r="AN47" i="190" s="1"/>
  <c r="AL13" i="190"/>
  <c r="AK13" i="190"/>
  <c r="AI13" i="190"/>
  <c r="AI47" i="190" s="1"/>
  <c r="AH13" i="190"/>
  <c r="AF13" i="190"/>
  <c r="AE13" i="190"/>
  <c r="AC13" i="190"/>
  <c r="AC47" i="190" s="1"/>
  <c r="AB13" i="190"/>
  <c r="Z13" i="190"/>
  <c r="Y13" i="190"/>
  <c r="W13" i="190"/>
  <c r="W47" i="190" s="1"/>
  <c r="V13" i="190"/>
  <c r="T13" i="190"/>
  <c r="S13" i="190"/>
  <c r="Q13" i="190"/>
  <c r="Q47" i="190" s="1"/>
  <c r="P13" i="190"/>
  <c r="N13" i="190"/>
  <c r="M13" i="190"/>
  <c r="K13" i="190"/>
  <c r="K47" i="190" s="1"/>
  <c r="J13" i="190"/>
  <c r="H13" i="190"/>
  <c r="G13" i="190"/>
  <c r="AR12" i="190"/>
  <c r="AQ12" i="190"/>
  <c r="AR11" i="190"/>
  <c r="AQ11" i="190"/>
  <c r="AR10" i="190"/>
  <c r="AQ10" i="190"/>
  <c r="AR9" i="190"/>
  <c r="AQ9" i="190"/>
  <c r="AO89" i="189"/>
  <c r="AN89" i="189"/>
  <c r="AL89" i="189"/>
  <c r="AK89" i="189"/>
  <c r="AI89" i="189"/>
  <c r="AH89" i="189"/>
  <c r="AF89" i="189"/>
  <c r="AE89" i="189"/>
  <c r="AC89" i="189"/>
  <c r="AB89" i="189"/>
  <c r="Z89" i="189"/>
  <c r="Y89" i="189"/>
  <c r="W89" i="189"/>
  <c r="V89" i="189"/>
  <c r="T89" i="189"/>
  <c r="S89" i="189"/>
  <c r="Q89" i="189"/>
  <c r="P89" i="189"/>
  <c r="N89" i="189"/>
  <c r="M89" i="189"/>
  <c r="K89" i="189"/>
  <c r="J89" i="189"/>
  <c r="H89" i="189"/>
  <c r="G89" i="189"/>
  <c r="AR88" i="189"/>
  <c r="AQ88" i="189"/>
  <c r="AR87" i="189"/>
  <c r="AQ87" i="189"/>
  <c r="AR86" i="189"/>
  <c r="AQ86" i="189"/>
  <c r="AR85" i="189"/>
  <c r="AQ85" i="189"/>
  <c r="AR83" i="189"/>
  <c r="AQ83" i="189"/>
  <c r="AR82" i="189"/>
  <c r="AQ82" i="189"/>
  <c r="AR81" i="189"/>
  <c r="AQ81" i="189"/>
  <c r="AR80" i="189"/>
  <c r="AQ80" i="189"/>
  <c r="AR79" i="189"/>
  <c r="AQ79" i="189"/>
  <c r="AR78" i="189"/>
  <c r="AQ78" i="189"/>
  <c r="AR77" i="189"/>
  <c r="AQ77" i="189"/>
  <c r="AR76" i="189"/>
  <c r="AQ76" i="189"/>
  <c r="AR75" i="189"/>
  <c r="AQ75" i="189"/>
  <c r="AO73" i="189"/>
  <c r="AN73" i="189"/>
  <c r="AL73" i="189"/>
  <c r="AK73" i="189"/>
  <c r="AI73" i="189"/>
  <c r="AH73" i="189"/>
  <c r="AF73" i="189"/>
  <c r="AE73" i="189"/>
  <c r="AD73" i="189"/>
  <c r="AC73" i="189"/>
  <c r="AB73" i="189"/>
  <c r="Z73" i="189"/>
  <c r="Y73" i="189"/>
  <c r="W73" i="189"/>
  <c r="V73" i="189"/>
  <c r="T73" i="189"/>
  <c r="S73" i="189"/>
  <c r="Q73" i="189"/>
  <c r="P73" i="189"/>
  <c r="N73" i="189"/>
  <c r="M73" i="189"/>
  <c r="K73" i="189"/>
  <c r="J73" i="189"/>
  <c r="H73" i="189"/>
  <c r="G73" i="189"/>
  <c r="AR72" i="189"/>
  <c r="AQ72" i="189"/>
  <c r="AR71" i="189"/>
  <c r="AQ71" i="189"/>
  <c r="AR70" i="189"/>
  <c r="AQ70" i="189"/>
  <c r="AR69" i="189"/>
  <c r="AQ69" i="189"/>
  <c r="AR68" i="189"/>
  <c r="AQ68" i="189"/>
  <c r="AR67" i="189"/>
  <c r="AQ67" i="189"/>
  <c r="AR66" i="189"/>
  <c r="AQ66" i="189"/>
  <c r="AO64" i="189"/>
  <c r="AN64" i="189"/>
  <c r="AL64" i="189"/>
  <c r="AK64" i="189"/>
  <c r="AI64" i="189"/>
  <c r="AH64" i="189"/>
  <c r="AF64" i="189"/>
  <c r="AE64" i="189"/>
  <c r="AC64" i="189"/>
  <c r="AB64" i="189"/>
  <c r="Z64" i="189"/>
  <c r="Y64" i="189"/>
  <c r="W64" i="189"/>
  <c r="V64" i="189"/>
  <c r="T64" i="189"/>
  <c r="S64" i="189"/>
  <c r="Q64" i="189"/>
  <c r="P64" i="189"/>
  <c r="N64" i="189"/>
  <c r="M64" i="189"/>
  <c r="K64" i="189"/>
  <c r="J64" i="189"/>
  <c r="H64" i="189"/>
  <c r="G64" i="189"/>
  <c r="AR63" i="189"/>
  <c r="AQ63" i="189"/>
  <c r="AR62" i="189"/>
  <c r="AQ62" i="189"/>
  <c r="AR61" i="189"/>
  <c r="AQ61" i="189"/>
  <c r="AR60" i="189"/>
  <c r="AQ60" i="189"/>
  <c r="AR59" i="189"/>
  <c r="AQ59" i="189"/>
  <c r="AR58" i="189"/>
  <c r="AQ58" i="189"/>
  <c r="AR57" i="189"/>
  <c r="AQ57" i="189"/>
  <c r="AR56" i="189"/>
  <c r="AQ56" i="189"/>
  <c r="AR55" i="189"/>
  <c r="AQ55" i="189"/>
  <c r="AR54" i="189"/>
  <c r="AQ54" i="189"/>
  <c r="AR53" i="189"/>
  <c r="AQ53" i="189"/>
  <c r="AR46" i="189"/>
  <c r="AQ46" i="189"/>
  <c r="AR45" i="189"/>
  <c r="AL43" i="189"/>
  <c r="AK43" i="189"/>
  <c r="AI43" i="189"/>
  <c r="AH43" i="189"/>
  <c r="AF43" i="189"/>
  <c r="AE43" i="189"/>
  <c r="AC43" i="189"/>
  <c r="AB43" i="189"/>
  <c r="Z43" i="189"/>
  <c r="Y43" i="189"/>
  <c r="W43" i="189"/>
  <c r="V43" i="189"/>
  <c r="T43" i="189"/>
  <c r="S43" i="189"/>
  <c r="Q43" i="189"/>
  <c r="P43" i="189"/>
  <c r="N43" i="189"/>
  <c r="M43" i="189"/>
  <c r="K43" i="189"/>
  <c r="J43" i="189"/>
  <c r="H43" i="189"/>
  <c r="G43" i="189"/>
  <c r="AR42" i="189"/>
  <c r="AQ42" i="189"/>
  <c r="AR41" i="189"/>
  <c r="AQ41" i="189"/>
  <c r="AR40" i="189"/>
  <c r="AQ40" i="189"/>
  <c r="AR38" i="189"/>
  <c r="AQ38" i="189"/>
  <c r="AR37" i="189"/>
  <c r="AQ37" i="189"/>
  <c r="AR36" i="189"/>
  <c r="AQ36" i="189"/>
  <c r="AR35" i="189"/>
  <c r="AQ35" i="189"/>
  <c r="AR33" i="189"/>
  <c r="AQ33" i="189"/>
  <c r="AR32" i="189"/>
  <c r="AQ32" i="189"/>
  <c r="AR31" i="189"/>
  <c r="AQ31" i="189"/>
  <c r="AR30" i="189"/>
  <c r="AQ30" i="189"/>
  <c r="AR29" i="189"/>
  <c r="AQ29" i="189"/>
  <c r="AR28" i="189"/>
  <c r="AQ28" i="189"/>
  <c r="AR27" i="189"/>
  <c r="AQ27" i="189"/>
  <c r="AR26" i="189"/>
  <c r="AQ26" i="189"/>
  <c r="AR25" i="189"/>
  <c r="AQ25" i="189"/>
  <c r="AR24" i="189"/>
  <c r="AQ24" i="189"/>
  <c r="AR23" i="189"/>
  <c r="AQ23" i="189"/>
  <c r="AR22" i="189"/>
  <c r="AQ22" i="189"/>
  <c r="AO19" i="189"/>
  <c r="AN19" i="189"/>
  <c r="AL19" i="189"/>
  <c r="AK19" i="189"/>
  <c r="AI19" i="189"/>
  <c r="AH19" i="189"/>
  <c r="AF19" i="189"/>
  <c r="AE19" i="189"/>
  <c r="AC19" i="189"/>
  <c r="AB19" i="189"/>
  <c r="Z19" i="189"/>
  <c r="Y19" i="189"/>
  <c r="W19" i="189"/>
  <c r="V19" i="189"/>
  <c r="T19" i="189"/>
  <c r="S19" i="189"/>
  <c r="Q19" i="189"/>
  <c r="P19" i="189"/>
  <c r="N19" i="189"/>
  <c r="M19" i="189"/>
  <c r="K19" i="189"/>
  <c r="J19" i="189"/>
  <c r="H19" i="189"/>
  <c r="G19" i="189"/>
  <c r="AR18" i="189"/>
  <c r="AQ18" i="189"/>
  <c r="AR17" i="189"/>
  <c r="AQ17" i="189"/>
  <c r="AR16" i="189"/>
  <c r="AQ16" i="189"/>
  <c r="AR15" i="189"/>
  <c r="AQ15" i="189"/>
  <c r="AO13" i="189"/>
  <c r="AO47" i="189" s="1"/>
  <c r="AN13" i="189"/>
  <c r="AN47" i="189" s="1"/>
  <c r="AL13" i="189"/>
  <c r="AK13" i="189"/>
  <c r="AI13" i="189"/>
  <c r="AH13" i="189"/>
  <c r="AF13" i="189"/>
  <c r="AE13" i="189"/>
  <c r="AC13" i="189"/>
  <c r="AB13" i="189"/>
  <c r="Z13" i="189"/>
  <c r="Y13" i="189"/>
  <c r="W13" i="189"/>
  <c r="V13" i="189"/>
  <c r="T13" i="189"/>
  <c r="S13" i="189"/>
  <c r="Q13" i="189"/>
  <c r="P13" i="189"/>
  <c r="N13" i="189"/>
  <c r="M13" i="189"/>
  <c r="K13" i="189"/>
  <c r="J13" i="189"/>
  <c r="H13" i="189"/>
  <c r="G13" i="189"/>
  <c r="AR12" i="189"/>
  <c r="AQ12" i="189"/>
  <c r="AR10" i="189"/>
  <c r="AQ10" i="189"/>
  <c r="AR9" i="189"/>
  <c r="AQ9" i="189"/>
  <c r="AO89" i="188"/>
  <c r="AN89" i="188"/>
  <c r="AL89" i="188"/>
  <c r="AK89" i="188"/>
  <c r="AI89" i="188"/>
  <c r="AH89" i="188"/>
  <c r="AF89" i="188"/>
  <c r="AE89" i="188"/>
  <c r="AC89" i="188"/>
  <c r="AB89" i="188"/>
  <c r="Z89" i="188"/>
  <c r="Y89" i="188"/>
  <c r="W89" i="188"/>
  <c r="V89" i="188"/>
  <c r="T89" i="188"/>
  <c r="S89" i="188"/>
  <c r="Q89" i="188"/>
  <c r="P89" i="188"/>
  <c r="N89" i="188"/>
  <c r="M89" i="188"/>
  <c r="K89" i="188"/>
  <c r="J89" i="188"/>
  <c r="H89" i="188"/>
  <c r="G89" i="188"/>
  <c r="AR88" i="188"/>
  <c r="AQ88" i="188"/>
  <c r="AR87" i="188"/>
  <c r="AQ87" i="188"/>
  <c r="AR86" i="188"/>
  <c r="AQ86" i="188"/>
  <c r="AR85" i="188"/>
  <c r="AQ85" i="188"/>
  <c r="AR83" i="188"/>
  <c r="AQ83" i="188"/>
  <c r="AR82" i="188"/>
  <c r="AQ82" i="188"/>
  <c r="AR81" i="188"/>
  <c r="AQ81" i="188"/>
  <c r="AR80" i="188"/>
  <c r="AQ80" i="188"/>
  <c r="AR79" i="188"/>
  <c r="AQ79" i="188"/>
  <c r="AR78" i="188"/>
  <c r="AQ78" i="188"/>
  <c r="AR77" i="188"/>
  <c r="AQ77" i="188"/>
  <c r="AR76" i="188"/>
  <c r="AQ76" i="188"/>
  <c r="AR75" i="188"/>
  <c r="AQ75" i="188"/>
  <c r="AO73" i="188"/>
  <c r="AN73" i="188"/>
  <c r="AL73" i="188"/>
  <c r="AK73" i="188"/>
  <c r="AI73" i="188"/>
  <c r="AH73" i="188"/>
  <c r="AF73" i="188"/>
  <c r="AE73" i="188"/>
  <c r="AD73" i="188"/>
  <c r="AC73" i="188"/>
  <c r="AB73" i="188"/>
  <c r="Z73" i="188"/>
  <c r="Y73" i="188"/>
  <c r="W73" i="188"/>
  <c r="V73" i="188"/>
  <c r="T73" i="188"/>
  <c r="S73" i="188"/>
  <c r="Q73" i="188"/>
  <c r="P73" i="188"/>
  <c r="N73" i="188"/>
  <c r="M73" i="188"/>
  <c r="K73" i="188"/>
  <c r="J73" i="188"/>
  <c r="H73" i="188"/>
  <c r="G73" i="188"/>
  <c r="AR72" i="188"/>
  <c r="AQ72" i="188"/>
  <c r="AR71" i="188"/>
  <c r="AQ71" i="188"/>
  <c r="AR70" i="188"/>
  <c r="AQ70" i="188"/>
  <c r="AR69" i="188"/>
  <c r="AQ69" i="188"/>
  <c r="AR68" i="188"/>
  <c r="AQ68" i="188"/>
  <c r="AR67" i="188"/>
  <c r="AQ67" i="188"/>
  <c r="AR66" i="188"/>
  <c r="AQ66" i="188"/>
  <c r="AO64" i="188"/>
  <c r="AN64" i="188"/>
  <c r="AL64" i="188"/>
  <c r="AK64" i="188"/>
  <c r="AI64" i="188"/>
  <c r="AH64" i="188"/>
  <c r="AF64" i="188"/>
  <c r="AE64" i="188"/>
  <c r="AC64" i="188"/>
  <c r="AB64" i="188"/>
  <c r="Z64" i="188"/>
  <c r="Y64" i="188"/>
  <c r="W64" i="188"/>
  <c r="V64" i="188"/>
  <c r="T64" i="188"/>
  <c r="S64" i="188"/>
  <c r="Q64" i="188"/>
  <c r="P64" i="188"/>
  <c r="N64" i="188"/>
  <c r="M64" i="188"/>
  <c r="K64" i="188"/>
  <c r="J64" i="188"/>
  <c r="H64" i="188"/>
  <c r="G64" i="188"/>
  <c r="AR63" i="188"/>
  <c r="AQ63" i="188"/>
  <c r="AR62" i="188"/>
  <c r="AQ62" i="188"/>
  <c r="AR61" i="188"/>
  <c r="AQ61" i="188"/>
  <c r="AR60" i="188"/>
  <c r="AQ60" i="188"/>
  <c r="AR59" i="188"/>
  <c r="AQ59" i="188"/>
  <c r="AR58" i="188"/>
  <c r="AQ58" i="188"/>
  <c r="AR57" i="188"/>
  <c r="AQ57" i="188"/>
  <c r="AR56" i="188"/>
  <c r="AQ56" i="188"/>
  <c r="AR55" i="188"/>
  <c r="AQ55" i="188"/>
  <c r="AR54" i="188"/>
  <c r="AQ54" i="188"/>
  <c r="AR53" i="188"/>
  <c r="AQ53" i="188"/>
  <c r="AR46" i="188"/>
  <c r="AQ46" i="188"/>
  <c r="AR45" i="188"/>
  <c r="AL43" i="188"/>
  <c r="AK43" i="188"/>
  <c r="AI43" i="188"/>
  <c r="AH43" i="188"/>
  <c r="AF43" i="188"/>
  <c r="AE43" i="188"/>
  <c r="AC43" i="188"/>
  <c r="AB43" i="188"/>
  <c r="Z43" i="188"/>
  <c r="Y43" i="188"/>
  <c r="W43" i="188"/>
  <c r="V43" i="188"/>
  <c r="T43" i="188"/>
  <c r="S43" i="188"/>
  <c r="Q43" i="188"/>
  <c r="P43" i="188"/>
  <c r="N43" i="188"/>
  <c r="M43" i="188"/>
  <c r="K43" i="188"/>
  <c r="J43" i="188"/>
  <c r="H43" i="188"/>
  <c r="G43" i="188"/>
  <c r="AR42" i="188"/>
  <c r="AQ42" i="188"/>
  <c r="AR41" i="188"/>
  <c r="AQ41" i="188"/>
  <c r="AR40" i="188"/>
  <c r="AQ40" i="188"/>
  <c r="AR38" i="188"/>
  <c r="AQ38" i="188"/>
  <c r="AR37" i="188"/>
  <c r="AQ37" i="188"/>
  <c r="AR36" i="188"/>
  <c r="AQ36" i="188"/>
  <c r="AR35" i="188"/>
  <c r="AQ35" i="188"/>
  <c r="AR33" i="188"/>
  <c r="AQ33" i="188"/>
  <c r="AR32" i="188"/>
  <c r="AQ32" i="188"/>
  <c r="AR31" i="188"/>
  <c r="AQ31" i="188"/>
  <c r="AR30" i="188"/>
  <c r="AQ30" i="188"/>
  <c r="AR29" i="188"/>
  <c r="AQ29" i="188"/>
  <c r="AR28" i="188"/>
  <c r="AQ28" i="188"/>
  <c r="AR27" i="188"/>
  <c r="AQ27" i="188"/>
  <c r="AR26" i="188"/>
  <c r="AQ26" i="188"/>
  <c r="AR25" i="188"/>
  <c r="AQ25" i="188"/>
  <c r="AR24" i="188"/>
  <c r="AQ24" i="188"/>
  <c r="AR23" i="188"/>
  <c r="AQ23" i="188"/>
  <c r="AR22" i="188"/>
  <c r="AQ22" i="188"/>
  <c r="AO19" i="188"/>
  <c r="AN19" i="188"/>
  <c r="AL19" i="188"/>
  <c r="AK19" i="188"/>
  <c r="AI19" i="188"/>
  <c r="AH19" i="188"/>
  <c r="AF19" i="188"/>
  <c r="AE19" i="188"/>
  <c r="AC19" i="188"/>
  <c r="AB19" i="188"/>
  <c r="Z19" i="188"/>
  <c r="Y19" i="188"/>
  <c r="W19" i="188"/>
  <c r="V19" i="188"/>
  <c r="T19" i="188"/>
  <c r="S19" i="188"/>
  <c r="Q19" i="188"/>
  <c r="P19" i="188"/>
  <c r="N19" i="188"/>
  <c r="M19" i="188"/>
  <c r="K19" i="188"/>
  <c r="J19" i="188"/>
  <c r="H19" i="188"/>
  <c r="G19" i="188"/>
  <c r="AR18" i="188"/>
  <c r="AQ18" i="188"/>
  <c r="AR17" i="188"/>
  <c r="AQ17" i="188"/>
  <c r="AR16" i="188"/>
  <c r="AQ16" i="188"/>
  <c r="AR15" i="188"/>
  <c r="AQ15" i="188"/>
  <c r="AO13" i="188"/>
  <c r="AO47" i="188" s="1"/>
  <c r="AN13" i="188"/>
  <c r="AN47" i="188" s="1"/>
  <c r="AL13" i="188"/>
  <c r="AK13" i="188"/>
  <c r="AI13" i="188"/>
  <c r="AH13" i="188"/>
  <c r="AF13" i="188"/>
  <c r="AE13" i="188"/>
  <c r="AC13" i="188"/>
  <c r="AB13" i="188"/>
  <c r="Z13" i="188"/>
  <c r="Y13" i="188"/>
  <c r="W13" i="188"/>
  <c r="V13" i="188"/>
  <c r="T13" i="188"/>
  <c r="S13" i="188"/>
  <c r="Q13" i="188"/>
  <c r="P13" i="188"/>
  <c r="N13" i="188"/>
  <c r="M13" i="188"/>
  <c r="K13" i="188"/>
  <c r="J13" i="188"/>
  <c r="H13" i="188"/>
  <c r="G13" i="188"/>
  <c r="AR12" i="188"/>
  <c r="AQ12" i="188"/>
  <c r="AR10" i="188"/>
  <c r="AQ10" i="188"/>
  <c r="AR9" i="188"/>
  <c r="AQ9" i="188"/>
  <c r="AO89" i="187"/>
  <c r="AN89" i="187"/>
  <c r="AL89" i="187"/>
  <c r="AK89" i="187"/>
  <c r="AI89" i="187"/>
  <c r="AH89" i="187"/>
  <c r="AF89" i="187"/>
  <c r="AE89" i="187"/>
  <c r="AC89" i="187"/>
  <c r="AB89" i="187"/>
  <c r="Z89" i="187"/>
  <c r="Y89" i="187"/>
  <c r="W89" i="187"/>
  <c r="V89" i="187"/>
  <c r="T89" i="187"/>
  <c r="S89" i="187"/>
  <c r="Q89" i="187"/>
  <c r="P89" i="187"/>
  <c r="N89" i="187"/>
  <c r="M89" i="187"/>
  <c r="K89" i="187"/>
  <c r="J89" i="187"/>
  <c r="H89" i="187"/>
  <c r="G89" i="187"/>
  <c r="AR88" i="187"/>
  <c r="AQ88" i="187"/>
  <c r="AR87" i="187"/>
  <c r="AQ87" i="187"/>
  <c r="AR86" i="187"/>
  <c r="AQ86" i="187"/>
  <c r="AR85" i="187"/>
  <c r="AQ85" i="187"/>
  <c r="AR83" i="187"/>
  <c r="AQ83" i="187"/>
  <c r="AR82" i="187"/>
  <c r="AQ82" i="187"/>
  <c r="AR81" i="187"/>
  <c r="AQ81" i="187"/>
  <c r="AR80" i="187"/>
  <c r="AQ80" i="187"/>
  <c r="AR79" i="187"/>
  <c r="AQ79" i="187"/>
  <c r="AR78" i="187"/>
  <c r="AQ78" i="187"/>
  <c r="AR77" i="187"/>
  <c r="AQ77" i="187"/>
  <c r="AR76" i="187"/>
  <c r="AQ76" i="187"/>
  <c r="AR75" i="187"/>
  <c r="AQ75" i="187"/>
  <c r="AO73" i="187"/>
  <c r="AN73" i="187"/>
  <c r="AL73" i="187"/>
  <c r="AK73" i="187"/>
  <c r="AI73" i="187"/>
  <c r="AH73" i="187"/>
  <c r="AF73" i="187"/>
  <c r="AE73" i="187"/>
  <c r="AD73" i="187"/>
  <c r="AC73" i="187"/>
  <c r="AB73" i="187"/>
  <c r="Z73" i="187"/>
  <c r="Y73" i="187"/>
  <c r="W73" i="187"/>
  <c r="V73" i="187"/>
  <c r="T73" i="187"/>
  <c r="S73" i="187"/>
  <c r="Q73" i="187"/>
  <c r="P73" i="187"/>
  <c r="N73" i="187"/>
  <c r="M73" i="187"/>
  <c r="K73" i="187"/>
  <c r="J73" i="187"/>
  <c r="H73" i="187"/>
  <c r="G73" i="187"/>
  <c r="AR72" i="187"/>
  <c r="AQ72" i="187"/>
  <c r="AR71" i="187"/>
  <c r="AQ71" i="187"/>
  <c r="AR70" i="187"/>
  <c r="AQ70" i="187"/>
  <c r="AR69" i="187"/>
  <c r="AQ69" i="187"/>
  <c r="AR68" i="187"/>
  <c r="AQ68" i="187"/>
  <c r="AR67" i="187"/>
  <c r="AQ67" i="187"/>
  <c r="AR66" i="187"/>
  <c r="AQ66" i="187"/>
  <c r="AO64" i="187"/>
  <c r="AN64" i="187"/>
  <c r="AL64" i="187"/>
  <c r="AK64" i="187"/>
  <c r="AI64" i="187"/>
  <c r="AH64" i="187"/>
  <c r="AF64" i="187"/>
  <c r="AE64" i="187"/>
  <c r="AC64" i="187"/>
  <c r="AB64" i="187"/>
  <c r="Z64" i="187"/>
  <c r="Y64" i="187"/>
  <c r="W64" i="187"/>
  <c r="V64" i="187"/>
  <c r="T64" i="187"/>
  <c r="S64" i="187"/>
  <c r="Q64" i="187"/>
  <c r="P64" i="187"/>
  <c r="N64" i="187"/>
  <c r="M64" i="187"/>
  <c r="K64" i="187"/>
  <c r="J64" i="187"/>
  <c r="H64" i="187"/>
  <c r="G64" i="187"/>
  <c r="AR63" i="187"/>
  <c r="AQ63" i="187"/>
  <c r="AR62" i="187"/>
  <c r="AQ62" i="187"/>
  <c r="AR61" i="187"/>
  <c r="AQ61" i="187"/>
  <c r="AR60" i="187"/>
  <c r="AQ60" i="187"/>
  <c r="AR59" i="187"/>
  <c r="AQ59" i="187"/>
  <c r="AR58" i="187"/>
  <c r="AQ58" i="187"/>
  <c r="AR57" i="187"/>
  <c r="AQ57" i="187"/>
  <c r="AR56" i="187"/>
  <c r="AQ56" i="187"/>
  <c r="AR55" i="187"/>
  <c r="AQ55" i="187"/>
  <c r="AR54" i="187"/>
  <c r="AQ54" i="187"/>
  <c r="AR53" i="187"/>
  <c r="AQ53" i="187"/>
  <c r="AR46" i="187"/>
  <c r="AQ46" i="187"/>
  <c r="AR45" i="187"/>
  <c r="AL43" i="187"/>
  <c r="AK43" i="187"/>
  <c r="AI43" i="187"/>
  <c r="AH43" i="187"/>
  <c r="AF43" i="187"/>
  <c r="AE43" i="187"/>
  <c r="AC43" i="187"/>
  <c r="AB43" i="187"/>
  <c r="Z43" i="187"/>
  <c r="Y43" i="187"/>
  <c r="W43" i="187"/>
  <c r="V43" i="187"/>
  <c r="T43" i="187"/>
  <c r="S43" i="187"/>
  <c r="Q43" i="187"/>
  <c r="P43" i="187"/>
  <c r="N43" i="187"/>
  <c r="M43" i="187"/>
  <c r="K43" i="187"/>
  <c r="J43" i="187"/>
  <c r="H43" i="187"/>
  <c r="G43" i="187"/>
  <c r="AR42" i="187"/>
  <c r="AQ42" i="187"/>
  <c r="AR41" i="187"/>
  <c r="AQ41" i="187"/>
  <c r="AR40" i="187"/>
  <c r="AQ40" i="187"/>
  <c r="AR38" i="187"/>
  <c r="AQ38" i="187"/>
  <c r="AR37" i="187"/>
  <c r="AQ37" i="187"/>
  <c r="AR36" i="187"/>
  <c r="AQ36" i="187"/>
  <c r="AR35" i="187"/>
  <c r="AQ35" i="187"/>
  <c r="AR33" i="187"/>
  <c r="AQ33" i="187"/>
  <c r="AR32" i="187"/>
  <c r="AQ32" i="187"/>
  <c r="AR31" i="187"/>
  <c r="AQ31" i="187"/>
  <c r="AR30" i="187"/>
  <c r="AQ30" i="187"/>
  <c r="AR29" i="187"/>
  <c r="AQ29" i="187"/>
  <c r="AR28" i="187"/>
  <c r="AQ28" i="187"/>
  <c r="AR27" i="187"/>
  <c r="AQ27" i="187"/>
  <c r="AR26" i="187"/>
  <c r="AQ26" i="187"/>
  <c r="AR25" i="187"/>
  <c r="AQ25" i="187"/>
  <c r="AR24" i="187"/>
  <c r="AQ24" i="187"/>
  <c r="AR23" i="187"/>
  <c r="AQ23" i="187"/>
  <c r="AR22" i="187"/>
  <c r="AQ22" i="187"/>
  <c r="AO19" i="187"/>
  <c r="AN19" i="187"/>
  <c r="AL19" i="187"/>
  <c r="AK19" i="187"/>
  <c r="AI19" i="187"/>
  <c r="AH19" i="187"/>
  <c r="AF19" i="187"/>
  <c r="AE19" i="187"/>
  <c r="AC19" i="187"/>
  <c r="AB19" i="187"/>
  <c r="Z19" i="187"/>
  <c r="Y19" i="187"/>
  <c r="W19" i="187"/>
  <c r="V19" i="187"/>
  <c r="T19" i="187"/>
  <c r="S19" i="187"/>
  <c r="Q19" i="187"/>
  <c r="P19" i="187"/>
  <c r="N19" i="187"/>
  <c r="M19" i="187"/>
  <c r="K19" i="187"/>
  <c r="J19" i="187"/>
  <c r="H19" i="187"/>
  <c r="G19" i="187"/>
  <c r="AR18" i="187"/>
  <c r="AQ18" i="187"/>
  <c r="AR17" i="187"/>
  <c r="AQ17" i="187"/>
  <c r="AR16" i="187"/>
  <c r="AQ16" i="187"/>
  <c r="AR15" i="187"/>
  <c r="AQ15" i="187"/>
  <c r="AO13" i="187"/>
  <c r="AO47" i="187" s="1"/>
  <c r="AN13" i="187"/>
  <c r="AN47" i="187" s="1"/>
  <c r="AL13" i="187"/>
  <c r="AK13" i="187"/>
  <c r="AI13" i="187"/>
  <c r="AH13" i="187"/>
  <c r="AF13" i="187"/>
  <c r="AE13" i="187"/>
  <c r="AC13" i="187"/>
  <c r="AC47" i="187" s="1"/>
  <c r="AB13" i="187"/>
  <c r="Z13" i="187"/>
  <c r="Y13" i="187"/>
  <c r="W13" i="187"/>
  <c r="V13" i="187"/>
  <c r="T13" i="187"/>
  <c r="S13" i="187"/>
  <c r="Q13" i="187"/>
  <c r="P13" i="187"/>
  <c r="N13" i="187"/>
  <c r="M13" i="187"/>
  <c r="K13" i="187"/>
  <c r="J13" i="187"/>
  <c r="H13" i="187"/>
  <c r="G13" i="187"/>
  <c r="AR12" i="187"/>
  <c r="AQ12" i="187"/>
  <c r="AR10" i="187"/>
  <c r="AQ10" i="187"/>
  <c r="AR9" i="187"/>
  <c r="AQ9" i="187"/>
  <c r="AO89" i="186"/>
  <c r="AN89" i="186"/>
  <c r="AL89" i="186"/>
  <c r="AK89" i="186"/>
  <c r="AI89" i="186"/>
  <c r="AH89" i="186"/>
  <c r="AF89" i="186"/>
  <c r="AE89" i="186"/>
  <c r="AC89" i="186"/>
  <c r="AB89" i="186"/>
  <c r="Z89" i="186"/>
  <c r="Y89" i="186"/>
  <c r="W89" i="186"/>
  <c r="V89" i="186"/>
  <c r="T89" i="186"/>
  <c r="S89" i="186"/>
  <c r="Q89" i="186"/>
  <c r="P89" i="186"/>
  <c r="N89" i="186"/>
  <c r="M89" i="186"/>
  <c r="K89" i="186"/>
  <c r="J89" i="186"/>
  <c r="H89" i="186"/>
  <c r="G89" i="186"/>
  <c r="AR88" i="186"/>
  <c r="AQ88" i="186"/>
  <c r="AR87" i="186"/>
  <c r="AQ87" i="186"/>
  <c r="AR86" i="186"/>
  <c r="AQ86" i="186"/>
  <c r="AR85" i="186"/>
  <c r="AQ85" i="186"/>
  <c r="AR83" i="186"/>
  <c r="AQ83" i="186"/>
  <c r="AR82" i="186"/>
  <c r="AQ82" i="186"/>
  <c r="AR81" i="186"/>
  <c r="AQ81" i="186"/>
  <c r="AR80" i="186"/>
  <c r="AQ80" i="186"/>
  <c r="AR79" i="186"/>
  <c r="AQ79" i="186"/>
  <c r="AR78" i="186"/>
  <c r="AQ78" i="186"/>
  <c r="AR77" i="186"/>
  <c r="AQ77" i="186"/>
  <c r="AR76" i="186"/>
  <c r="AQ76" i="186"/>
  <c r="AR75" i="186"/>
  <c r="AQ75" i="186"/>
  <c r="AO73" i="186"/>
  <c r="AN73" i="186"/>
  <c r="AL73" i="186"/>
  <c r="AK73" i="186"/>
  <c r="AI73" i="186"/>
  <c r="AH73" i="186"/>
  <c r="AF73" i="186"/>
  <c r="AE73" i="186"/>
  <c r="AD73" i="186"/>
  <c r="AC73" i="186"/>
  <c r="AB73" i="186"/>
  <c r="Z73" i="186"/>
  <c r="Y73" i="186"/>
  <c r="W73" i="186"/>
  <c r="V73" i="186"/>
  <c r="T73" i="186"/>
  <c r="S73" i="186"/>
  <c r="Q73" i="186"/>
  <c r="P73" i="186"/>
  <c r="N73" i="186"/>
  <c r="M73" i="186"/>
  <c r="K73" i="186"/>
  <c r="J73" i="186"/>
  <c r="H73" i="186"/>
  <c r="G73" i="186"/>
  <c r="AR72" i="186"/>
  <c r="AQ72" i="186"/>
  <c r="AR71" i="186"/>
  <c r="AQ71" i="186"/>
  <c r="AR70" i="186"/>
  <c r="AQ70" i="186"/>
  <c r="AR69" i="186"/>
  <c r="AQ69" i="186"/>
  <c r="AR68" i="186"/>
  <c r="AQ68" i="186"/>
  <c r="AR67" i="186"/>
  <c r="AQ67" i="186"/>
  <c r="AR66" i="186"/>
  <c r="AQ66" i="186"/>
  <c r="AO64" i="186"/>
  <c r="AN64" i="186"/>
  <c r="AL64" i="186"/>
  <c r="AK64" i="186"/>
  <c r="AI64" i="186"/>
  <c r="AH64" i="186"/>
  <c r="AF64" i="186"/>
  <c r="AE64" i="186"/>
  <c r="AC64" i="186"/>
  <c r="AB64" i="186"/>
  <c r="Z64" i="186"/>
  <c r="Y64" i="186"/>
  <c r="W64" i="186"/>
  <c r="V64" i="186"/>
  <c r="T64" i="186"/>
  <c r="S64" i="186"/>
  <c r="Q64" i="186"/>
  <c r="P64" i="186"/>
  <c r="N64" i="186"/>
  <c r="M64" i="186"/>
  <c r="K64" i="186"/>
  <c r="J64" i="186"/>
  <c r="H64" i="186"/>
  <c r="G64" i="186"/>
  <c r="AR63" i="186"/>
  <c r="AQ63" i="186"/>
  <c r="AR62" i="186"/>
  <c r="AQ62" i="186"/>
  <c r="AR61" i="186"/>
  <c r="AQ61" i="186"/>
  <c r="AR60" i="186"/>
  <c r="AQ60" i="186"/>
  <c r="AR59" i="186"/>
  <c r="AQ59" i="186"/>
  <c r="AR58" i="186"/>
  <c r="AQ58" i="186"/>
  <c r="AR57" i="186"/>
  <c r="AQ57" i="186"/>
  <c r="AR56" i="186"/>
  <c r="AQ56" i="186"/>
  <c r="AR55" i="186"/>
  <c r="AQ55" i="186"/>
  <c r="AR54" i="186"/>
  <c r="AQ54" i="186"/>
  <c r="AR53" i="186"/>
  <c r="AQ53" i="186"/>
  <c r="AR46" i="186"/>
  <c r="AQ46" i="186"/>
  <c r="AR45" i="186"/>
  <c r="AL43" i="186"/>
  <c r="AK43" i="186"/>
  <c r="AI43" i="186"/>
  <c r="AH43" i="186"/>
  <c r="AF43" i="186"/>
  <c r="AE43" i="186"/>
  <c r="AC43" i="186"/>
  <c r="AB43" i="186"/>
  <c r="Z43" i="186"/>
  <c r="Y43" i="186"/>
  <c r="W43" i="186"/>
  <c r="V43" i="186"/>
  <c r="T43" i="186"/>
  <c r="S43" i="186"/>
  <c r="Q43" i="186"/>
  <c r="P43" i="186"/>
  <c r="N43" i="186"/>
  <c r="M43" i="186"/>
  <c r="K43" i="186"/>
  <c r="J43" i="186"/>
  <c r="H43" i="186"/>
  <c r="G43" i="186"/>
  <c r="AR42" i="186"/>
  <c r="AQ42" i="186"/>
  <c r="AR41" i="186"/>
  <c r="AQ41" i="186"/>
  <c r="AR40" i="186"/>
  <c r="AQ40" i="186"/>
  <c r="AR38" i="186"/>
  <c r="AQ38" i="186"/>
  <c r="AR37" i="186"/>
  <c r="AQ37" i="186"/>
  <c r="AR36" i="186"/>
  <c r="AQ36" i="186"/>
  <c r="AR35" i="186"/>
  <c r="AQ35" i="186"/>
  <c r="AR33" i="186"/>
  <c r="AQ33" i="186"/>
  <c r="AR32" i="186"/>
  <c r="AQ32" i="186"/>
  <c r="AR31" i="186"/>
  <c r="AQ31" i="186"/>
  <c r="AR30" i="186"/>
  <c r="AQ30" i="186"/>
  <c r="AR29" i="186"/>
  <c r="AQ29" i="186"/>
  <c r="AR28" i="186"/>
  <c r="AQ28" i="186"/>
  <c r="AR27" i="186"/>
  <c r="AQ27" i="186"/>
  <c r="AR26" i="186"/>
  <c r="AQ26" i="186"/>
  <c r="AR25" i="186"/>
  <c r="AQ25" i="186"/>
  <c r="AR24" i="186"/>
  <c r="AQ24" i="186"/>
  <c r="AR23" i="186"/>
  <c r="AQ23" i="186"/>
  <c r="AR22" i="186"/>
  <c r="AQ22" i="186"/>
  <c r="AO19" i="186"/>
  <c r="AN19" i="186"/>
  <c r="AL19" i="186"/>
  <c r="AK19" i="186"/>
  <c r="AI19" i="186"/>
  <c r="AH19" i="186"/>
  <c r="AF19" i="186"/>
  <c r="AE19" i="186"/>
  <c r="AC19" i="186"/>
  <c r="AB19" i="186"/>
  <c r="Z19" i="186"/>
  <c r="Y19" i="186"/>
  <c r="W19" i="186"/>
  <c r="V19" i="186"/>
  <c r="T19" i="186"/>
  <c r="S19" i="186"/>
  <c r="Q19" i="186"/>
  <c r="P19" i="186"/>
  <c r="N19" i="186"/>
  <c r="M19" i="186"/>
  <c r="K19" i="186"/>
  <c r="J19" i="186"/>
  <c r="H19" i="186"/>
  <c r="G19" i="186"/>
  <c r="AR18" i="186"/>
  <c r="AQ18" i="186"/>
  <c r="AR17" i="186"/>
  <c r="AQ17" i="186"/>
  <c r="AR16" i="186"/>
  <c r="AQ16" i="186"/>
  <c r="AR15" i="186"/>
  <c r="AQ15" i="186"/>
  <c r="AO13" i="186"/>
  <c r="AO47" i="186" s="1"/>
  <c r="AN13" i="186"/>
  <c r="AN47" i="186" s="1"/>
  <c r="AL13" i="186"/>
  <c r="AK13" i="186"/>
  <c r="AK47" i="186" s="1"/>
  <c r="AI13" i="186"/>
  <c r="AH13" i="186"/>
  <c r="AF13" i="186"/>
  <c r="AE13" i="186"/>
  <c r="AC13" i="186"/>
  <c r="AB13" i="186"/>
  <c r="Z13" i="186"/>
  <c r="Y13" i="186"/>
  <c r="W13" i="186"/>
  <c r="V13" i="186"/>
  <c r="T13" i="186"/>
  <c r="S13" i="186"/>
  <c r="Q13" i="186"/>
  <c r="P13" i="186"/>
  <c r="N13" i="186"/>
  <c r="M13" i="186"/>
  <c r="M47" i="186" s="1"/>
  <c r="K13" i="186"/>
  <c r="J13" i="186"/>
  <c r="H13" i="186"/>
  <c r="G13" i="186"/>
  <c r="AR12" i="186"/>
  <c r="AQ12" i="186"/>
  <c r="AR10" i="186"/>
  <c r="AQ10" i="186"/>
  <c r="AR9" i="186"/>
  <c r="AQ9" i="186"/>
  <c r="AO89" i="185"/>
  <c r="AN89" i="185"/>
  <c r="AL89" i="185"/>
  <c r="AK89" i="185"/>
  <c r="AI89" i="185"/>
  <c r="AH89" i="185"/>
  <c r="AF89" i="185"/>
  <c r="AE89" i="185"/>
  <c r="AC89" i="185"/>
  <c r="AB89" i="185"/>
  <c r="Z89" i="185"/>
  <c r="Y89" i="185"/>
  <c r="W89" i="185"/>
  <c r="V89" i="185"/>
  <c r="T89" i="185"/>
  <c r="S89" i="185"/>
  <c r="Q89" i="185"/>
  <c r="P89" i="185"/>
  <c r="N89" i="185"/>
  <c r="M89" i="185"/>
  <c r="K89" i="185"/>
  <c r="J89" i="185"/>
  <c r="H89" i="185"/>
  <c r="G89" i="185"/>
  <c r="AR88" i="185"/>
  <c r="AQ88" i="185"/>
  <c r="AR87" i="185"/>
  <c r="AQ87" i="185"/>
  <c r="AR86" i="185"/>
  <c r="AQ86" i="185"/>
  <c r="AR85" i="185"/>
  <c r="AQ85" i="185"/>
  <c r="AR83" i="185"/>
  <c r="AQ83" i="185"/>
  <c r="AR82" i="185"/>
  <c r="AQ82" i="185"/>
  <c r="AR81" i="185"/>
  <c r="AQ81" i="185"/>
  <c r="AR80" i="185"/>
  <c r="AQ80" i="185"/>
  <c r="AR79" i="185"/>
  <c r="AQ79" i="185"/>
  <c r="AR78" i="185"/>
  <c r="AQ78" i="185"/>
  <c r="AR77" i="185"/>
  <c r="AQ77" i="185"/>
  <c r="AR76" i="185"/>
  <c r="AQ76" i="185"/>
  <c r="AR75" i="185"/>
  <c r="AQ75" i="185"/>
  <c r="AO73" i="185"/>
  <c r="AN73" i="185"/>
  <c r="AL73" i="185"/>
  <c r="AK73" i="185"/>
  <c r="AI73" i="185"/>
  <c r="AH73" i="185"/>
  <c r="AF73" i="185"/>
  <c r="AE73" i="185"/>
  <c r="AD73" i="185"/>
  <c r="AC73" i="185"/>
  <c r="AB73" i="185"/>
  <c r="Z73" i="185"/>
  <c r="Y73" i="185"/>
  <c r="W73" i="185"/>
  <c r="V73" i="185"/>
  <c r="T73" i="185"/>
  <c r="S73" i="185"/>
  <c r="Q73" i="185"/>
  <c r="P73" i="185"/>
  <c r="N73" i="185"/>
  <c r="M73" i="185"/>
  <c r="K73" i="185"/>
  <c r="J73" i="185"/>
  <c r="H73" i="185"/>
  <c r="G73" i="185"/>
  <c r="AR72" i="185"/>
  <c r="AQ72" i="185"/>
  <c r="AR71" i="185"/>
  <c r="AQ71" i="185"/>
  <c r="AR70" i="185"/>
  <c r="AQ70" i="185"/>
  <c r="AR69" i="185"/>
  <c r="AQ69" i="185"/>
  <c r="AR68" i="185"/>
  <c r="AQ68" i="185"/>
  <c r="AR67" i="185"/>
  <c r="AQ67" i="185"/>
  <c r="AR66" i="185"/>
  <c r="AQ66" i="185"/>
  <c r="AO64" i="185"/>
  <c r="AN64" i="185"/>
  <c r="AL64" i="185"/>
  <c r="AK64" i="185"/>
  <c r="AI64" i="185"/>
  <c r="AH64" i="185"/>
  <c r="AF64" i="185"/>
  <c r="AE64" i="185"/>
  <c r="AC64" i="185"/>
  <c r="AB64" i="185"/>
  <c r="Z64" i="185"/>
  <c r="Y64" i="185"/>
  <c r="W64" i="185"/>
  <c r="V64" i="185"/>
  <c r="T64" i="185"/>
  <c r="S64" i="185"/>
  <c r="Q64" i="185"/>
  <c r="P64" i="185"/>
  <c r="N64" i="185"/>
  <c r="M64" i="185"/>
  <c r="K64" i="185"/>
  <c r="J64" i="185"/>
  <c r="H64" i="185"/>
  <c r="G64" i="185"/>
  <c r="AR63" i="185"/>
  <c r="AQ63" i="185"/>
  <c r="AR62" i="185"/>
  <c r="AQ62" i="185"/>
  <c r="AR61" i="185"/>
  <c r="AQ61" i="185"/>
  <c r="AR60" i="185"/>
  <c r="AQ60" i="185"/>
  <c r="AR59" i="185"/>
  <c r="AQ59" i="185"/>
  <c r="AR58" i="185"/>
  <c r="AQ58" i="185"/>
  <c r="AR57" i="185"/>
  <c r="AQ57" i="185"/>
  <c r="AR56" i="185"/>
  <c r="AQ56" i="185"/>
  <c r="AR55" i="185"/>
  <c r="AQ55" i="185"/>
  <c r="AR54" i="185"/>
  <c r="AQ54" i="185"/>
  <c r="AR53" i="185"/>
  <c r="AQ53" i="185"/>
  <c r="AR46" i="185"/>
  <c r="AQ46" i="185"/>
  <c r="AR45" i="185"/>
  <c r="AL43" i="185"/>
  <c r="AK43" i="185"/>
  <c r="AI43" i="185"/>
  <c r="AH43" i="185"/>
  <c r="AF43" i="185"/>
  <c r="AE43" i="185"/>
  <c r="AC43" i="185"/>
  <c r="AB43" i="185"/>
  <c r="Z43" i="185"/>
  <c r="Y43" i="185"/>
  <c r="W43" i="185"/>
  <c r="V43" i="185"/>
  <c r="T43" i="185"/>
  <c r="S43" i="185"/>
  <c r="Q43" i="185"/>
  <c r="P43" i="185"/>
  <c r="N43" i="185"/>
  <c r="M43" i="185"/>
  <c r="K43" i="185"/>
  <c r="J43" i="185"/>
  <c r="H43" i="185"/>
  <c r="G43" i="185"/>
  <c r="AR42" i="185"/>
  <c r="AQ42" i="185"/>
  <c r="AR41" i="185"/>
  <c r="AQ41" i="185"/>
  <c r="AR40" i="185"/>
  <c r="AQ40" i="185"/>
  <c r="AR38" i="185"/>
  <c r="AQ38" i="185"/>
  <c r="AR37" i="185"/>
  <c r="AQ37" i="185"/>
  <c r="AR36" i="185"/>
  <c r="AQ36" i="185"/>
  <c r="AR35" i="185"/>
  <c r="AQ35" i="185"/>
  <c r="AR33" i="185"/>
  <c r="AQ33" i="185"/>
  <c r="AR32" i="185"/>
  <c r="AQ32" i="185"/>
  <c r="AR31" i="185"/>
  <c r="AQ31" i="185"/>
  <c r="AR30" i="185"/>
  <c r="AQ30" i="185"/>
  <c r="AR29" i="185"/>
  <c r="AQ29" i="185"/>
  <c r="AR28" i="185"/>
  <c r="AQ28" i="185"/>
  <c r="AR27" i="185"/>
  <c r="AQ27" i="185"/>
  <c r="AR26" i="185"/>
  <c r="AQ26" i="185"/>
  <c r="AR25" i="185"/>
  <c r="AQ25" i="185"/>
  <c r="AR24" i="185"/>
  <c r="AQ24" i="185"/>
  <c r="AR23" i="185"/>
  <c r="AQ23" i="185"/>
  <c r="AR22" i="185"/>
  <c r="AQ22" i="185"/>
  <c r="AO19" i="185"/>
  <c r="AN19" i="185"/>
  <c r="AL19" i="185"/>
  <c r="AK19" i="185"/>
  <c r="AI19" i="185"/>
  <c r="AH19" i="185"/>
  <c r="AF19" i="185"/>
  <c r="AE19" i="185"/>
  <c r="AC19" i="185"/>
  <c r="AB19" i="185"/>
  <c r="Z19" i="185"/>
  <c r="Y19" i="185"/>
  <c r="W19" i="185"/>
  <c r="V19" i="185"/>
  <c r="T19" i="185"/>
  <c r="S19" i="185"/>
  <c r="Q19" i="185"/>
  <c r="P19" i="185"/>
  <c r="N19" i="185"/>
  <c r="M19" i="185"/>
  <c r="K19" i="185"/>
  <c r="J19" i="185"/>
  <c r="H19" i="185"/>
  <c r="G19" i="185"/>
  <c r="AR18" i="185"/>
  <c r="AQ18" i="185"/>
  <c r="AR17" i="185"/>
  <c r="AQ17" i="185"/>
  <c r="AR16" i="185"/>
  <c r="AQ16" i="185"/>
  <c r="AR15" i="185"/>
  <c r="AQ15" i="185"/>
  <c r="AO13" i="185"/>
  <c r="AO47" i="185" s="1"/>
  <c r="AN13" i="185"/>
  <c r="AN47" i="185" s="1"/>
  <c r="AL13" i="185"/>
  <c r="AK13" i="185"/>
  <c r="AI13" i="185"/>
  <c r="AH13" i="185"/>
  <c r="AF13" i="185"/>
  <c r="AE13" i="185"/>
  <c r="AC13" i="185"/>
  <c r="AB13" i="185"/>
  <c r="Z13" i="185"/>
  <c r="Y13" i="185"/>
  <c r="W13" i="185"/>
  <c r="V13" i="185"/>
  <c r="T13" i="185"/>
  <c r="S13" i="185"/>
  <c r="Q13" i="185"/>
  <c r="P13" i="185"/>
  <c r="N13" i="185"/>
  <c r="M13" i="185"/>
  <c r="K13" i="185"/>
  <c r="J13" i="185"/>
  <c r="H13" i="185"/>
  <c r="G13" i="185"/>
  <c r="AR12" i="185"/>
  <c r="AQ12" i="185"/>
  <c r="AR10" i="185"/>
  <c r="AQ10" i="185"/>
  <c r="AR9" i="185"/>
  <c r="AQ9" i="185"/>
  <c r="AR18" i="184"/>
  <c r="AQ18" i="184"/>
  <c r="AR17" i="184"/>
  <c r="AQ17" i="184"/>
  <c r="AR16" i="184"/>
  <c r="AQ16" i="184"/>
  <c r="AR15" i="184"/>
  <c r="AQ15" i="184"/>
  <c r="AR18" i="167"/>
  <c r="AQ18" i="167"/>
  <c r="AR17" i="167"/>
  <c r="AQ17" i="167"/>
  <c r="AO89" i="184"/>
  <c r="AN89" i="184"/>
  <c r="AL89" i="184"/>
  <c r="AK89" i="184"/>
  <c r="AI89" i="184"/>
  <c r="AH89" i="184"/>
  <c r="AF89" i="184"/>
  <c r="AE89" i="184"/>
  <c r="AC89" i="184"/>
  <c r="AB89" i="184"/>
  <c r="Z89" i="184"/>
  <c r="Y89" i="184"/>
  <c r="W89" i="184"/>
  <c r="V89" i="184"/>
  <c r="T89" i="184"/>
  <c r="S89" i="184"/>
  <c r="Q89" i="184"/>
  <c r="P89" i="184"/>
  <c r="N89" i="184"/>
  <c r="M89" i="184"/>
  <c r="K89" i="184"/>
  <c r="J89" i="184"/>
  <c r="H89" i="184"/>
  <c r="G89" i="184"/>
  <c r="AR88" i="184"/>
  <c r="AQ88" i="184"/>
  <c r="AR87" i="184"/>
  <c r="AQ87" i="184"/>
  <c r="AR86" i="184"/>
  <c r="AQ86" i="184"/>
  <c r="AR85" i="184"/>
  <c r="AQ85" i="184"/>
  <c r="AR83" i="184"/>
  <c r="AQ83" i="184"/>
  <c r="AR82" i="184"/>
  <c r="AQ82" i="184"/>
  <c r="AR81" i="184"/>
  <c r="AQ81" i="184"/>
  <c r="AR80" i="184"/>
  <c r="AQ80" i="184"/>
  <c r="AR79" i="184"/>
  <c r="AQ79" i="184"/>
  <c r="AR78" i="184"/>
  <c r="AQ78" i="184"/>
  <c r="AR77" i="184"/>
  <c r="AQ77" i="184"/>
  <c r="AR76" i="184"/>
  <c r="AQ76" i="184"/>
  <c r="AR75" i="184"/>
  <c r="AQ75" i="184"/>
  <c r="AO73" i="184"/>
  <c r="AN73" i="184"/>
  <c r="AL73" i="184"/>
  <c r="AK73" i="184"/>
  <c r="AI73" i="184"/>
  <c r="AH73" i="184"/>
  <c r="AF73" i="184"/>
  <c r="AE73" i="184"/>
  <c r="AD73" i="184"/>
  <c r="AC73" i="184"/>
  <c r="AB73" i="184"/>
  <c r="Z73" i="184"/>
  <c r="Y73" i="184"/>
  <c r="W73" i="184"/>
  <c r="V73" i="184"/>
  <c r="T73" i="184"/>
  <c r="S73" i="184"/>
  <c r="Q73" i="184"/>
  <c r="P73" i="184"/>
  <c r="N73" i="184"/>
  <c r="M73" i="184"/>
  <c r="K73" i="184"/>
  <c r="J73" i="184"/>
  <c r="H73" i="184"/>
  <c r="G73" i="184"/>
  <c r="AR72" i="184"/>
  <c r="AQ72" i="184"/>
  <c r="AR71" i="184"/>
  <c r="AQ71" i="184"/>
  <c r="AR70" i="184"/>
  <c r="AQ70" i="184"/>
  <c r="AR69" i="184"/>
  <c r="AQ69" i="184"/>
  <c r="AR68" i="184"/>
  <c r="AQ68" i="184"/>
  <c r="AR67" i="184"/>
  <c r="AQ67" i="184"/>
  <c r="AR66" i="184"/>
  <c r="AQ66" i="184"/>
  <c r="AO64" i="184"/>
  <c r="AN64" i="184"/>
  <c r="AL64" i="184"/>
  <c r="AK64" i="184"/>
  <c r="AI64" i="184"/>
  <c r="AH64" i="184"/>
  <c r="AF64" i="184"/>
  <c r="AE64" i="184"/>
  <c r="AC64" i="184"/>
  <c r="AB64" i="184"/>
  <c r="Z64" i="184"/>
  <c r="Y64" i="184"/>
  <c r="W64" i="184"/>
  <c r="V64" i="184"/>
  <c r="T64" i="184"/>
  <c r="S64" i="184"/>
  <c r="Q64" i="184"/>
  <c r="P64" i="184"/>
  <c r="N64" i="184"/>
  <c r="M64" i="184"/>
  <c r="K64" i="184"/>
  <c r="J64" i="184"/>
  <c r="H64" i="184"/>
  <c r="G64" i="184"/>
  <c r="AR63" i="184"/>
  <c r="AQ63" i="184"/>
  <c r="AR62" i="184"/>
  <c r="AQ62" i="184"/>
  <c r="AR61" i="184"/>
  <c r="AQ61" i="184"/>
  <c r="AR60" i="184"/>
  <c r="AQ60" i="184"/>
  <c r="AR59" i="184"/>
  <c r="AQ59" i="184"/>
  <c r="AR58" i="184"/>
  <c r="AQ58" i="184"/>
  <c r="AR57" i="184"/>
  <c r="AQ57" i="184"/>
  <c r="AR56" i="184"/>
  <c r="AQ56" i="184"/>
  <c r="AR55" i="184"/>
  <c r="AQ55" i="184"/>
  <c r="AR54" i="184"/>
  <c r="AQ54" i="184"/>
  <c r="AR53" i="184"/>
  <c r="AQ53" i="184"/>
  <c r="AR46" i="184"/>
  <c r="AQ46" i="184"/>
  <c r="AR45" i="184"/>
  <c r="AL43" i="184"/>
  <c r="AK43" i="184"/>
  <c r="AI43" i="184"/>
  <c r="AH43" i="184"/>
  <c r="AF43" i="184"/>
  <c r="AE43" i="184"/>
  <c r="AC43" i="184"/>
  <c r="AB43" i="184"/>
  <c r="Z43" i="184"/>
  <c r="Y43" i="184"/>
  <c r="W43" i="184"/>
  <c r="V43" i="184"/>
  <c r="T43" i="184"/>
  <c r="S43" i="184"/>
  <c r="Q43" i="184"/>
  <c r="P43" i="184"/>
  <c r="N43" i="184"/>
  <c r="M43" i="184"/>
  <c r="K43" i="184"/>
  <c r="J43" i="184"/>
  <c r="H43" i="184"/>
  <c r="G43" i="184"/>
  <c r="AR42" i="184"/>
  <c r="AQ42" i="184"/>
  <c r="AR41" i="184"/>
  <c r="AQ41" i="184"/>
  <c r="AR40" i="184"/>
  <c r="AQ40" i="184"/>
  <c r="AR38" i="184"/>
  <c r="AQ38" i="184"/>
  <c r="AR37" i="184"/>
  <c r="AQ37" i="184"/>
  <c r="AR36" i="184"/>
  <c r="AQ36" i="184"/>
  <c r="AR35" i="184"/>
  <c r="AQ35" i="184"/>
  <c r="AR33" i="184"/>
  <c r="AQ33" i="184"/>
  <c r="AR32" i="184"/>
  <c r="AQ32" i="184"/>
  <c r="AR31" i="184"/>
  <c r="AQ31" i="184"/>
  <c r="AR30" i="184"/>
  <c r="AQ30" i="184"/>
  <c r="AR29" i="184"/>
  <c r="AQ29" i="184"/>
  <c r="AR28" i="184"/>
  <c r="AQ28" i="184"/>
  <c r="AR27" i="184"/>
  <c r="AQ27" i="184"/>
  <c r="AR26" i="184"/>
  <c r="AQ26" i="184"/>
  <c r="AR25" i="184"/>
  <c r="AQ25" i="184"/>
  <c r="AR24" i="184"/>
  <c r="AQ24" i="184"/>
  <c r="AR23" i="184"/>
  <c r="AQ23" i="184"/>
  <c r="AR22" i="184"/>
  <c r="AQ22" i="184"/>
  <c r="AO19" i="184"/>
  <c r="AN19" i="184"/>
  <c r="AL19" i="184"/>
  <c r="AK19" i="184"/>
  <c r="AI19" i="184"/>
  <c r="AH19" i="184"/>
  <c r="AF19" i="184"/>
  <c r="AE19" i="184"/>
  <c r="AC19" i="184"/>
  <c r="AB19" i="184"/>
  <c r="Z19" i="184"/>
  <c r="Y19" i="184"/>
  <c r="W19" i="184"/>
  <c r="V19" i="184"/>
  <c r="T19" i="184"/>
  <c r="S19" i="184"/>
  <c r="Q19" i="184"/>
  <c r="P19" i="184"/>
  <c r="N19" i="184"/>
  <c r="M19" i="184"/>
  <c r="K19" i="184"/>
  <c r="J19" i="184"/>
  <c r="H19" i="184"/>
  <c r="G19" i="184"/>
  <c r="AO13" i="184"/>
  <c r="AO47" i="184" s="1"/>
  <c r="AN13" i="184"/>
  <c r="AN47" i="184" s="1"/>
  <c r="AL13" i="184"/>
  <c r="AK13" i="184"/>
  <c r="AI13" i="184"/>
  <c r="AH13" i="184"/>
  <c r="AF13" i="184"/>
  <c r="AE13" i="184"/>
  <c r="AC13" i="184"/>
  <c r="AB13" i="184"/>
  <c r="Z13" i="184"/>
  <c r="Y13" i="184"/>
  <c r="W13" i="184"/>
  <c r="V13" i="184"/>
  <c r="T13" i="184"/>
  <c r="S13" i="184"/>
  <c r="Q13" i="184"/>
  <c r="P13" i="184"/>
  <c r="N13" i="184"/>
  <c r="M13" i="184"/>
  <c r="K13" i="184"/>
  <c r="J13" i="184"/>
  <c r="H13" i="184"/>
  <c r="G13" i="184"/>
  <c r="AR12" i="184"/>
  <c r="AQ12" i="184"/>
  <c r="AR10" i="184"/>
  <c r="AQ10" i="184"/>
  <c r="AR9" i="184"/>
  <c r="AQ9" i="184"/>
  <c r="AR18" i="179"/>
  <c r="AQ18" i="179"/>
  <c r="AR17" i="179"/>
  <c r="AQ17" i="179"/>
  <c r="H47" i="260" l="1"/>
  <c r="N47" i="260"/>
  <c r="T47" i="260"/>
  <c r="AF47" i="260"/>
  <c r="AL47" i="260"/>
  <c r="H47" i="256"/>
  <c r="T47" i="256"/>
  <c r="AF47" i="256"/>
  <c r="Q47" i="255"/>
  <c r="K47" i="253"/>
  <c r="W47" i="253"/>
  <c r="AI47" i="253"/>
  <c r="G47" i="246"/>
  <c r="S47" i="246"/>
  <c r="AE47" i="246"/>
  <c r="G47" i="242"/>
  <c r="S47" i="242"/>
  <c r="AE47" i="242"/>
  <c r="G47" i="240"/>
  <c r="S47" i="240"/>
  <c r="AE47" i="240"/>
  <c r="M47" i="233"/>
  <c r="AK47" i="233"/>
  <c r="Z50" i="232"/>
  <c r="J50" i="229"/>
  <c r="AH50" i="229"/>
  <c r="K50" i="227"/>
  <c r="Q50" i="227"/>
  <c r="W50" i="227"/>
  <c r="M47" i="221"/>
  <c r="AK47" i="221"/>
  <c r="G47" i="217"/>
  <c r="S47" i="217"/>
  <c r="AE47" i="217"/>
  <c r="P47" i="260"/>
  <c r="AB47" i="260"/>
  <c r="J47" i="258"/>
  <c r="V47" i="258"/>
  <c r="AH47" i="258"/>
  <c r="P47" i="248"/>
  <c r="AB47" i="248"/>
  <c r="P47" i="241"/>
  <c r="K47" i="240"/>
  <c r="W47" i="240"/>
  <c r="AI47" i="240"/>
  <c r="J50" i="232"/>
  <c r="V50" i="232"/>
  <c r="AH50" i="232"/>
  <c r="K50" i="232"/>
  <c r="Z50" i="228"/>
  <c r="Q50" i="226"/>
  <c r="K47" i="220"/>
  <c r="AI47" i="220"/>
  <c r="Q47" i="219"/>
  <c r="H47" i="212"/>
  <c r="T47" i="212"/>
  <c r="AF47" i="212"/>
  <c r="G47" i="196"/>
  <c r="S47" i="196"/>
  <c r="AE47" i="196"/>
  <c r="J47" i="191"/>
  <c r="V47" i="191"/>
  <c r="G47" i="189"/>
  <c r="S47" i="189"/>
  <c r="AE47" i="189"/>
  <c r="AK47" i="189"/>
  <c r="AF90" i="219"/>
  <c r="M90" i="188"/>
  <c r="Y90" i="188"/>
  <c r="AQ13" i="217"/>
  <c r="AR73" i="248"/>
  <c r="AR16" i="227"/>
  <c r="AR13" i="237"/>
  <c r="AR19" i="237"/>
  <c r="AQ19" i="217"/>
  <c r="Y50" i="216"/>
  <c r="AK50" i="216"/>
  <c r="AO90" i="242"/>
  <c r="Q90" i="253"/>
  <c r="AC90" i="253"/>
  <c r="AO90" i="253"/>
  <c r="AN47" i="259"/>
  <c r="AQ13" i="219"/>
  <c r="AQ13" i="246"/>
  <c r="G90" i="188"/>
  <c r="S90" i="188"/>
  <c r="G90" i="192"/>
  <c r="S90" i="192"/>
  <c r="AQ64" i="224"/>
  <c r="G90" i="251"/>
  <c r="S90" i="251"/>
  <c r="M90" i="255"/>
  <c r="Y90" i="255"/>
  <c r="Y91" i="255" s="1"/>
  <c r="AQ19" i="219"/>
  <c r="AQ19" i="246"/>
  <c r="K90" i="185"/>
  <c r="W90" i="185"/>
  <c r="Q90" i="187"/>
  <c r="AC90" i="187"/>
  <c r="K90" i="189"/>
  <c r="H90" i="191"/>
  <c r="T90" i="191"/>
  <c r="AF90" i="210"/>
  <c r="AF90" i="212"/>
  <c r="AF93" i="216"/>
  <c r="AF90" i="243"/>
  <c r="AL90" i="256"/>
  <c r="AF90" i="258"/>
  <c r="AQ13" i="196"/>
  <c r="M90" i="185"/>
  <c r="Y90" i="185"/>
  <c r="J90" i="191"/>
  <c r="V90" i="191"/>
  <c r="AR89" i="202"/>
  <c r="AO47" i="215"/>
  <c r="AR13" i="224"/>
  <c r="AR19" i="224"/>
  <c r="AR92" i="227"/>
  <c r="J90" i="252"/>
  <c r="V90" i="252"/>
  <c r="J90" i="258"/>
  <c r="J91" i="258" s="1"/>
  <c r="V90" i="258"/>
  <c r="V91" i="258" s="1"/>
  <c r="P90" i="260"/>
  <c r="P91" i="260" s="1"/>
  <c r="AB90" i="260"/>
  <c r="AB91" i="260" s="1"/>
  <c r="AB90" i="261"/>
  <c r="P90" i="261"/>
  <c r="AR13" i="253"/>
  <c r="AI90" i="252"/>
  <c r="AQ13" i="247"/>
  <c r="AQ19" i="247"/>
  <c r="AQ43" i="247"/>
  <c r="Q90" i="246"/>
  <c r="AC90" i="246"/>
  <c r="AK90" i="246"/>
  <c r="AQ19" i="245"/>
  <c r="AH90" i="245"/>
  <c r="AR64" i="244"/>
  <c r="Y90" i="244"/>
  <c r="N90" i="243"/>
  <c r="Z90" i="243"/>
  <c r="K90" i="242"/>
  <c r="W90" i="242"/>
  <c r="H93" i="232"/>
  <c r="T93" i="232"/>
  <c r="J93" i="230"/>
  <c r="V93" i="230"/>
  <c r="P50" i="229"/>
  <c r="V50" i="229"/>
  <c r="N93" i="229"/>
  <c r="Z93" i="229"/>
  <c r="N93" i="227"/>
  <c r="Z93" i="227"/>
  <c r="Z94" i="227" s="1"/>
  <c r="M93" i="227"/>
  <c r="AI50" i="227"/>
  <c r="J93" i="227"/>
  <c r="V93" i="227"/>
  <c r="AQ19" i="223"/>
  <c r="K90" i="223"/>
  <c r="Q90" i="223"/>
  <c r="W90" i="223"/>
  <c r="AC90" i="223"/>
  <c r="M90" i="223"/>
  <c r="Y90" i="223"/>
  <c r="J90" i="222"/>
  <c r="V90" i="222"/>
  <c r="K90" i="221"/>
  <c r="Q90" i="221"/>
  <c r="W90" i="221"/>
  <c r="AC90" i="221"/>
  <c r="G90" i="221"/>
  <c r="S90" i="221"/>
  <c r="N90" i="220"/>
  <c r="Z90" i="220"/>
  <c r="J90" i="220"/>
  <c r="V90" i="220"/>
  <c r="H90" i="218"/>
  <c r="N90" i="218"/>
  <c r="T90" i="218"/>
  <c r="Z90" i="218"/>
  <c r="Q90" i="217"/>
  <c r="AC90" i="217"/>
  <c r="M50" i="216"/>
  <c r="Z90" i="215"/>
  <c r="H90" i="212"/>
  <c r="T90" i="212"/>
  <c r="Q90" i="211"/>
  <c r="AC90" i="211"/>
  <c r="J90" i="210"/>
  <c r="V90" i="210"/>
  <c r="Q90" i="209"/>
  <c r="AC90" i="209"/>
  <c r="H90" i="208"/>
  <c r="T90" i="208"/>
  <c r="Q90" i="207"/>
  <c r="AC90" i="207"/>
  <c r="K50" i="206"/>
  <c r="W50" i="206"/>
  <c r="AI50" i="206"/>
  <c r="AF93" i="206"/>
  <c r="N90" i="205"/>
  <c r="Z90" i="205"/>
  <c r="AL90" i="205"/>
  <c r="AF90" i="205"/>
  <c r="W90" i="204"/>
  <c r="N90" i="203"/>
  <c r="Z90" i="203"/>
  <c r="H90" i="201"/>
  <c r="T90" i="201"/>
  <c r="P90" i="201"/>
  <c r="AB90" i="201"/>
  <c r="J90" i="199"/>
  <c r="V90" i="199"/>
  <c r="G90" i="198"/>
  <c r="M90" i="198"/>
  <c r="S90" i="198"/>
  <c r="Y90" i="198"/>
  <c r="M90" i="196"/>
  <c r="Y90" i="196"/>
  <c r="Q50" i="195"/>
  <c r="H93" i="195"/>
  <c r="T93" i="195"/>
  <c r="J93" i="195"/>
  <c r="V93" i="195"/>
  <c r="J90" i="194"/>
  <c r="V90" i="194"/>
  <c r="Q90" i="193"/>
  <c r="AC90" i="193"/>
  <c r="AQ13" i="192"/>
  <c r="AQ19" i="192"/>
  <c r="J90" i="190"/>
  <c r="P90" i="190"/>
  <c r="V90" i="190"/>
  <c r="AB90" i="190"/>
  <c r="M90" i="189"/>
  <c r="Y90" i="189"/>
  <c r="M90" i="186"/>
  <c r="S90" i="186"/>
  <c r="Y90" i="186"/>
  <c r="M90" i="184"/>
  <c r="Y90" i="184"/>
  <c r="Z47" i="260"/>
  <c r="AC47" i="255"/>
  <c r="AQ43" i="246"/>
  <c r="AB47" i="241"/>
  <c r="Z47" i="237"/>
  <c r="Z91" i="237" s="1"/>
  <c r="AR43" i="237"/>
  <c r="Y47" i="233"/>
  <c r="AB50" i="229"/>
  <c r="AC50" i="227"/>
  <c r="AC50" i="226"/>
  <c r="AC94" i="226" s="1"/>
  <c r="AC47" i="222"/>
  <c r="Y47" i="221"/>
  <c r="AQ43" i="219"/>
  <c r="AQ43" i="217"/>
  <c r="AQ47" i="217" s="1"/>
  <c r="Z47" i="211"/>
  <c r="AC47" i="205"/>
  <c r="AC47" i="203"/>
  <c r="AC91" i="203" s="1"/>
  <c r="AQ43" i="192"/>
  <c r="Y47" i="186"/>
  <c r="P47" i="184"/>
  <c r="AB47" i="184"/>
  <c r="H90" i="184"/>
  <c r="T90" i="184"/>
  <c r="P47" i="185"/>
  <c r="AB47" i="185"/>
  <c r="AQ13" i="187"/>
  <c r="J47" i="187"/>
  <c r="V47" i="187"/>
  <c r="AH47" i="187"/>
  <c r="P47" i="188"/>
  <c r="AB47" i="188"/>
  <c r="Q90" i="190"/>
  <c r="Q91" i="190" s="1"/>
  <c r="AC90" i="190"/>
  <c r="AR64" i="191"/>
  <c r="J47" i="193"/>
  <c r="V47" i="193"/>
  <c r="AH47" i="193"/>
  <c r="J50" i="195"/>
  <c r="P50" i="195"/>
  <c r="V50" i="195"/>
  <c r="V94" i="195" s="1"/>
  <c r="AB50" i="195"/>
  <c r="AH50" i="195"/>
  <c r="AN50" i="195"/>
  <c r="AQ22" i="195"/>
  <c r="AR64" i="199"/>
  <c r="Q90" i="199"/>
  <c r="AC90" i="199"/>
  <c r="N90" i="200"/>
  <c r="Z90" i="200"/>
  <c r="G47" i="201"/>
  <c r="S47" i="201"/>
  <c r="Y47" i="201"/>
  <c r="AE47" i="201"/>
  <c r="AE91" i="201" s="1"/>
  <c r="K90" i="201"/>
  <c r="W90" i="201"/>
  <c r="AQ13" i="203"/>
  <c r="M47" i="203"/>
  <c r="Y47" i="203"/>
  <c r="AK47" i="203"/>
  <c r="AQ19" i="203"/>
  <c r="AQ43" i="203"/>
  <c r="Q90" i="203"/>
  <c r="AC90" i="203"/>
  <c r="P47" i="204"/>
  <c r="AB47" i="204"/>
  <c r="K90" i="205"/>
  <c r="W90" i="205"/>
  <c r="K93" i="206"/>
  <c r="W93" i="206"/>
  <c r="W94" i="206" s="1"/>
  <c r="P93" i="206"/>
  <c r="AB93" i="206"/>
  <c r="N90" i="207"/>
  <c r="Z90" i="207"/>
  <c r="K90" i="208"/>
  <c r="W90" i="208"/>
  <c r="N90" i="209"/>
  <c r="Z90" i="209"/>
  <c r="M47" i="210"/>
  <c r="Y47" i="210"/>
  <c r="AK47" i="210"/>
  <c r="K90" i="210"/>
  <c r="Q90" i="210"/>
  <c r="W90" i="210"/>
  <c r="AC90" i="210"/>
  <c r="N90" i="211"/>
  <c r="Z90" i="211"/>
  <c r="AQ13" i="214"/>
  <c r="G47" i="214"/>
  <c r="S47" i="214"/>
  <c r="AE47" i="214"/>
  <c r="AQ19" i="214"/>
  <c r="Q90" i="215"/>
  <c r="AC90" i="215"/>
  <c r="N90" i="217"/>
  <c r="Z90" i="217"/>
  <c r="M47" i="218"/>
  <c r="Y47" i="218"/>
  <c r="AK47" i="218"/>
  <c r="AR64" i="218"/>
  <c r="K90" i="218"/>
  <c r="W90" i="218"/>
  <c r="AI90" i="218"/>
  <c r="H90" i="219"/>
  <c r="J90" i="186"/>
  <c r="V90" i="186"/>
  <c r="AC91" i="187"/>
  <c r="J90" i="187"/>
  <c r="V90" i="187"/>
  <c r="AH90" i="187"/>
  <c r="J90" i="189"/>
  <c r="P90" i="189"/>
  <c r="V90" i="189"/>
  <c r="AB90" i="189"/>
  <c r="AH90" i="189"/>
  <c r="AN90" i="189"/>
  <c r="P90" i="192"/>
  <c r="AB90" i="192"/>
  <c r="J90" i="193"/>
  <c r="P90" i="193"/>
  <c r="V90" i="193"/>
  <c r="AB90" i="193"/>
  <c r="AH90" i="193"/>
  <c r="AN90" i="193"/>
  <c r="M90" i="194"/>
  <c r="Y90" i="194"/>
  <c r="AK90" i="194"/>
  <c r="M93" i="195"/>
  <c r="S93" i="195"/>
  <c r="Y93" i="195"/>
  <c r="G90" i="197"/>
  <c r="M90" i="197"/>
  <c r="S90" i="197"/>
  <c r="Y90" i="197"/>
  <c r="AE90" i="197"/>
  <c r="AK90" i="197"/>
  <c r="G90" i="199"/>
  <c r="S90" i="199"/>
  <c r="AE90" i="199"/>
  <c r="AK90" i="199"/>
  <c r="J90" i="200"/>
  <c r="V90" i="200"/>
  <c r="G90" i="201"/>
  <c r="S90" i="201"/>
  <c r="AE90" i="201"/>
  <c r="P90" i="202"/>
  <c r="AB90" i="202"/>
  <c r="AN90" i="202"/>
  <c r="M90" i="203"/>
  <c r="Y90" i="203"/>
  <c r="AK90" i="203"/>
  <c r="J90" i="204"/>
  <c r="P90" i="204"/>
  <c r="V90" i="204"/>
  <c r="AH90" i="204"/>
  <c r="M90" i="205"/>
  <c r="Y90" i="205"/>
  <c r="P90" i="209"/>
  <c r="AB90" i="209"/>
  <c r="M90" i="210"/>
  <c r="Y90" i="210"/>
  <c r="P90" i="211"/>
  <c r="AB90" i="211"/>
  <c r="Y90" i="212"/>
  <c r="J90" i="213"/>
  <c r="V90" i="213"/>
  <c r="AH90" i="213"/>
  <c r="M90" i="214"/>
  <c r="Y90" i="214"/>
  <c r="AK90" i="214"/>
  <c r="J90" i="217"/>
  <c r="V90" i="217"/>
  <c r="AH90" i="217"/>
  <c r="AK90" i="185"/>
  <c r="AE90" i="186"/>
  <c r="AE90" i="188"/>
  <c r="AK90" i="188"/>
  <c r="AK90" i="189"/>
  <c r="AC91" i="190"/>
  <c r="AH90" i="190"/>
  <c r="AN90" i="190"/>
  <c r="AE90" i="192"/>
  <c r="AE91" i="192" s="1"/>
  <c r="AK90" i="192"/>
  <c r="AE90" i="196"/>
  <c r="AE91" i="196" s="1"/>
  <c r="AK90" i="196"/>
  <c r="AE90" i="198"/>
  <c r="AC47" i="200"/>
  <c r="N47" i="205"/>
  <c r="N91" i="205" s="1"/>
  <c r="Z47" i="205"/>
  <c r="AL47" i="205"/>
  <c r="AR19" i="211"/>
  <c r="AR43" i="211"/>
  <c r="P90" i="215"/>
  <c r="H50" i="216"/>
  <c r="T50" i="216"/>
  <c r="T94" i="216" s="1"/>
  <c r="AF50" i="216"/>
  <c r="AK90" i="223"/>
  <c r="AR19" i="253"/>
  <c r="T90" i="219"/>
  <c r="K90" i="222"/>
  <c r="Q90" i="222"/>
  <c r="W90" i="222"/>
  <c r="AC90" i="222"/>
  <c r="K90" i="224"/>
  <c r="W90" i="224"/>
  <c r="K93" i="226"/>
  <c r="Q93" i="226"/>
  <c r="Q94" i="226" s="1"/>
  <c r="W93" i="226"/>
  <c r="AC93" i="226"/>
  <c r="G50" i="228"/>
  <c r="S50" i="228"/>
  <c r="AE50" i="228"/>
  <c r="Q93" i="228"/>
  <c r="AC93" i="228"/>
  <c r="M50" i="230"/>
  <c r="S50" i="230"/>
  <c r="Y50" i="230"/>
  <c r="AE50" i="230"/>
  <c r="AK50" i="230"/>
  <c r="AQ22" i="230"/>
  <c r="N93" i="231"/>
  <c r="Z93" i="231"/>
  <c r="G47" i="234"/>
  <c r="S47" i="234"/>
  <c r="AE47" i="234"/>
  <c r="K90" i="234"/>
  <c r="W90" i="234"/>
  <c r="N90" i="235"/>
  <c r="Z90" i="235"/>
  <c r="G47" i="236"/>
  <c r="S47" i="236"/>
  <c r="AE47" i="236"/>
  <c r="K90" i="236"/>
  <c r="W90" i="236"/>
  <c r="N90" i="237"/>
  <c r="N91" i="237" s="1"/>
  <c r="Z90" i="237"/>
  <c r="G47" i="239"/>
  <c r="S47" i="239"/>
  <c r="AE47" i="239"/>
  <c r="AQ19" i="239"/>
  <c r="M90" i="240"/>
  <c r="N90" i="242"/>
  <c r="Z90" i="242"/>
  <c r="M47" i="243"/>
  <c r="Y47" i="243"/>
  <c r="AK47" i="243"/>
  <c r="Q90" i="243"/>
  <c r="AC90" i="243"/>
  <c r="P47" i="244"/>
  <c r="AB47" i="244"/>
  <c r="H90" i="244"/>
  <c r="T90" i="244"/>
  <c r="J90" i="245"/>
  <c r="V90" i="245"/>
  <c r="H47" i="246"/>
  <c r="T47" i="246"/>
  <c r="AF47" i="246"/>
  <c r="M90" i="246"/>
  <c r="Y90" i="246"/>
  <c r="K47" i="247"/>
  <c r="W47" i="247"/>
  <c r="AI47" i="247"/>
  <c r="J47" i="249"/>
  <c r="P47" i="249"/>
  <c r="V47" i="249"/>
  <c r="AB47" i="249"/>
  <c r="AH47" i="249"/>
  <c r="N90" i="249"/>
  <c r="Z90" i="249"/>
  <c r="J47" i="251"/>
  <c r="V47" i="251"/>
  <c r="AH47" i="251"/>
  <c r="AH91" i="251" s="1"/>
  <c r="H90" i="251"/>
  <c r="H91" i="251" s="1"/>
  <c r="T90" i="251"/>
  <c r="K90" i="252"/>
  <c r="G47" i="256"/>
  <c r="S47" i="256"/>
  <c r="AE47" i="256"/>
  <c r="K90" i="258"/>
  <c r="K91" i="258" s="1"/>
  <c r="Q90" i="258"/>
  <c r="AC90" i="258"/>
  <c r="G90" i="220"/>
  <c r="S90" i="220"/>
  <c r="S90" i="224"/>
  <c r="M93" i="228"/>
  <c r="Y93" i="228"/>
  <c r="Y93" i="230"/>
  <c r="G93" i="232"/>
  <c r="S93" i="232"/>
  <c r="J90" i="235"/>
  <c r="V90" i="235"/>
  <c r="P90" i="237"/>
  <c r="AB90" i="237"/>
  <c r="M90" i="239"/>
  <c r="Y90" i="239"/>
  <c r="N47" i="240"/>
  <c r="Z47" i="240"/>
  <c r="P90" i="240"/>
  <c r="AB90" i="240"/>
  <c r="M90" i="241"/>
  <c r="Y90" i="241"/>
  <c r="P90" i="242"/>
  <c r="AB90" i="242"/>
  <c r="AL91" i="243"/>
  <c r="G90" i="243"/>
  <c r="S90" i="243"/>
  <c r="AQ47" i="247"/>
  <c r="AK90" i="250"/>
  <c r="J90" i="255"/>
  <c r="V90" i="255"/>
  <c r="J90" i="259"/>
  <c r="V90" i="259"/>
  <c r="AL90" i="249"/>
  <c r="AK90" i="235"/>
  <c r="AR73" i="233"/>
  <c r="AH90" i="220"/>
  <c r="AL90" i="215"/>
  <c r="AK90" i="210"/>
  <c r="AK91" i="210" s="1"/>
  <c r="AQ73" i="207"/>
  <c r="AK90" i="198"/>
  <c r="AH93" i="195"/>
  <c r="AH90" i="191"/>
  <c r="N90" i="261"/>
  <c r="Z90" i="261"/>
  <c r="AN90" i="261"/>
  <c r="M90" i="260"/>
  <c r="Y90" i="260"/>
  <c r="N90" i="260"/>
  <c r="Z90" i="260"/>
  <c r="AN90" i="260"/>
  <c r="AN91" i="260" s="1"/>
  <c r="AQ73" i="259"/>
  <c r="M90" i="259"/>
  <c r="Y90" i="259"/>
  <c r="AQ73" i="258"/>
  <c r="H90" i="258"/>
  <c r="T90" i="258"/>
  <c r="W90" i="258"/>
  <c r="AN47" i="258"/>
  <c r="M90" i="258"/>
  <c r="M90" i="257"/>
  <c r="Y90" i="257"/>
  <c r="J47" i="257"/>
  <c r="V47" i="257"/>
  <c r="AH47" i="257"/>
  <c r="N90" i="257"/>
  <c r="Z90" i="257"/>
  <c r="M90" i="256"/>
  <c r="Y90" i="256"/>
  <c r="N90" i="256"/>
  <c r="Z90" i="256"/>
  <c r="AQ13" i="256"/>
  <c r="AQ19" i="256"/>
  <c r="AQ43" i="256"/>
  <c r="N47" i="255"/>
  <c r="Z47" i="255"/>
  <c r="AL47" i="255"/>
  <c r="P47" i="255"/>
  <c r="AB47" i="255"/>
  <c r="Q90" i="254"/>
  <c r="AC90" i="254"/>
  <c r="M90" i="253"/>
  <c r="AQ13" i="253"/>
  <c r="J47" i="253"/>
  <c r="V47" i="253"/>
  <c r="AH47" i="253"/>
  <c r="M47" i="252"/>
  <c r="Y47" i="252"/>
  <c r="AK47" i="252"/>
  <c r="AR64" i="252"/>
  <c r="W90" i="252"/>
  <c r="AR13" i="251"/>
  <c r="AR19" i="251"/>
  <c r="AR43" i="251"/>
  <c r="AF90" i="251"/>
  <c r="AF91" i="251" s="1"/>
  <c r="K90" i="250"/>
  <c r="W90" i="250"/>
  <c r="M90" i="250"/>
  <c r="Y90" i="250"/>
  <c r="M90" i="249"/>
  <c r="Y90" i="249"/>
  <c r="AK90" i="249"/>
  <c r="N47" i="247"/>
  <c r="S90" i="247"/>
  <c r="S91" i="247" s="1"/>
  <c r="N47" i="246"/>
  <c r="Z47" i="246"/>
  <c r="AL47" i="246"/>
  <c r="N90" i="246"/>
  <c r="Z90" i="246"/>
  <c r="AK90" i="244"/>
  <c r="J47" i="244"/>
  <c r="V47" i="244"/>
  <c r="AH47" i="244"/>
  <c r="AQ73" i="243"/>
  <c r="AQ89" i="243"/>
  <c r="H90" i="243"/>
  <c r="T90" i="243"/>
  <c r="AK90" i="243"/>
  <c r="G47" i="243"/>
  <c r="G91" i="243" s="1"/>
  <c r="S47" i="243"/>
  <c r="AE47" i="243"/>
  <c r="N47" i="242"/>
  <c r="N91" i="242" s="1"/>
  <c r="AQ13" i="242"/>
  <c r="AQ19" i="242"/>
  <c r="AQ43" i="242"/>
  <c r="AQ73" i="241"/>
  <c r="AQ13" i="240"/>
  <c r="AQ19" i="240"/>
  <c r="AQ43" i="240"/>
  <c r="Q90" i="240"/>
  <c r="AC90" i="240"/>
  <c r="AQ73" i="240"/>
  <c r="J90" i="239"/>
  <c r="V90" i="239"/>
  <c r="AH90" i="239"/>
  <c r="AK90" i="239"/>
  <c r="AK90" i="237"/>
  <c r="P47" i="237"/>
  <c r="AB47" i="237"/>
  <c r="AB91" i="237" s="1"/>
  <c r="AR47" i="237"/>
  <c r="G90" i="237"/>
  <c r="S90" i="237"/>
  <c r="Q90" i="236"/>
  <c r="AC90" i="236"/>
  <c r="H47" i="236"/>
  <c r="T47" i="236"/>
  <c r="M90" i="236"/>
  <c r="Y90" i="236"/>
  <c r="AK90" i="236"/>
  <c r="AH90" i="235"/>
  <c r="M90" i="235"/>
  <c r="AR13" i="234"/>
  <c r="H47" i="234"/>
  <c r="T47" i="234"/>
  <c r="AF47" i="234"/>
  <c r="AR19" i="234"/>
  <c r="AQ89" i="233"/>
  <c r="AR16" i="232"/>
  <c r="AR76" i="232"/>
  <c r="M93" i="232"/>
  <c r="Y93" i="232"/>
  <c r="AK93" i="232"/>
  <c r="H93" i="231"/>
  <c r="T93" i="231"/>
  <c r="AH93" i="230"/>
  <c r="V50" i="230"/>
  <c r="V94" i="230" s="1"/>
  <c r="G50" i="230"/>
  <c r="P93" i="230"/>
  <c r="AB93" i="230"/>
  <c r="AN93" i="230"/>
  <c r="AK93" i="228"/>
  <c r="P93" i="228"/>
  <c r="AB93" i="228"/>
  <c r="AQ46" i="228"/>
  <c r="J93" i="228"/>
  <c r="V93" i="228"/>
  <c r="AF93" i="227"/>
  <c r="AR67" i="226"/>
  <c r="Y93" i="226"/>
  <c r="AO94" i="226"/>
  <c r="Q90" i="224"/>
  <c r="AC90" i="224"/>
  <c r="AQ73" i="224"/>
  <c r="AQ13" i="223"/>
  <c r="G47" i="223"/>
  <c r="S47" i="223"/>
  <c r="AE47" i="223"/>
  <c r="AR64" i="223"/>
  <c r="G47" i="222"/>
  <c r="S47" i="222"/>
  <c r="AE47" i="222"/>
  <c r="AR64" i="222"/>
  <c r="N47" i="221"/>
  <c r="Z47" i="221"/>
  <c r="AL47" i="221"/>
  <c r="AQ73" i="221"/>
  <c r="AF90" i="220"/>
  <c r="AQ73" i="220"/>
  <c r="P47" i="220"/>
  <c r="AB47" i="220"/>
  <c r="AK90" i="219"/>
  <c r="M90" i="219"/>
  <c r="Y90" i="219"/>
  <c r="Q90" i="219"/>
  <c r="Q91" i="219" s="1"/>
  <c r="AC90" i="219"/>
  <c r="AQ89" i="219"/>
  <c r="G90" i="219"/>
  <c r="S90" i="219"/>
  <c r="AR73" i="219"/>
  <c r="M90" i="217"/>
  <c r="AR89" i="217"/>
  <c r="H90" i="217"/>
  <c r="T90" i="217"/>
  <c r="N93" i="216"/>
  <c r="Z93" i="216"/>
  <c r="H93" i="216"/>
  <c r="T93" i="216"/>
  <c r="K90" i="215"/>
  <c r="W90" i="215"/>
  <c r="AR43" i="215"/>
  <c r="J90" i="214"/>
  <c r="V90" i="214"/>
  <c r="N47" i="214"/>
  <c r="AL47" i="214"/>
  <c r="N90" i="214"/>
  <c r="Z90" i="214"/>
  <c r="AQ43" i="214"/>
  <c r="AQ47" i="214" s="1"/>
  <c r="Q90" i="214"/>
  <c r="AC90" i="214"/>
  <c r="AO90" i="214"/>
  <c r="K90" i="213"/>
  <c r="W90" i="213"/>
  <c r="J90" i="212"/>
  <c r="V90" i="212"/>
  <c r="M47" i="212"/>
  <c r="Y47" i="212"/>
  <c r="Y91" i="212" s="1"/>
  <c r="AK47" i="212"/>
  <c r="AL47" i="212"/>
  <c r="K47" i="212"/>
  <c r="W47" i="212"/>
  <c r="M90" i="212"/>
  <c r="AK90" i="212"/>
  <c r="K90" i="211"/>
  <c r="W90" i="211"/>
  <c r="M90" i="211"/>
  <c r="S47" i="211"/>
  <c r="AE47" i="211"/>
  <c r="AQ19" i="211"/>
  <c r="AQ43" i="211"/>
  <c r="AQ13" i="211"/>
  <c r="G47" i="211"/>
  <c r="AR13" i="211"/>
  <c r="AR64" i="210"/>
  <c r="K90" i="209"/>
  <c r="W90" i="209"/>
  <c r="AQ13" i="209"/>
  <c r="G47" i="209"/>
  <c r="S47" i="209"/>
  <c r="AE47" i="209"/>
  <c r="AQ19" i="209"/>
  <c r="AQ43" i="209"/>
  <c r="AR13" i="209"/>
  <c r="H47" i="209"/>
  <c r="T47" i="209"/>
  <c r="AF47" i="209"/>
  <c r="AR19" i="209"/>
  <c r="AR43" i="209"/>
  <c r="Q47" i="209"/>
  <c r="Q91" i="209" s="1"/>
  <c r="AC47" i="209"/>
  <c r="AC91" i="209" s="1"/>
  <c r="Q90" i="208"/>
  <c r="AC90" i="208"/>
  <c r="J90" i="208"/>
  <c r="V90" i="208"/>
  <c r="AR64" i="208"/>
  <c r="Y90" i="208"/>
  <c r="AK90" i="208"/>
  <c r="K90" i="207"/>
  <c r="W90" i="207"/>
  <c r="G90" i="207"/>
  <c r="S90" i="207"/>
  <c r="AE90" i="207"/>
  <c r="Q93" i="206"/>
  <c r="AC93" i="206"/>
  <c r="AN93" i="206"/>
  <c r="G50" i="206"/>
  <c r="S50" i="206"/>
  <c r="AE50" i="206"/>
  <c r="H93" i="206"/>
  <c r="T93" i="206"/>
  <c r="M93" i="206"/>
  <c r="Y93" i="206"/>
  <c r="AK93" i="206"/>
  <c r="H90" i="205"/>
  <c r="T90" i="205"/>
  <c r="AB90" i="205"/>
  <c r="P90" i="203"/>
  <c r="AN90" i="203"/>
  <c r="AR64" i="202"/>
  <c r="J90" i="202"/>
  <c r="V90" i="202"/>
  <c r="AH90" i="202"/>
  <c r="AN90" i="201"/>
  <c r="AQ13" i="201"/>
  <c r="AH90" i="201"/>
  <c r="N47" i="200"/>
  <c r="M90" i="200"/>
  <c r="Y90" i="200"/>
  <c r="Y90" i="199"/>
  <c r="M90" i="199"/>
  <c r="AQ73" i="199"/>
  <c r="K90" i="199"/>
  <c r="K91" i="199" s="1"/>
  <c r="W90" i="199"/>
  <c r="W91" i="199" s="1"/>
  <c r="AI90" i="199"/>
  <c r="AI91" i="199" s="1"/>
  <c r="AR73" i="199"/>
  <c r="N90" i="198"/>
  <c r="Z90" i="198"/>
  <c r="Q90" i="198"/>
  <c r="AC90" i="198"/>
  <c r="AQ73" i="197"/>
  <c r="K47" i="197"/>
  <c r="AI47" i="197"/>
  <c r="W47" i="197"/>
  <c r="K90" i="197"/>
  <c r="W90" i="197"/>
  <c r="S90" i="196"/>
  <c r="S91" i="196" s="1"/>
  <c r="G90" i="196"/>
  <c r="AL47" i="196"/>
  <c r="N90" i="196"/>
  <c r="Z90" i="196"/>
  <c r="AQ19" i="196"/>
  <c r="AQ43" i="196"/>
  <c r="Q90" i="196"/>
  <c r="AC90" i="196"/>
  <c r="K90" i="194"/>
  <c r="W90" i="194"/>
  <c r="N47" i="194"/>
  <c r="Z47" i="194"/>
  <c r="AL47" i="194"/>
  <c r="M90" i="193"/>
  <c r="H47" i="193"/>
  <c r="T47" i="193"/>
  <c r="AF47" i="193"/>
  <c r="AF91" i="193" s="1"/>
  <c r="J91" i="193"/>
  <c r="H90" i="193"/>
  <c r="T90" i="193"/>
  <c r="Q90" i="192"/>
  <c r="AC90" i="192"/>
  <c r="AO90" i="192"/>
  <c r="AQ89" i="191"/>
  <c r="K47" i="191"/>
  <c r="W47" i="191"/>
  <c r="AI47" i="191"/>
  <c r="K90" i="191"/>
  <c r="W90" i="191"/>
  <c r="AI90" i="191"/>
  <c r="M90" i="190"/>
  <c r="N47" i="190"/>
  <c r="H90" i="190"/>
  <c r="T90" i="190"/>
  <c r="AR64" i="189"/>
  <c r="W90" i="189"/>
  <c r="N90" i="188"/>
  <c r="Z90" i="188"/>
  <c r="Q90" i="188"/>
  <c r="AC90" i="188"/>
  <c r="M90" i="187"/>
  <c r="J91" i="187"/>
  <c r="H90" i="187"/>
  <c r="T90" i="187"/>
  <c r="T47" i="186"/>
  <c r="AR19" i="186"/>
  <c r="AR43" i="186"/>
  <c r="AQ64" i="186"/>
  <c r="AQ73" i="186"/>
  <c r="K90" i="186"/>
  <c r="W90" i="186"/>
  <c r="AI90" i="186"/>
  <c r="AL47" i="185"/>
  <c r="N90" i="185"/>
  <c r="Z90" i="185"/>
  <c r="AL90" i="185"/>
  <c r="AQ89" i="184"/>
  <c r="G90" i="184"/>
  <c r="S90" i="184"/>
  <c r="AQ13" i="184"/>
  <c r="J47" i="184"/>
  <c r="V47" i="184"/>
  <c r="AH47" i="184"/>
  <c r="AH91" i="184" s="1"/>
  <c r="AR13" i="184"/>
  <c r="AI47" i="184"/>
  <c r="J90" i="184"/>
  <c r="V90" i="184"/>
  <c r="AH90" i="184"/>
  <c r="Q90" i="242"/>
  <c r="AF90" i="184"/>
  <c r="AO90" i="187"/>
  <c r="AL90" i="188"/>
  <c r="AO90" i="190"/>
  <c r="AO91" i="190" s="1"/>
  <c r="J91" i="191"/>
  <c r="V91" i="191"/>
  <c r="AO90" i="193"/>
  <c r="M47" i="194"/>
  <c r="Y47" i="194"/>
  <c r="AK47" i="194"/>
  <c r="AR64" i="194"/>
  <c r="AI90" i="194"/>
  <c r="AR73" i="194"/>
  <c r="AF93" i="195"/>
  <c r="AR76" i="195"/>
  <c r="AQ92" i="195"/>
  <c r="AL90" i="196"/>
  <c r="AR73" i="197"/>
  <c r="AQ89" i="197"/>
  <c r="P47" i="198"/>
  <c r="AB47" i="198"/>
  <c r="AL90" i="198"/>
  <c r="P47" i="200"/>
  <c r="AB47" i="200"/>
  <c r="AR13" i="201"/>
  <c r="H47" i="201"/>
  <c r="H91" i="201" s="1"/>
  <c r="T47" i="201"/>
  <c r="T91" i="201" s="1"/>
  <c r="AF47" i="201"/>
  <c r="AR19" i="201"/>
  <c r="AR43" i="201"/>
  <c r="AQ73" i="201"/>
  <c r="AR13" i="204"/>
  <c r="H47" i="204"/>
  <c r="T47" i="204"/>
  <c r="AF47" i="204"/>
  <c r="AR19" i="204"/>
  <c r="AR43" i="204"/>
  <c r="AQ73" i="204"/>
  <c r="AQ13" i="206"/>
  <c r="AQ22" i="206"/>
  <c r="AQ92" i="206"/>
  <c r="P47" i="207"/>
  <c r="AB47" i="207"/>
  <c r="J47" i="208"/>
  <c r="V47" i="208"/>
  <c r="AH47" i="208"/>
  <c r="AR73" i="212"/>
  <c r="AQ89" i="212"/>
  <c r="AR89" i="214"/>
  <c r="AR43" i="234"/>
  <c r="AC90" i="242"/>
  <c r="AC91" i="242" s="1"/>
  <c r="AR19" i="193"/>
  <c r="AR13" i="195"/>
  <c r="AF50" i="195"/>
  <c r="AR92" i="195"/>
  <c r="Z47" i="196"/>
  <c r="N47" i="198"/>
  <c r="AE50" i="216"/>
  <c r="N90" i="215"/>
  <c r="AR89" i="184"/>
  <c r="T50" i="195"/>
  <c r="T94" i="195" s="1"/>
  <c r="AQ43" i="215"/>
  <c r="AR76" i="216"/>
  <c r="AQ73" i="219"/>
  <c r="AR43" i="224"/>
  <c r="AR89" i="187"/>
  <c r="AR19" i="192"/>
  <c r="AR43" i="192"/>
  <c r="AQ73" i="192"/>
  <c r="AR89" i="193"/>
  <c r="AQ73" i="196"/>
  <c r="AQ73" i="198"/>
  <c r="AR13" i="200"/>
  <c r="AR19" i="200"/>
  <c r="AR43" i="200"/>
  <c r="Z91" i="205"/>
  <c r="AQ73" i="191"/>
  <c r="H50" i="195"/>
  <c r="Z47" i="198"/>
  <c r="S50" i="216"/>
  <c r="AQ92" i="216"/>
  <c r="AR89" i="190"/>
  <c r="Q90" i="185"/>
  <c r="AC90" i="185"/>
  <c r="AR64" i="187"/>
  <c r="K90" i="187"/>
  <c r="W90" i="187"/>
  <c r="AI90" i="187"/>
  <c r="AQ13" i="188"/>
  <c r="AR73" i="188"/>
  <c r="AQ89" i="188"/>
  <c r="P90" i="188"/>
  <c r="AB90" i="188"/>
  <c r="AB91" i="188" s="1"/>
  <c r="AN90" i="188"/>
  <c r="AN91" i="188" s="1"/>
  <c r="AQ19" i="189"/>
  <c r="AQ43" i="189"/>
  <c r="Q90" i="189"/>
  <c r="AC90" i="189"/>
  <c r="AR64" i="190"/>
  <c r="K90" i="190"/>
  <c r="K91" i="190" s="1"/>
  <c r="W90" i="190"/>
  <c r="W91" i="190" s="1"/>
  <c r="AI90" i="190"/>
  <c r="AI91" i="190" s="1"/>
  <c r="P47" i="191"/>
  <c r="AB47" i="191"/>
  <c r="N90" i="191"/>
  <c r="Z90" i="191"/>
  <c r="AR64" i="193"/>
  <c r="K90" i="193"/>
  <c r="W90" i="193"/>
  <c r="AI90" i="193"/>
  <c r="AQ13" i="194"/>
  <c r="G47" i="194"/>
  <c r="S47" i="194"/>
  <c r="AE47" i="194"/>
  <c r="AQ19" i="194"/>
  <c r="AQ43" i="194"/>
  <c r="Q90" i="194"/>
  <c r="AC90" i="194"/>
  <c r="AO90" i="194"/>
  <c r="AO91" i="194" s="1"/>
  <c r="N93" i="195"/>
  <c r="Z93" i="195"/>
  <c r="AL93" i="195"/>
  <c r="AK93" i="195"/>
  <c r="AR19" i="187"/>
  <c r="G50" i="216"/>
  <c r="Z90" i="184"/>
  <c r="AL90" i="184"/>
  <c r="AK90" i="184"/>
  <c r="Q47" i="184"/>
  <c r="AC47" i="184"/>
  <c r="P90" i="184"/>
  <c r="AB90" i="184"/>
  <c r="AN90" i="184"/>
  <c r="AN91" i="184" s="1"/>
  <c r="H47" i="185"/>
  <c r="T47" i="185"/>
  <c r="AF47" i="185"/>
  <c r="AR19" i="185"/>
  <c r="AR43" i="185"/>
  <c r="G90" i="185"/>
  <c r="S90" i="185"/>
  <c r="AE90" i="185"/>
  <c r="AQ73" i="185"/>
  <c r="P90" i="186"/>
  <c r="AB90" i="186"/>
  <c r="Y90" i="187"/>
  <c r="AK90" i="187"/>
  <c r="AR13" i="188"/>
  <c r="H47" i="189"/>
  <c r="T47" i="189"/>
  <c r="AF47" i="189"/>
  <c r="AR19" i="189"/>
  <c r="AR43" i="189"/>
  <c r="G90" i="189"/>
  <c r="G91" i="189" s="1"/>
  <c r="S90" i="189"/>
  <c r="S91" i="189" s="1"/>
  <c r="AE90" i="189"/>
  <c r="AE91" i="189" s="1"/>
  <c r="Y90" i="190"/>
  <c r="AK90" i="190"/>
  <c r="Q47" i="191"/>
  <c r="AC47" i="191"/>
  <c r="P90" i="191"/>
  <c r="AB90" i="191"/>
  <c r="AN90" i="191"/>
  <c r="AN91" i="191" s="1"/>
  <c r="N47" i="197"/>
  <c r="Z47" i="197"/>
  <c r="AL47" i="197"/>
  <c r="Q47" i="199"/>
  <c r="Q91" i="199" s="1"/>
  <c r="AC47" i="199"/>
  <c r="N47" i="199"/>
  <c r="Z47" i="199"/>
  <c r="P90" i="199"/>
  <c r="AB90" i="199"/>
  <c r="H90" i="200"/>
  <c r="T90" i="200"/>
  <c r="AF90" i="200"/>
  <c r="AQ89" i="200"/>
  <c r="N90" i="201"/>
  <c r="Z90" i="201"/>
  <c r="AL90" i="201"/>
  <c r="J47" i="202"/>
  <c r="V47" i="202"/>
  <c r="AH47" i="202"/>
  <c r="N90" i="202"/>
  <c r="Z90" i="202"/>
  <c r="AR43" i="187"/>
  <c r="AR89" i="191"/>
  <c r="AR13" i="193"/>
  <c r="AR43" i="193"/>
  <c r="AR22" i="195"/>
  <c r="N47" i="196"/>
  <c r="AL47" i="198"/>
  <c r="AQ73" i="188"/>
  <c r="AR13" i="192"/>
  <c r="P91" i="184"/>
  <c r="N90" i="184"/>
  <c r="AQ13" i="185"/>
  <c r="AR73" i="185"/>
  <c r="AQ89" i="185"/>
  <c r="P90" i="185"/>
  <c r="P91" i="185" s="1"/>
  <c r="AB90" i="185"/>
  <c r="AN90" i="185"/>
  <c r="AN91" i="185" s="1"/>
  <c r="G47" i="186"/>
  <c r="S47" i="186"/>
  <c r="S91" i="186" s="1"/>
  <c r="AE47" i="186"/>
  <c r="AQ19" i="186"/>
  <c r="AQ43" i="186"/>
  <c r="Q90" i="186"/>
  <c r="AC90" i="186"/>
  <c r="AO90" i="186"/>
  <c r="AO91" i="186" s="1"/>
  <c r="N90" i="187"/>
  <c r="Z90" i="187"/>
  <c r="K90" i="188"/>
  <c r="W90" i="188"/>
  <c r="AR73" i="189"/>
  <c r="AQ89" i="189"/>
  <c r="P47" i="190"/>
  <c r="P91" i="190" s="1"/>
  <c r="AB47" i="190"/>
  <c r="AN91" i="190"/>
  <c r="N90" i="190"/>
  <c r="Z90" i="190"/>
  <c r="Q90" i="191"/>
  <c r="AC90" i="191"/>
  <c r="AO90" i="191"/>
  <c r="AO91" i="191" s="1"/>
  <c r="M47" i="192"/>
  <c r="Y47" i="192"/>
  <c r="AK47" i="192"/>
  <c r="AR64" i="192"/>
  <c r="P47" i="193"/>
  <c r="P91" i="193" s="1"/>
  <c r="AB47" i="193"/>
  <c r="N90" i="193"/>
  <c r="Z90" i="193"/>
  <c r="AQ46" i="195"/>
  <c r="M47" i="196"/>
  <c r="M91" i="196" s="1"/>
  <c r="Y47" i="196"/>
  <c r="Y91" i="196" s="1"/>
  <c r="AK47" i="196"/>
  <c r="AK91" i="196" s="1"/>
  <c r="K90" i="196"/>
  <c r="W90" i="196"/>
  <c r="Q90" i="197"/>
  <c r="AC90" i="197"/>
  <c r="K90" i="198"/>
  <c r="W90" i="198"/>
  <c r="AO90" i="199"/>
  <c r="AH90" i="200"/>
  <c r="AR89" i="200"/>
  <c r="Q47" i="200"/>
  <c r="AL90" i="200"/>
  <c r="AK90" i="200"/>
  <c r="AF90" i="201"/>
  <c r="AR73" i="201"/>
  <c r="P47" i="202"/>
  <c r="AB47" i="202"/>
  <c r="AB91" i="202" s="1"/>
  <c r="AN47" i="202"/>
  <c r="AN91" i="202" s="1"/>
  <c r="AL90" i="203"/>
  <c r="J47" i="204"/>
  <c r="J91" i="204" s="1"/>
  <c r="V47" i="204"/>
  <c r="V91" i="204" s="1"/>
  <c r="AH47" i="204"/>
  <c r="AR73" i="204"/>
  <c r="Q47" i="207"/>
  <c r="AC47" i="207"/>
  <c r="AC91" i="207" s="1"/>
  <c r="N47" i="207"/>
  <c r="N91" i="207" s="1"/>
  <c r="Z47" i="207"/>
  <c r="Z91" i="207" s="1"/>
  <c r="AL47" i="207"/>
  <c r="AH90" i="208"/>
  <c r="AO91" i="209"/>
  <c r="AN90" i="209"/>
  <c r="AN90" i="211"/>
  <c r="AI47" i="212"/>
  <c r="AR89" i="212"/>
  <c r="AL90" i="214"/>
  <c r="K47" i="215"/>
  <c r="K91" i="215" s="1"/>
  <c r="W47" i="215"/>
  <c r="AI90" i="222"/>
  <c r="AI93" i="226"/>
  <c r="AH93" i="229"/>
  <c r="AL47" i="239"/>
  <c r="P90" i="219"/>
  <c r="AB90" i="219"/>
  <c r="AN90" i="219"/>
  <c r="AN91" i="219" s="1"/>
  <c r="J90" i="192"/>
  <c r="V90" i="192"/>
  <c r="Z47" i="193"/>
  <c r="AL47" i="193"/>
  <c r="Y90" i="193"/>
  <c r="AK90" i="193"/>
  <c r="AR13" i="194"/>
  <c r="AR19" i="194"/>
  <c r="AR43" i="194"/>
  <c r="Q47" i="194"/>
  <c r="AC47" i="194"/>
  <c r="G90" i="194"/>
  <c r="S90" i="194"/>
  <c r="AE90" i="194"/>
  <c r="AQ73" i="194"/>
  <c r="N50" i="195"/>
  <c r="N94" i="195" s="1"/>
  <c r="Z50" i="195"/>
  <c r="AL50" i="195"/>
  <c r="AC50" i="195"/>
  <c r="AO50" i="195"/>
  <c r="P93" i="195"/>
  <c r="P94" i="195" s="1"/>
  <c r="AB93" i="195"/>
  <c r="AN93" i="195"/>
  <c r="K47" i="196"/>
  <c r="W47" i="196"/>
  <c r="AI47" i="196"/>
  <c r="H90" i="196"/>
  <c r="T90" i="196"/>
  <c r="AF90" i="196"/>
  <c r="AR73" i="196"/>
  <c r="AQ89" i="196"/>
  <c r="P47" i="197"/>
  <c r="AB47" i="197"/>
  <c r="N90" i="197"/>
  <c r="Z90" i="197"/>
  <c r="AL90" i="197"/>
  <c r="AR73" i="198"/>
  <c r="AQ89" i="198"/>
  <c r="P90" i="198"/>
  <c r="AB90" i="198"/>
  <c r="AN90" i="198"/>
  <c r="AN91" i="198" s="1"/>
  <c r="P47" i="199"/>
  <c r="AB47" i="199"/>
  <c r="G90" i="200"/>
  <c r="S90" i="200"/>
  <c r="N47" i="201"/>
  <c r="Z47" i="201"/>
  <c r="Z91" i="201" s="1"/>
  <c r="AL47" i="201"/>
  <c r="M90" i="201"/>
  <c r="Y90" i="201"/>
  <c r="AK90" i="201"/>
  <c r="Y90" i="202"/>
  <c r="G90" i="203"/>
  <c r="S90" i="203"/>
  <c r="AE90" i="203"/>
  <c r="AQ73" i="203"/>
  <c r="M90" i="204"/>
  <c r="Y90" i="204"/>
  <c r="AK90" i="204"/>
  <c r="AQ13" i="205"/>
  <c r="G47" i="205"/>
  <c r="S47" i="205"/>
  <c r="AE47" i="205"/>
  <c r="AQ19" i="205"/>
  <c r="AQ43" i="205"/>
  <c r="Q90" i="205"/>
  <c r="AC90" i="205"/>
  <c r="AC91" i="205" s="1"/>
  <c r="M50" i="206"/>
  <c r="M94" i="206" s="1"/>
  <c r="Y50" i="206"/>
  <c r="AK50" i="206"/>
  <c r="N93" i="206"/>
  <c r="Z93" i="206"/>
  <c r="AL93" i="206"/>
  <c r="AH47" i="207"/>
  <c r="AF90" i="207"/>
  <c r="AR73" i="207"/>
  <c r="AQ89" i="207"/>
  <c r="P47" i="208"/>
  <c r="AB47" i="208"/>
  <c r="N90" i="208"/>
  <c r="N91" i="208" s="1"/>
  <c r="Z90" i="208"/>
  <c r="H90" i="209"/>
  <c r="H91" i="209" s="1"/>
  <c r="T90" i="209"/>
  <c r="T91" i="209" s="1"/>
  <c r="H90" i="211"/>
  <c r="T90" i="211"/>
  <c r="N90" i="212"/>
  <c r="Z90" i="212"/>
  <c r="AL90" i="212"/>
  <c r="AL91" i="212" s="1"/>
  <c r="AR13" i="213"/>
  <c r="Y90" i="213"/>
  <c r="AK90" i="213"/>
  <c r="AR13" i="214"/>
  <c r="AF47" i="214"/>
  <c r="AR19" i="214"/>
  <c r="AR43" i="214"/>
  <c r="G90" i="214"/>
  <c r="G91" i="214" s="1"/>
  <c r="S90" i="214"/>
  <c r="N47" i="222"/>
  <c r="AL47" i="222"/>
  <c r="P90" i="222"/>
  <c r="AB90" i="222"/>
  <c r="AF90" i="203"/>
  <c r="AR73" i="203"/>
  <c r="AB90" i="203"/>
  <c r="M47" i="204"/>
  <c r="M91" i="204" s="1"/>
  <c r="Y47" i="204"/>
  <c r="Y91" i="204" s="1"/>
  <c r="AK47" i="204"/>
  <c r="N90" i="204"/>
  <c r="Z90" i="204"/>
  <c r="AL90" i="204"/>
  <c r="G90" i="205"/>
  <c r="S90" i="205"/>
  <c r="AE90" i="205"/>
  <c r="P90" i="208"/>
  <c r="AB90" i="208"/>
  <c r="AN90" i="208"/>
  <c r="AN91" i="208" s="1"/>
  <c r="J90" i="209"/>
  <c r="V90" i="209"/>
  <c r="AH90" i="209"/>
  <c r="AR89" i="209"/>
  <c r="P90" i="210"/>
  <c r="AB90" i="210"/>
  <c r="J90" i="211"/>
  <c r="V90" i="211"/>
  <c r="AH90" i="211"/>
  <c r="AR89" i="211"/>
  <c r="P90" i="212"/>
  <c r="AB90" i="212"/>
  <c r="AN90" i="212"/>
  <c r="AN91" i="212" s="1"/>
  <c r="H90" i="214"/>
  <c r="T90" i="214"/>
  <c r="AF90" i="214"/>
  <c r="AR73" i="214"/>
  <c r="AQ89" i="214"/>
  <c r="Q47" i="215"/>
  <c r="AC47" i="215"/>
  <c r="M93" i="216"/>
  <c r="M94" i="216" s="1"/>
  <c r="Y93" i="216"/>
  <c r="AR13" i="216"/>
  <c r="Y90" i="217"/>
  <c r="AR13" i="218"/>
  <c r="AR19" i="218"/>
  <c r="AR43" i="218"/>
  <c r="Z47" i="219"/>
  <c r="K90" i="219"/>
  <c r="W90" i="219"/>
  <c r="H90" i="233"/>
  <c r="T90" i="233"/>
  <c r="AF90" i="233"/>
  <c r="K47" i="203"/>
  <c r="W47" i="203"/>
  <c r="AI47" i="203"/>
  <c r="AR73" i="205"/>
  <c r="AQ89" i="205"/>
  <c r="P90" i="205"/>
  <c r="AN90" i="205"/>
  <c r="AN91" i="205" s="1"/>
  <c r="AO90" i="208"/>
  <c r="AO91" i="208" s="1"/>
  <c r="M90" i="208"/>
  <c r="AR64" i="209"/>
  <c r="AI90" i="209"/>
  <c r="AQ89" i="209"/>
  <c r="AQ13" i="210"/>
  <c r="AQ19" i="210"/>
  <c r="AQ43" i="210"/>
  <c r="AO90" i="210"/>
  <c r="AO91" i="210" s="1"/>
  <c r="M47" i="211"/>
  <c r="Y47" i="211"/>
  <c r="AK47" i="211"/>
  <c r="AK91" i="211" s="1"/>
  <c r="AR64" i="211"/>
  <c r="AI90" i="211"/>
  <c r="AQ13" i="212"/>
  <c r="AQ19" i="212"/>
  <c r="AQ43" i="212"/>
  <c r="AQ73" i="214"/>
  <c r="AR67" i="216"/>
  <c r="AL93" i="216"/>
  <c r="AR16" i="229"/>
  <c r="AQ76" i="229"/>
  <c r="AR92" i="229"/>
  <c r="H50" i="230"/>
  <c r="T50" i="230"/>
  <c r="AF50" i="230"/>
  <c r="AR22" i="230"/>
  <c r="AR46" i="230"/>
  <c r="P93" i="232"/>
  <c r="AB93" i="232"/>
  <c r="AN93" i="232"/>
  <c r="AN94" i="232" s="1"/>
  <c r="G91" i="201"/>
  <c r="S91" i="201"/>
  <c r="AQ19" i="201"/>
  <c r="AQ43" i="201"/>
  <c r="Q90" i="201"/>
  <c r="AC90" i="201"/>
  <c r="AK91" i="203"/>
  <c r="K90" i="203"/>
  <c r="W90" i="203"/>
  <c r="Q90" i="204"/>
  <c r="AC90" i="204"/>
  <c r="Q50" i="206"/>
  <c r="Q94" i="206" s="1"/>
  <c r="AC50" i="206"/>
  <c r="AO50" i="206"/>
  <c r="AR46" i="206"/>
  <c r="G93" i="206"/>
  <c r="S93" i="206"/>
  <c r="S94" i="206" s="1"/>
  <c r="AE93" i="206"/>
  <c r="AQ76" i="206"/>
  <c r="M90" i="207"/>
  <c r="Y90" i="207"/>
  <c r="AK90" i="207"/>
  <c r="AR13" i="208"/>
  <c r="AR19" i="208"/>
  <c r="AR43" i="208"/>
  <c r="AR13" i="210"/>
  <c r="AR19" i="210"/>
  <c r="AR43" i="210"/>
  <c r="G90" i="210"/>
  <c r="S90" i="210"/>
  <c r="AE90" i="210"/>
  <c r="AQ73" i="210"/>
  <c r="Z91" i="211"/>
  <c r="Y90" i="211"/>
  <c r="AK90" i="211"/>
  <c r="AR13" i="212"/>
  <c r="H91" i="212"/>
  <c r="T91" i="212"/>
  <c r="AF91" i="212"/>
  <c r="AR19" i="212"/>
  <c r="AR43" i="212"/>
  <c r="G90" i="212"/>
  <c r="S90" i="212"/>
  <c r="AQ43" i="213"/>
  <c r="Q90" i="213"/>
  <c r="AC90" i="213"/>
  <c r="K90" i="214"/>
  <c r="W90" i="214"/>
  <c r="AI90" i="214"/>
  <c r="Z50" i="216"/>
  <c r="Z94" i="216" s="1"/>
  <c r="AO91" i="217"/>
  <c r="J90" i="218"/>
  <c r="V90" i="218"/>
  <c r="AR89" i="218"/>
  <c r="N90" i="219"/>
  <c r="Z90" i="219"/>
  <c r="AL90" i="219"/>
  <c r="AQ89" i="220"/>
  <c r="N90" i="221"/>
  <c r="Z90" i="221"/>
  <c r="AL90" i="221"/>
  <c r="AK90" i="221"/>
  <c r="AK91" i="221" s="1"/>
  <c r="H90" i="222"/>
  <c r="T90" i="222"/>
  <c r="AQ89" i="222"/>
  <c r="N90" i="224"/>
  <c r="N91" i="224" s="1"/>
  <c r="Z90" i="224"/>
  <c r="Z91" i="224" s="1"/>
  <c r="AL90" i="224"/>
  <c r="J50" i="226"/>
  <c r="V50" i="226"/>
  <c r="AH50" i="226"/>
  <c r="H93" i="226"/>
  <c r="T93" i="226"/>
  <c r="Q93" i="227"/>
  <c r="Q94" i="227" s="1"/>
  <c r="AC93" i="227"/>
  <c r="AC94" i="227" s="1"/>
  <c r="AO93" i="227"/>
  <c r="AQ13" i="234"/>
  <c r="AQ19" i="234"/>
  <c r="AQ43" i="234"/>
  <c r="AI47" i="215"/>
  <c r="AQ67" i="216"/>
  <c r="AQ76" i="216"/>
  <c r="AR13" i="217"/>
  <c r="H47" i="217"/>
  <c r="T47" i="217"/>
  <c r="T91" i="217" s="1"/>
  <c r="AF47" i="217"/>
  <c r="AR19" i="217"/>
  <c r="AR43" i="217"/>
  <c r="Q47" i="217"/>
  <c r="Q91" i="217" s="1"/>
  <c r="AC47" i="217"/>
  <c r="Z47" i="218"/>
  <c r="AR13" i="219"/>
  <c r="H47" i="219"/>
  <c r="T47" i="219"/>
  <c r="T91" i="219" s="1"/>
  <c r="AF47" i="219"/>
  <c r="AF91" i="219" s="1"/>
  <c r="AR19" i="219"/>
  <c r="AR43" i="219"/>
  <c r="AC47" i="219"/>
  <c r="AR64" i="220"/>
  <c r="AQ13" i="221"/>
  <c r="G47" i="221"/>
  <c r="G91" i="221" s="1"/>
  <c r="S47" i="221"/>
  <c r="S91" i="221" s="1"/>
  <c r="AE47" i="221"/>
  <c r="AQ19" i="221"/>
  <c r="AQ43" i="221"/>
  <c r="AH90" i="222"/>
  <c r="AQ73" i="222"/>
  <c r="AR89" i="222"/>
  <c r="J90" i="223"/>
  <c r="V90" i="223"/>
  <c r="AR16" i="226"/>
  <c r="K50" i="226"/>
  <c r="W50" i="226"/>
  <c r="W94" i="226" s="1"/>
  <c r="AI50" i="226"/>
  <c r="AI94" i="226" s="1"/>
  <c r="J93" i="226"/>
  <c r="V93" i="226"/>
  <c r="AR92" i="226"/>
  <c r="Q50" i="228"/>
  <c r="AC50" i="228"/>
  <c r="N50" i="228"/>
  <c r="J50" i="230"/>
  <c r="J94" i="230" s="1"/>
  <c r="AH50" i="230"/>
  <c r="AH94" i="230" s="1"/>
  <c r="H93" i="230"/>
  <c r="T93" i="230"/>
  <c r="AQ92" i="230"/>
  <c r="M93" i="231"/>
  <c r="Y93" i="231"/>
  <c r="H50" i="232"/>
  <c r="H94" i="232" s="1"/>
  <c r="T50" i="232"/>
  <c r="T94" i="232" s="1"/>
  <c r="AF50" i="232"/>
  <c r="AR22" i="232"/>
  <c r="AR46" i="232"/>
  <c r="K47" i="233"/>
  <c r="W47" i="233"/>
  <c r="AI47" i="233"/>
  <c r="H47" i="233"/>
  <c r="H91" i="233" s="1"/>
  <c r="AF47" i="233"/>
  <c r="M90" i="234"/>
  <c r="Y90" i="234"/>
  <c r="AK90" i="234"/>
  <c r="M47" i="236"/>
  <c r="M91" i="236" s="1"/>
  <c r="Y47" i="236"/>
  <c r="Y91" i="236" s="1"/>
  <c r="AK47" i="236"/>
  <c r="AK91" i="236" s="1"/>
  <c r="J90" i="236"/>
  <c r="V90" i="236"/>
  <c r="AN90" i="237"/>
  <c r="AN91" i="237" s="1"/>
  <c r="K47" i="252"/>
  <c r="K91" i="252" s="1"/>
  <c r="W47" i="252"/>
  <c r="AI47" i="252"/>
  <c r="Q47" i="253"/>
  <c r="Q91" i="253" s="1"/>
  <c r="AC47" i="253"/>
  <c r="AC91" i="253" s="1"/>
  <c r="AH90" i="255"/>
  <c r="AR89" i="255"/>
  <c r="Q47" i="256"/>
  <c r="AC47" i="256"/>
  <c r="AN47" i="215"/>
  <c r="H90" i="215"/>
  <c r="T90" i="215"/>
  <c r="AF90" i="215"/>
  <c r="AQ13" i="216"/>
  <c r="M47" i="217"/>
  <c r="M91" i="217" s="1"/>
  <c r="Y47" i="217"/>
  <c r="AK47" i="217"/>
  <c r="AR64" i="217"/>
  <c r="K90" i="217"/>
  <c r="W90" i="217"/>
  <c r="AI90" i="217"/>
  <c r="AR73" i="217"/>
  <c r="AQ13" i="218"/>
  <c r="AQ19" i="218"/>
  <c r="AQ43" i="218"/>
  <c r="Q90" i="218"/>
  <c r="AC90" i="218"/>
  <c r="AO90" i="218"/>
  <c r="AO91" i="218" s="1"/>
  <c r="M90" i="218"/>
  <c r="M47" i="219"/>
  <c r="Y47" i="219"/>
  <c r="Y91" i="219" s="1"/>
  <c r="AK47" i="219"/>
  <c r="AK91" i="219" s="1"/>
  <c r="K47" i="221"/>
  <c r="K91" i="221" s="1"/>
  <c r="W47" i="221"/>
  <c r="W91" i="221" s="1"/>
  <c r="AI47" i="221"/>
  <c r="H90" i="221"/>
  <c r="T90" i="221"/>
  <c r="AF90" i="221"/>
  <c r="AR73" i="221"/>
  <c r="AQ89" i="221"/>
  <c r="P90" i="221"/>
  <c r="AB90" i="221"/>
  <c r="AN90" i="221"/>
  <c r="AN91" i="221" s="1"/>
  <c r="P47" i="222"/>
  <c r="AB47" i="222"/>
  <c r="N90" i="222"/>
  <c r="Z90" i="222"/>
  <c r="Z91" i="222" s="1"/>
  <c r="J47" i="224"/>
  <c r="J91" i="224" s="1"/>
  <c r="V47" i="224"/>
  <c r="AH47" i="224"/>
  <c r="H90" i="224"/>
  <c r="T90" i="224"/>
  <c r="AF90" i="224"/>
  <c r="AE90" i="224"/>
  <c r="AQ89" i="224"/>
  <c r="P50" i="226"/>
  <c r="AB50" i="226"/>
  <c r="N93" i="226"/>
  <c r="Z93" i="226"/>
  <c r="Z94" i="226" s="1"/>
  <c r="AK93" i="226"/>
  <c r="AR67" i="227"/>
  <c r="K93" i="227"/>
  <c r="K94" i="227" s="1"/>
  <c r="W93" i="227"/>
  <c r="W94" i="227" s="1"/>
  <c r="AI93" i="227"/>
  <c r="G93" i="228"/>
  <c r="G94" i="228" s="1"/>
  <c r="S93" i="228"/>
  <c r="AE93" i="228"/>
  <c r="AE94" i="228" s="1"/>
  <c r="Q50" i="229"/>
  <c r="AC50" i="229"/>
  <c r="N50" i="230"/>
  <c r="Z50" i="230"/>
  <c r="AL50" i="230"/>
  <c r="M93" i="230"/>
  <c r="M94" i="230" s="1"/>
  <c r="J93" i="232"/>
  <c r="J94" i="232" s="1"/>
  <c r="V93" i="232"/>
  <c r="V94" i="232" s="1"/>
  <c r="AH93" i="232"/>
  <c r="AH94" i="232" s="1"/>
  <c r="AQ76" i="232"/>
  <c r="AR64" i="233"/>
  <c r="Q90" i="234"/>
  <c r="AC90" i="234"/>
  <c r="AR64" i="235"/>
  <c r="Q47" i="236"/>
  <c r="AC47" i="236"/>
  <c r="AR64" i="242"/>
  <c r="AQ13" i="243"/>
  <c r="AQ19" i="243"/>
  <c r="AQ43" i="243"/>
  <c r="AL47" i="250"/>
  <c r="AR73" i="251"/>
  <c r="AQ89" i="251"/>
  <c r="P90" i="223"/>
  <c r="AB90" i="223"/>
  <c r="N50" i="226"/>
  <c r="P93" i="226"/>
  <c r="AB93" i="226"/>
  <c r="Y93" i="227"/>
  <c r="AR16" i="228"/>
  <c r="N93" i="230"/>
  <c r="Z93" i="230"/>
  <c r="N50" i="232"/>
  <c r="AL50" i="232"/>
  <c r="Q47" i="233"/>
  <c r="AC47" i="233"/>
  <c r="N47" i="233"/>
  <c r="AL47" i="233"/>
  <c r="G90" i="234"/>
  <c r="S90" i="234"/>
  <c r="AE90" i="234"/>
  <c r="Y90" i="235"/>
  <c r="AQ13" i="236"/>
  <c r="AQ19" i="236"/>
  <c r="AQ43" i="236"/>
  <c r="P90" i="236"/>
  <c r="AB90" i="236"/>
  <c r="J90" i="237"/>
  <c r="V90" i="237"/>
  <c r="AH90" i="237"/>
  <c r="AF90" i="237"/>
  <c r="AF91" i="237" s="1"/>
  <c r="AR89" i="237"/>
  <c r="AQ89" i="239"/>
  <c r="J47" i="241"/>
  <c r="V47" i="241"/>
  <c r="AH47" i="241"/>
  <c r="Z47" i="242"/>
  <c r="Z91" i="242" s="1"/>
  <c r="AL47" i="242"/>
  <c r="M90" i="242"/>
  <c r="Y90" i="242"/>
  <c r="AK90" i="242"/>
  <c r="AR13" i="243"/>
  <c r="H47" i="243"/>
  <c r="T47" i="243"/>
  <c r="AF47" i="243"/>
  <c r="AF91" i="243" s="1"/>
  <c r="AR19" i="243"/>
  <c r="AR43" i="243"/>
  <c r="AQ73" i="244"/>
  <c r="AR89" i="244"/>
  <c r="AL90" i="246"/>
  <c r="AL91" i="246" s="1"/>
  <c r="AE90" i="247"/>
  <c r="AE91" i="247" s="1"/>
  <c r="AQ73" i="247"/>
  <c r="M47" i="223"/>
  <c r="M91" i="223" s="1"/>
  <c r="Y47" i="223"/>
  <c r="Y91" i="223" s="1"/>
  <c r="AK47" i="223"/>
  <c r="M93" i="226"/>
  <c r="P50" i="227"/>
  <c r="AB50" i="227"/>
  <c r="AQ16" i="228"/>
  <c r="M50" i="228"/>
  <c r="Y50" i="228"/>
  <c r="AK50" i="228"/>
  <c r="AQ22" i="228"/>
  <c r="AR22" i="229"/>
  <c r="AR46" i="229"/>
  <c r="P50" i="232"/>
  <c r="AB50" i="232"/>
  <c r="AQ13" i="233"/>
  <c r="G47" i="233"/>
  <c r="S47" i="233"/>
  <c r="AE47" i="233"/>
  <c r="AQ19" i="233"/>
  <c r="AQ43" i="233"/>
  <c r="M47" i="234"/>
  <c r="Y47" i="234"/>
  <c r="AK47" i="234"/>
  <c r="AK91" i="234" s="1"/>
  <c r="AR73" i="234"/>
  <c r="AQ89" i="234"/>
  <c r="P47" i="235"/>
  <c r="AB47" i="235"/>
  <c r="AF47" i="236"/>
  <c r="AO47" i="239"/>
  <c r="Q47" i="240"/>
  <c r="AC47" i="240"/>
  <c r="AR73" i="241"/>
  <c r="G47" i="245"/>
  <c r="S47" i="245"/>
  <c r="AE47" i="245"/>
  <c r="P90" i="247"/>
  <c r="AB90" i="247"/>
  <c r="AR13" i="249"/>
  <c r="AR19" i="249"/>
  <c r="AR43" i="249"/>
  <c r="Q47" i="249"/>
  <c r="AC47" i="249"/>
  <c r="AQ13" i="258"/>
  <c r="G47" i="258"/>
  <c r="S47" i="258"/>
  <c r="AE47" i="258"/>
  <c r="AQ19" i="258"/>
  <c r="AQ43" i="258"/>
  <c r="AO90" i="258"/>
  <c r="AQ43" i="259"/>
  <c r="AR64" i="260"/>
  <c r="M90" i="221"/>
  <c r="M91" i="221" s="1"/>
  <c r="Y90" i="221"/>
  <c r="G90" i="222"/>
  <c r="S90" i="222"/>
  <c r="AR43" i="223"/>
  <c r="G90" i="223"/>
  <c r="S90" i="223"/>
  <c r="AE90" i="223"/>
  <c r="AE91" i="223" s="1"/>
  <c r="AQ73" i="223"/>
  <c r="M90" i="224"/>
  <c r="Y90" i="224"/>
  <c r="AO94" i="227"/>
  <c r="N50" i="227"/>
  <c r="N94" i="227" s="1"/>
  <c r="P93" i="227"/>
  <c r="AB93" i="227"/>
  <c r="AR67" i="228"/>
  <c r="K93" i="228"/>
  <c r="K94" i="228" s="1"/>
  <c r="W93" i="228"/>
  <c r="W94" i="228" s="1"/>
  <c r="H93" i="229"/>
  <c r="T93" i="229"/>
  <c r="AF93" i="229"/>
  <c r="AR76" i="229"/>
  <c r="AN93" i="229"/>
  <c r="AN94" i="229" s="1"/>
  <c r="AQ46" i="230"/>
  <c r="AR92" i="231"/>
  <c r="N93" i="232"/>
  <c r="Z93" i="232"/>
  <c r="Z94" i="232" s="1"/>
  <c r="AQ64" i="233"/>
  <c r="AQ90" i="233" s="1"/>
  <c r="AQ73" i="233"/>
  <c r="N47" i="235"/>
  <c r="N91" i="235" s="1"/>
  <c r="P90" i="235"/>
  <c r="AB90" i="235"/>
  <c r="AN90" i="235"/>
  <c r="AN91" i="235" s="1"/>
  <c r="AQ64" i="236"/>
  <c r="S90" i="236"/>
  <c r="AE90" i="236"/>
  <c r="AQ73" i="236"/>
  <c r="M90" i="237"/>
  <c r="Y90" i="237"/>
  <c r="AO90" i="240"/>
  <c r="AO91" i="240" s="1"/>
  <c r="Q91" i="242"/>
  <c r="AO91" i="242"/>
  <c r="AR13" i="245"/>
  <c r="P47" i="250"/>
  <c r="AK90" i="256"/>
  <c r="AK90" i="257"/>
  <c r="N91" i="260"/>
  <c r="AK90" i="260"/>
  <c r="J90" i="240"/>
  <c r="V90" i="240"/>
  <c r="N90" i="241"/>
  <c r="Z90" i="241"/>
  <c r="Z91" i="241" s="1"/>
  <c r="AL90" i="241"/>
  <c r="AK90" i="241"/>
  <c r="G90" i="242"/>
  <c r="G91" i="242" s="1"/>
  <c r="S90" i="242"/>
  <c r="S91" i="242" s="1"/>
  <c r="N90" i="244"/>
  <c r="Z90" i="244"/>
  <c r="Y90" i="245"/>
  <c r="AK90" i="245"/>
  <c r="AR13" i="246"/>
  <c r="AR19" i="246"/>
  <c r="AR43" i="246"/>
  <c r="S90" i="246"/>
  <c r="AE90" i="246"/>
  <c r="AE91" i="246" s="1"/>
  <c r="AQ73" i="246"/>
  <c r="G90" i="249"/>
  <c r="S90" i="249"/>
  <c r="Q90" i="250"/>
  <c r="AC90" i="250"/>
  <c r="AR89" i="251"/>
  <c r="N47" i="252"/>
  <c r="Z47" i="252"/>
  <c r="P90" i="252"/>
  <c r="AB90" i="252"/>
  <c r="J90" i="253"/>
  <c r="V90" i="253"/>
  <c r="V91" i="253" s="1"/>
  <c r="N90" i="255"/>
  <c r="N91" i="255" s="1"/>
  <c r="Z90" i="255"/>
  <c r="AK90" i="255"/>
  <c r="AK91" i="255" s="1"/>
  <c r="Q90" i="256"/>
  <c r="AC90" i="256"/>
  <c r="M47" i="239"/>
  <c r="Y47" i="239"/>
  <c r="AK47" i="239"/>
  <c r="M47" i="240"/>
  <c r="Y47" i="240"/>
  <c r="AK47" i="240"/>
  <c r="AR73" i="240"/>
  <c r="K47" i="242"/>
  <c r="W47" i="242"/>
  <c r="W91" i="242" s="1"/>
  <c r="AI47" i="242"/>
  <c r="AI91" i="242" s="1"/>
  <c r="H90" i="242"/>
  <c r="T90" i="242"/>
  <c r="K90" i="243"/>
  <c r="W90" i="243"/>
  <c r="Q47" i="244"/>
  <c r="AC47" i="244"/>
  <c r="N47" i="244"/>
  <c r="P90" i="244"/>
  <c r="AB90" i="244"/>
  <c r="AB91" i="244" s="1"/>
  <c r="AN90" i="244"/>
  <c r="H90" i="246"/>
  <c r="H91" i="246" s="1"/>
  <c r="T90" i="246"/>
  <c r="AF90" i="246"/>
  <c r="AF91" i="246" s="1"/>
  <c r="AR73" i="246"/>
  <c r="AQ89" i="246"/>
  <c r="AL47" i="247"/>
  <c r="AR64" i="247"/>
  <c r="K90" i="247"/>
  <c r="W90" i="247"/>
  <c r="AI90" i="247"/>
  <c r="AR73" i="247"/>
  <c r="H90" i="249"/>
  <c r="H91" i="249" s="1"/>
  <c r="T90" i="249"/>
  <c r="T91" i="249" s="1"/>
  <c r="AF90" i="249"/>
  <c r="AF91" i="249" s="1"/>
  <c r="AQ89" i="249"/>
  <c r="P90" i="249"/>
  <c r="P91" i="249" s="1"/>
  <c r="AB90" i="249"/>
  <c r="AB91" i="249" s="1"/>
  <c r="AN90" i="249"/>
  <c r="AN91" i="249" s="1"/>
  <c r="G90" i="250"/>
  <c r="S90" i="250"/>
  <c r="AE90" i="250"/>
  <c r="AQ73" i="250"/>
  <c r="N47" i="251"/>
  <c r="Z47" i="251"/>
  <c r="AQ13" i="252"/>
  <c r="G47" i="252"/>
  <c r="S47" i="252"/>
  <c r="AE47" i="252"/>
  <c r="AQ19" i="252"/>
  <c r="AQ43" i="252"/>
  <c r="Q90" i="252"/>
  <c r="Q91" i="252" s="1"/>
  <c r="AC90" i="252"/>
  <c r="AC91" i="252" s="1"/>
  <c r="AO90" i="252"/>
  <c r="AO91" i="252" s="1"/>
  <c r="M90" i="252"/>
  <c r="Y90" i="252"/>
  <c r="AK90" i="252"/>
  <c r="M47" i="253"/>
  <c r="M91" i="253" s="1"/>
  <c r="Y47" i="253"/>
  <c r="AK47" i="253"/>
  <c r="AR64" i="253"/>
  <c r="AR73" i="253"/>
  <c r="AQ19" i="254"/>
  <c r="K90" i="254"/>
  <c r="W90" i="254"/>
  <c r="AQ13" i="255"/>
  <c r="G47" i="255"/>
  <c r="S47" i="255"/>
  <c r="AE47" i="255"/>
  <c r="AQ19" i="255"/>
  <c r="AQ43" i="255"/>
  <c r="AN90" i="255"/>
  <c r="AN91" i="255" s="1"/>
  <c r="K47" i="256"/>
  <c r="W47" i="256"/>
  <c r="W91" i="256" s="1"/>
  <c r="AI47" i="256"/>
  <c r="AQ73" i="256"/>
  <c r="M47" i="258"/>
  <c r="Y47" i="258"/>
  <c r="Y91" i="258" s="1"/>
  <c r="AK47" i="258"/>
  <c r="AR64" i="258"/>
  <c r="AR73" i="258"/>
  <c r="AR64" i="259"/>
  <c r="J47" i="237"/>
  <c r="V47" i="237"/>
  <c r="AH47" i="237"/>
  <c r="AR73" i="237"/>
  <c r="AQ89" i="237"/>
  <c r="AR43" i="239"/>
  <c r="G90" i="239"/>
  <c r="S90" i="239"/>
  <c r="Y90" i="240"/>
  <c r="AR13" i="241"/>
  <c r="H47" i="241"/>
  <c r="T47" i="241"/>
  <c r="AF47" i="241"/>
  <c r="AR19" i="241"/>
  <c r="AR43" i="241"/>
  <c r="M47" i="242"/>
  <c r="Y47" i="242"/>
  <c r="AK47" i="242"/>
  <c r="J90" i="242"/>
  <c r="V90" i="242"/>
  <c r="M90" i="243"/>
  <c r="M91" i="243" s="1"/>
  <c r="Y90" i="243"/>
  <c r="M90" i="244"/>
  <c r="M47" i="245"/>
  <c r="Y47" i="245"/>
  <c r="AK47" i="245"/>
  <c r="P90" i="245"/>
  <c r="AB90" i="245"/>
  <c r="AN90" i="245"/>
  <c r="AR13" i="248"/>
  <c r="H47" i="248"/>
  <c r="T47" i="248"/>
  <c r="AF47" i="248"/>
  <c r="AF91" i="248" s="1"/>
  <c r="AR19" i="248"/>
  <c r="AR43" i="248"/>
  <c r="AR89" i="249"/>
  <c r="P47" i="251"/>
  <c r="AB47" i="251"/>
  <c r="M90" i="251"/>
  <c r="Y90" i="251"/>
  <c r="AQ73" i="252"/>
  <c r="N47" i="253"/>
  <c r="Z47" i="253"/>
  <c r="AL47" i="253"/>
  <c r="AR13" i="255"/>
  <c r="H47" i="255"/>
  <c r="T47" i="255"/>
  <c r="AF47" i="255"/>
  <c r="AR19" i="255"/>
  <c r="AR43" i="255"/>
  <c r="M47" i="256"/>
  <c r="Y47" i="256"/>
  <c r="AK47" i="256"/>
  <c r="AR73" i="256"/>
  <c r="P90" i="256"/>
  <c r="AB90" i="256"/>
  <c r="AN90" i="256"/>
  <c r="G90" i="257"/>
  <c r="S90" i="257"/>
  <c r="Y90" i="258"/>
  <c r="AK90" i="258"/>
  <c r="AR13" i="259"/>
  <c r="G90" i="260"/>
  <c r="S90" i="260"/>
  <c r="AE90" i="260"/>
  <c r="M47" i="246"/>
  <c r="M91" i="246" s="1"/>
  <c r="Y47" i="246"/>
  <c r="Y91" i="246" s="1"/>
  <c r="AK47" i="246"/>
  <c r="AK91" i="246" s="1"/>
  <c r="K90" i="246"/>
  <c r="W90" i="246"/>
  <c r="Q47" i="247"/>
  <c r="AC47" i="247"/>
  <c r="J47" i="248"/>
  <c r="V47" i="248"/>
  <c r="AH47" i="248"/>
  <c r="N47" i="249"/>
  <c r="N91" i="249" s="1"/>
  <c r="Z47" i="249"/>
  <c r="AL47" i="249"/>
  <c r="AQ13" i="250"/>
  <c r="N90" i="251"/>
  <c r="Z90" i="251"/>
  <c r="AL90" i="251"/>
  <c r="AL91" i="251" s="1"/>
  <c r="AK90" i="251"/>
  <c r="P47" i="253"/>
  <c r="AB47" i="253"/>
  <c r="N90" i="253"/>
  <c r="Z90" i="253"/>
  <c r="J47" i="255"/>
  <c r="V47" i="255"/>
  <c r="AH47" i="255"/>
  <c r="AH91" i="255" s="1"/>
  <c r="G90" i="255"/>
  <c r="S90" i="255"/>
  <c r="N47" i="256"/>
  <c r="Z47" i="256"/>
  <c r="AL47" i="256"/>
  <c r="P47" i="257"/>
  <c r="P91" i="257" s="1"/>
  <c r="AB47" i="257"/>
  <c r="AN47" i="257"/>
  <c r="H90" i="257"/>
  <c r="T90" i="257"/>
  <c r="AQ89" i="257"/>
  <c r="P47" i="258"/>
  <c r="AB47" i="258"/>
  <c r="N90" i="258"/>
  <c r="Z90" i="258"/>
  <c r="AL90" i="258"/>
  <c r="J47" i="260"/>
  <c r="V47" i="260"/>
  <c r="AH47" i="260"/>
  <c r="H90" i="260"/>
  <c r="H91" i="260" s="1"/>
  <c r="T90" i="260"/>
  <c r="T91" i="260" s="1"/>
  <c r="P90" i="253"/>
  <c r="AB90" i="253"/>
  <c r="AB91" i="253" s="1"/>
  <c r="H90" i="255"/>
  <c r="T90" i="255"/>
  <c r="AQ89" i="255"/>
  <c r="Q47" i="258"/>
  <c r="Q91" i="258" s="1"/>
  <c r="AC47" i="258"/>
  <c r="AC91" i="258" s="1"/>
  <c r="AO91" i="258"/>
  <c r="N47" i="258"/>
  <c r="N91" i="258" s="1"/>
  <c r="P90" i="258"/>
  <c r="AB90" i="258"/>
  <c r="P90" i="259"/>
  <c r="AB90" i="259"/>
  <c r="K47" i="260"/>
  <c r="W47" i="260"/>
  <c r="AI47" i="260"/>
  <c r="J90" i="260"/>
  <c r="V90" i="260"/>
  <c r="AH90" i="260"/>
  <c r="AR89" i="260"/>
  <c r="G47" i="261"/>
  <c r="M47" i="261"/>
  <c r="S47" i="261"/>
  <c r="Y47" i="261"/>
  <c r="AE47" i="261"/>
  <c r="AK47" i="261"/>
  <c r="H47" i="261"/>
  <c r="T47" i="261"/>
  <c r="AF47" i="261"/>
  <c r="K47" i="261"/>
  <c r="W47" i="261"/>
  <c r="AI47" i="261"/>
  <c r="AK90" i="259"/>
  <c r="J47" i="259"/>
  <c r="P47" i="259"/>
  <c r="V47" i="259"/>
  <c r="AB47" i="259"/>
  <c r="AB91" i="259" s="1"/>
  <c r="AH47" i="259"/>
  <c r="N90" i="259"/>
  <c r="Z90" i="259"/>
  <c r="AL90" i="259"/>
  <c r="G47" i="259"/>
  <c r="M47" i="259"/>
  <c r="M91" i="259" s="1"/>
  <c r="S47" i="259"/>
  <c r="Y47" i="259"/>
  <c r="AE47" i="259"/>
  <c r="AK47" i="259"/>
  <c r="H47" i="259"/>
  <c r="N47" i="259"/>
  <c r="T47" i="259"/>
  <c r="Z47" i="259"/>
  <c r="AF47" i="259"/>
  <c r="AL47" i="259"/>
  <c r="AQ43" i="257"/>
  <c r="K90" i="257"/>
  <c r="Q90" i="257"/>
  <c r="W90" i="257"/>
  <c r="AC90" i="257"/>
  <c r="Z47" i="257"/>
  <c r="Z91" i="257" s="1"/>
  <c r="AL47" i="257"/>
  <c r="AR43" i="257"/>
  <c r="AQ73" i="257"/>
  <c r="AF90" i="257"/>
  <c r="AL90" i="257"/>
  <c r="K47" i="257"/>
  <c r="Q47" i="257"/>
  <c r="W47" i="257"/>
  <c r="AC47" i="257"/>
  <c r="AI47" i="257"/>
  <c r="AO47" i="257"/>
  <c r="H90" i="254"/>
  <c r="N90" i="254"/>
  <c r="T90" i="254"/>
  <c r="Z90" i="254"/>
  <c r="AQ13" i="254"/>
  <c r="G47" i="254"/>
  <c r="M47" i="254"/>
  <c r="S47" i="254"/>
  <c r="Y47" i="254"/>
  <c r="AE47" i="254"/>
  <c r="AK47" i="254"/>
  <c r="J90" i="254"/>
  <c r="P90" i="254"/>
  <c r="V90" i="254"/>
  <c r="AB90" i="254"/>
  <c r="AR89" i="254"/>
  <c r="AR13" i="254"/>
  <c r="AR64" i="254"/>
  <c r="AI90" i="254"/>
  <c r="AO90" i="254"/>
  <c r="M90" i="254"/>
  <c r="H47" i="254"/>
  <c r="N47" i="254"/>
  <c r="T47" i="254"/>
  <c r="Z47" i="254"/>
  <c r="AF47" i="254"/>
  <c r="AL47" i="254"/>
  <c r="AR19" i="254"/>
  <c r="N47" i="250"/>
  <c r="Z47" i="250"/>
  <c r="AR43" i="250"/>
  <c r="J90" i="250"/>
  <c r="P90" i="250"/>
  <c r="V90" i="250"/>
  <c r="AB90" i="250"/>
  <c r="AN47" i="250"/>
  <c r="AR64" i="250"/>
  <c r="AR73" i="250"/>
  <c r="K47" i="250"/>
  <c r="K91" i="250" s="1"/>
  <c r="Q47" i="250"/>
  <c r="W47" i="250"/>
  <c r="AC47" i="250"/>
  <c r="AC91" i="250" s="1"/>
  <c r="AI47" i="250"/>
  <c r="AO47" i="250"/>
  <c r="G47" i="250"/>
  <c r="G91" i="250" s="1"/>
  <c r="M47" i="250"/>
  <c r="S47" i="250"/>
  <c r="Y47" i="250"/>
  <c r="Y91" i="250" s="1"/>
  <c r="AE47" i="250"/>
  <c r="AK47" i="250"/>
  <c r="AK91" i="250" s="1"/>
  <c r="AQ19" i="250"/>
  <c r="H90" i="245"/>
  <c r="N90" i="245"/>
  <c r="T90" i="245"/>
  <c r="Z90" i="245"/>
  <c r="AQ13" i="245"/>
  <c r="AR89" i="245"/>
  <c r="AR64" i="245"/>
  <c r="M90" i="245"/>
  <c r="H47" i="245"/>
  <c r="N47" i="245"/>
  <c r="T47" i="245"/>
  <c r="Z47" i="245"/>
  <c r="AF47" i="245"/>
  <c r="AL47" i="245"/>
  <c r="K47" i="239"/>
  <c r="Q47" i="239"/>
  <c r="W47" i="239"/>
  <c r="AC47" i="239"/>
  <c r="AI47" i="239"/>
  <c r="H90" i="239"/>
  <c r="N90" i="239"/>
  <c r="T90" i="239"/>
  <c r="Z90" i="239"/>
  <c r="AQ13" i="239"/>
  <c r="AR89" i="239"/>
  <c r="K47" i="223"/>
  <c r="K91" i="223" s="1"/>
  <c r="Q47" i="223"/>
  <c r="Q91" i="223" s="1"/>
  <c r="W47" i="223"/>
  <c r="AC47" i="223"/>
  <c r="AC91" i="223" s="1"/>
  <c r="AI47" i="223"/>
  <c r="AO47" i="223"/>
  <c r="G90" i="215"/>
  <c r="M90" i="215"/>
  <c r="S90" i="215"/>
  <c r="Y90" i="215"/>
  <c r="AE90" i="215"/>
  <c r="AK90" i="215"/>
  <c r="J47" i="215"/>
  <c r="P47" i="215"/>
  <c r="P91" i="215" s="1"/>
  <c r="AB47" i="215"/>
  <c r="AH47" i="215"/>
  <c r="AR73" i="215"/>
  <c r="AB90" i="215"/>
  <c r="AN90" i="215"/>
  <c r="V47" i="215"/>
  <c r="H90" i="213"/>
  <c r="N90" i="213"/>
  <c r="T90" i="213"/>
  <c r="Z90" i="213"/>
  <c r="AR89" i="213"/>
  <c r="AR64" i="213"/>
  <c r="AI90" i="213"/>
  <c r="AO90" i="213"/>
  <c r="AR73" i="213"/>
  <c r="M90" i="213"/>
  <c r="H47" i="213"/>
  <c r="T47" i="213"/>
  <c r="AF47" i="213"/>
  <c r="AR19" i="213"/>
  <c r="J47" i="213"/>
  <c r="P47" i="213"/>
  <c r="V47" i="213"/>
  <c r="AB47" i="213"/>
  <c r="AH47" i="213"/>
  <c r="AN47" i="213"/>
  <c r="AQ43" i="202"/>
  <c r="K90" i="202"/>
  <c r="Q90" i="202"/>
  <c r="W90" i="202"/>
  <c r="AC90" i="202"/>
  <c r="AI90" i="202"/>
  <c r="AO90" i="202"/>
  <c r="M90" i="202"/>
  <c r="AK90" i="202"/>
  <c r="AR13" i="202"/>
  <c r="AH91" i="202"/>
  <c r="AF90" i="202"/>
  <c r="H47" i="202"/>
  <c r="T47" i="202"/>
  <c r="AF47" i="202"/>
  <c r="M91" i="186"/>
  <c r="Y91" i="186"/>
  <c r="AE91" i="186"/>
  <c r="G90" i="186"/>
  <c r="AK91" i="189"/>
  <c r="AI90" i="189"/>
  <c r="H90" i="185"/>
  <c r="T90" i="185"/>
  <c r="T91" i="185" s="1"/>
  <c r="H90" i="188"/>
  <c r="T90" i="188"/>
  <c r="AQ43" i="184"/>
  <c r="AR64" i="184"/>
  <c r="K90" i="184"/>
  <c r="Q90" i="184"/>
  <c r="W90" i="184"/>
  <c r="AC90" i="184"/>
  <c r="AI90" i="184"/>
  <c r="AO90" i="184"/>
  <c r="AO91" i="184" s="1"/>
  <c r="AR13" i="185"/>
  <c r="J90" i="185"/>
  <c r="V90" i="185"/>
  <c r="AH90" i="185"/>
  <c r="AF90" i="185"/>
  <c r="AR89" i="185"/>
  <c r="AQ13" i="186"/>
  <c r="AQ47" i="186" s="1"/>
  <c r="P47" i="186"/>
  <c r="AB47" i="186"/>
  <c r="AB91" i="186" s="1"/>
  <c r="AR64" i="186"/>
  <c r="H90" i="186"/>
  <c r="N90" i="186"/>
  <c r="T90" i="186"/>
  <c r="T91" i="186" s="1"/>
  <c r="Z90" i="186"/>
  <c r="AF90" i="186"/>
  <c r="AL90" i="186"/>
  <c r="AR73" i="186"/>
  <c r="AK90" i="186"/>
  <c r="AK91" i="186" s="1"/>
  <c r="AQ89" i="186"/>
  <c r="AQ90" i="186" s="1"/>
  <c r="AR13" i="187"/>
  <c r="AR47" i="187" s="1"/>
  <c r="N47" i="187"/>
  <c r="Z47" i="187"/>
  <c r="G90" i="187"/>
  <c r="S90" i="187"/>
  <c r="AE90" i="187"/>
  <c r="AQ73" i="187"/>
  <c r="G47" i="188"/>
  <c r="M47" i="188"/>
  <c r="M91" i="188" s="1"/>
  <c r="S47" i="188"/>
  <c r="S91" i="188" s="1"/>
  <c r="Y47" i="188"/>
  <c r="AE47" i="188"/>
  <c r="AE91" i="188" s="1"/>
  <c r="AK47" i="188"/>
  <c r="AK91" i="188" s="1"/>
  <c r="AQ19" i="188"/>
  <c r="AQ43" i="188"/>
  <c r="J90" i="188"/>
  <c r="V90" i="188"/>
  <c r="AH90" i="188"/>
  <c r="AF90" i="188"/>
  <c r="AR89" i="188"/>
  <c r="AQ13" i="189"/>
  <c r="J47" i="189"/>
  <c r="J91" i="189" s="1"/>
  <c r="V47" i="189"/>
  <c r="AH47" i="189"/>
  <c r="AH91" i="189" s="1"/>
  <c r="H90" i="189"/>
  <c r="H91" i="189" s="1"/>
  <c r="N90" i="189"/>
  <c r="T90" i="189"/>
  <c r="Z90" i="189"/>
  <c r="AF90" i="189"/>
  <c r="AL90" i="189"/>
  <c r="Z47" i="184"/>
  <c r="AR43" i="184"/>
  <c r="AE90" i="184"/>
  <c r="AQ73" i="184"/>
  <c r="G47" i="185"/>
  <c r="G91" i="185" s="1"/>
  <c r="M47" i="185"/>
  <c r="M91" i="185" s="1"/>
  <c r="S47" i="185"/>
  <c r="S91" i="185" s="1"/>
  <c r="Y47" i="185"/>
  <c r="Y91" i="185" s="1"/>
  <c r="AE47" i="185"/>
  <c r="AE91" i="185" s="1"/>
  <c r="AK47" i="185"/>
  <c r="AQ19" i="185"/>
  <c r="AQ43" i="185"/>
  <c r="AR64" i="185"/>
  <c r="AI90" i="185"/>
  <c r="AO90" i="185"/>
  <c r="AO91" i="185" s="1"/>
  <c r="AR13" i="186"/>
  <c r="K47" i="186"/>
  <c r="W47" i="186"/>
  <c r="AI47" i="186"/>
  <c r="H47" i="186"/>
  <c r="AF47" i="186"/>
  <c r="AH90" i="186"/>
  <c r="AN90" i="186"/>
  <c r="AN91" i="186" s="1"/>
  <c r="AR89" i="186"/>
  <c r="G47" i="187"/>
  <c r="S47" i="187"/>
  <c r="S91" i="187" s="1"/>
  <c r="AE47" i="187"/>
  <c r="AQ19" i="187"/>
  <c r="AQ43" i="187"/>
  <c r="AF90" i="187"/>
  <c r="AL90" i="187"/>
  <c r="AR73" i="187"/>
  <c r="AQ89" i="187"/>
  <c r="P90" i="187"/>
  <c r="AB90" i="187"/>
  <c r="AN90" i="187"/>
  <c r="AN91" i="187" s="1"/>
  <c r="N47" i="188"/>
  <c r="AL47" i="188"/>
  <c r="AL91" i="188" s="1"/>
  <c r="AR19" i="188"/>
  <c r="AR43" i="188"/>
  <c r="AR64" i="188"/>
  <c r="AI90" i="188"/>
  <c r="AO90" i="188"/>
  <c r="AO91" i="188" s="1"/>
  <c r="AR13" i="189"/>
  <c r="AR47" i="189" s="1"/>
  <c r="K47" i="189"/>
  <c r="K91" i="189" s="1"/>
  <c r="Q47" i="189"/>
  <c r="W47" i="189"/>
  <c r="AC47" i="189"/>
  <c r="AI47" i="189"/>
  <c r="Z47" i="190"/>
  <c r="Z91" i="190" s="1"/>
  <c r="AL47" i="190"/>
  <c r="H90" i="197"/>
  <c r="T90" i="197"/>
  <c r="H90" i="198"/>
  <c r="T90" i="198"/>
  <c r="H90" i="203"/>
  <c r="T90" i="203"/>
  <c r="AK90" i="205"/>
  <c r="H90" i="207"/>
  <c r="T90" i="207"/>
  <c r="AF91" i="210"/>
  <c r="P90" i="214"/>
  <c r="AB90" i="214"/>
  <c r="AN90" i="214"/>
  <c r="AN91" i="214" s="1"/>
  <c r="N50" i="216"/>
  <c r="AL50" i="216"/>
  <c r="M91" i="218"/>
  <c r="K90" i="220"/>
  <c r="K91" i="220" s="1"/>
  <c r="Q90" i="220"/>
  <c r="W90" i="220"/>
  <c r="AC90" i="220"/>
  <c r="AI90" i="220"/>
  <c r="AI91" i="220" s="1"/>
  <c r="AO90" i="220"/>
  <c r="AO91" i="220" s="1"/>
  <c r="AQ73" i="189"/>
  <c r="AR89" i="189"/>
  <c r="AQ13" i="190"/>
  <c r="G47" i="190"/>
  <c r="M47" i="190"/>
  <c r="S47" i="190"/>
  <c r="Y47" i="190"/>
  <c r="AE47" i="190"/>
  <c r="AK47" i="190"/>
  <c r="AQ19" i="190"/>
  <c r="AQ43" i="190"/>
  <c r="G90" i="190"/>
  <c r="S90" i="190"/>
  <c r="AE90" i="190"/>
  <c r="AQ73" i="190"/>
  <c r="AQ13" i="191"/>
  <c r="M47" i="191"/>
  <c r="Y47" i="191"/>
  <c r="AK47" i="191"/>
  <c r="AQ19" i="191"/>
  <c r="AQ43" i="191"/>
  <c r="G90" i="191"/>
  <c r="M90" i="191"/>
  <c r="S90" i="191"/>
  <c r="Y90" i="191"/>
  <c r="AE90" i="191"/>
  <c r="AK90" i="191"/>
  <c r="J47" i="192"/>
  <c r="V47" i="192"/>
  <c r="AH47" i="192"/>
  <c r="H90" i="192"/>
  <c r="T90" i="192"/>
  <c r="AF90" i="192"/>
  <c r="AR73" i="192"/>
  <c r="K47" i="193"/>
  <c r="W47" i="193"/>
  <c r="AI47" i="193"/>
  <c r="AO91" i="193"/>
  <c r="N47" i="193"/>
  <c r="G90" i="193"/>
  <c r="S90" i="193"/>
  <c r="AE90" i="193"/>
  <c r="AQ73" i="193"/>
  <c r="P47" i="194"/>
  <c r="AB47" i="194"/>
  <c r="H90" i="194"/>
  <c r="N90" i="194"/>
  <c r="N91" i="194" s="1"/>
  <c r="T90" i="194"/>
  <c r="Z90" i="194"/>
  <c r="AF90" i="194"/>
  <c r="AL90" i="194"/>
  <c r="AQ89" i="194"/>
  <c r="P90" i="194"/>
  <c r="AB90" i="194"/>
  <c r="AN90" i="194"/>
  <c r="AN91" i="194" s="1"/>
  <c r="K50" i="195"/>
  <c r="W50" i="195"/>
  <c r="AI50" i="195"/>
  <c r="AR46" i="195"/>
  <c r="AR67" i="195"/>
  <c r="K93" i="195"/>
  <c r="Q93" i="195"/>
  <c r="Q94" i="195" s="1"/>
  <c r="W93" i="195"/>
  <c r="AC93" i="195"/>
  <c r="AC94" i="195" s="1"/>
  <c r="AI93" i="195"/>
  <c r="AO93" i="195"/>
  <c r="AR13" i="196"/>
  <c r="AR19" i="196"/>
  <c r="AR43" i="196"/>
  <c r="J90" i="196"/>
  <c r="P90" i="196"/>
  <c r="V90" i="196"/>
  <c r="AB90" i="196"/>
  <c r="AH90" i="196"/>
  <c r="AN90" i="196"/>
  <c r="AN91" i="196" s="1"/>
  <c r="AR89" i="196"/>
  <c r="AQ13" i="197"/>
  <c r="G47" i="197"/>
  <c r="G91" i="197" s="1"/>
  <c r="M47" i="197"/>
  <c r="S47" i="197"/>
  <c r="S91" i="197" s="1"/>
  <c r="Y47" i="197"/>
  <c r="Y91" i="197" s="1"/>
  <c r="AE47" i="197"/>
  <c r="AE91" i="197" s="1"/>
  <c r="AK47" i="197"/>
  <c r="AQ19" i="197"/>
  <c r="AQ43" i="197"/>
  <c r="J90" i="197"/>
  <c r="P90" i="197"/>
  <c r="V90" i="197"/>
  <c r="AB90" i="197"/>
  <c r="AH90" i="197"/>
  <c r="AN90" i="197"/>
  <c r="AF90" i="197"/>
  <c r="AR89" i="197"/>
  <c r="AQ13" i="198"/>
  <c r="G47" i="198"/>
  <c r="M47" i="198"/>
  <c r="M91" i="198" s="1"/>
  <c r="S47" i="198"/>
  <c r="S91" i="198" s="1"/>
  <c r="Y47" i="198"/>
  <c r="Y91" i="198" s="1"/>
  <c r="AE47" i="198"/>
  <c r="AE91" i="198" s="1"/>
  <c r="AK47" i="198"/>
  <c r="AQ19" i="198"/>
  <c r="AQ43" i="198"/>
  <c r="J90" i="198"/>
  <c r="V90" i="198"/>
  <c r="AH90" i="198"/>
  <c r="AF90" i="198"/>
  <c r="AR89" i="198"/>
  <c r="AQ13" i="199"/>
  <c r="G47" i="199"/>
  <c r="G91" i="199" s="1"/>
  <c r="M47" i="199"/>
  <c r="M91" i="199" s="1"/>
  <c r="S47" i="199"/>
  <c r="Y47" i="199"/>
  <c r="AE47" i="199"/>
  <c r="AE91" i="199" s="1"/>
  <c r="AK47" i="199"/>
  <c r="AK91" i="199" s="1"/>
  <c r="AQ19" i="199"/>
  <c r="AQ43" i="199"/>
  <c r="H90" i="199"/>
  <c r="N90" i="199"/>
  <c r="T90" i="199"/>
  <c r="Z90" i="199"/>
  <c r="Z91" i="199" s="1"/>
  <c r="AF90" i="199"/>
  <c r="AL90" i="199"/>
  <c r="AL91" i="199" s="1"/>
  <c r="AQ89" i="199"/>
  <c r="K47" i="200"/>
  <c r="W47" i="200"/>
  <c r="AI47" i="200"/>
  <c r="Z47" i="200"/>
  <c r="AL47" i="200"/>
  <c r="AL91" i="200" s="1"/>
  <c r="AR64" i="200"/>
  <c r="K90" i="200"/>
  <c r="Q90" i="200"/>
  <c r="W90" i="200"/>
  <c r="AC90" i="200"/>
  <c r="AC91" i="200" s="1"/>
  <c r="AI90" i="200"/>
  <c r="AO90" i="200"/>
  <c r="AO91" i="200" s="1"/>
  <c r="AR73" i="200"/>
  <c r="P47" i="201"/>
  <c r="P91" i="201" s="1"/>
  <c r="AB47" i="201"/>
  <c r="AB91" i="201" s="1"/>
  <c r="J90" i="201"/>
  <c r="V90" i="201"/>
  <c r="AQ89" i="201"/>
  <c r="K47" i="202"/>
  <c r="K91" i="202" s="1"/>
  <c r="Q47" i="202"/>
  <c r="W47" i="202"/>
  <c r="AC47" i="202"/>
  <c r="AI47" i="202"/>
  <c r="AO47" i="202"/>
  <c r="AR19" i="202"/>
  <c r="AR43" i="202"/>
  <c r="G90" i="202"/>
  <c r="S90" i="202"/>
  <c r="AE90" i="202"/>
  <c r="AQ73" i="202"/>
  <c r="AR13" i="203"/>
  <c r="H47" i="203"/>
  <c r="N47" i="203"/>
  <c r="T47" i="203"/>
  <c r="Z47" i="203"/>
  <c r="AF47" i="203"/>
  <c r="AF91" i="203" s="1"/>
  <c r="AL47" i="203"/>
  <c r="AL91" i="203" s="1"/>
  <c r="AR19" i="203"/>
  <c r="AR43" i="203"/>
  <c r="Q47" i="203"/>
  <c r="Q91" i="203" s="1"/>
  <c r="J90" i="203"/>
  <c r="V90" i="203"/>
  <c r="AH90" i="203"/>
  <c r="AR89" i="203"/>
  <c r="K47" i="204"/>
  <c r="Q47" i="204"/>
  <c r="W47" i="204"/>
  <c r="AC47" i="204"/>
  <c r="AI47" i="204"/>
  <c r="AQ89" i="204"/>
  <c r="AR13" i="205"/>
  <c r="H47" i="205"/>
  <c r="T47" i="205"/>
  <c r="T91" i="205" s="1"/>
  <c r="AF47" i="205"/>
  <c r="AR19" i="205"/>
  <c r="AR43" i="205"/>
  <c r="Q47" i="205"/>
  <c r="AQ73" i="205"/>
  <c r="J90" i="205"/>
  <c r="V90" i="205"/>
  <c r="AR89" i="205"/>
  <c r="AR13" i="206"/>
  <c r="H50" i="206"/>
  <c r="T50" i="206"/>
  <c r="AF50" i="206"/>
  <c r="AR22" i="206"/>
  <c r="N50" i="206"/>
  <c r="Z50" i="206"/>
  <c r="Z94" i="206" s="1"/>
  <c r="AL50" i="206"/>
  <c r="J93" i="206"/>
  <c r="V93" i="206"/>
  <c r="AH93" i="206"/>
  <c r="AR92" i="206"/>
  <c r="AQ13" i="207"/>
  <c r="G47" i="207"/>
  <c r="G91" i="207" s="1"/>
  <c r="S47" i="207"/>
  <c r="S91" i="207" s="1"/>
  <c r="AE47" i="207"/>
  <c r="AE91" i="207" s="1"/>
  <c r="AQ19" i="207"/>
  <c r="AQ43" i="207"/>
  <c r="J90" i="207"/>
  <c r="P90" i="207"/>
  <c r="V90" i="207"/>
  <c r="AB90" i="207"/>
  <c r="AH90" i="207"/>
  <c r="AH91" i="207" s="1"/>
  <c r="AN90" i="207"/>
  <c r="AN91" i="207" s="1"/>
  <c r="AR89" i="207"/>
  <c r="K47" i="208"/>
  <c r="W47" i="208"/>
  <c r="W91" i="208" s="1"/>
  <c r="AI47" i="208"/>
  <c r="AI91" i="208" s="1"/>
  <c r="Z47" i="208"/>
  <c r="G90" i="208"/>
  <c r="S90" i="208"/>
  <c r="AE90" i="208"/>
  <c r="AQ73" i="208"/>
  <c r="AR89" i="208"/>
  <c r="J47" i="209"/>
  <c r="P47" i="209"/>
  <c r="V47" i="209"/>
  <c r="AB47" i="209"/>
  <c r="AB91" i="209" s="1"/>
  <c r="AH47" i="209"/>
  <c r="AH91" i="209" s="1"/>
  <c r="AN91" i="209"/>
  <c r="G90" i="209"/>
  <c r="G91" i="209" s="1"/>
  <c r="M90" i="209"/>
  <c r="S90" i="209"/>
  <c r="Y90" i="209"/>
  <c r="AE90" i="209"/>
  <c r="AK90" i="209"/>
  <c r="AQ73" i="209"/>
  <c r="P47" i="210"/>
  <c r="AB47" i="210"/>
  <c r="N90" i="210"/>
  <c r="Z90" i="210"/>
  <c r="AL90" i="210"/>
  <c r="AR73" i="210"/>
  <c r="H90" i="210"/>
  <c r="H91" i="210" s="1"/>
  <c r="T90" i="210"/>
  <c r="T91" i="210" s="1"/>
  <c r="AQ89" i="210"/>
  <c r="P47" i="211"/>
  <c r="P91" i="211" s="1"/>
  <c r="AB47" i="211"/>
  <c r="AB91" i="211" s="1"/>
  <c r="G90" i="211"/>
  <c r="S90" i="211"/>
  <c r="AE90" i="211"/>
  <c r="AQ73" i="211"/>
  <c r="J47" i="212"/>
  <c r="J91" i="212" s="1"/>
  <c r="V47" i="212"/>
  <c r="V91" i="212" s="1"/>
  <c r="AH47" i="212"/>
  <c r="AR64" i="212"/>
  <c r="K90" i="212"/>
  <c r="Q90" i="212"/>
  <c r="W90" i="212"/>
  <c r="AC90" i="212"/>
  <c r="AI90" i="212"/>
  <c r="AO90" i="212"/>
  <c r="AO91" i="212" s="1"/>
  <c r="AH90" i="212"/>
  <c r="K47" i="213"/>
  <c r="K91" i="213" s="1"/>
  <c r="Q47" i="213"/>
  <c r="W47" i="213"/>
  <c r="AC47" i="213"/>
  <c r="AI47" i="213"/>
  <c r="AO47" i="213"/>
  <c r="AR43" i="213"/>
  <c r="G90" i="213"/>
  <c r="S90" i="213"/>
  <c r="AE90" i="213"/>
  <c r="AQ73" i="213"/>
  <c r="J47" i="214"/>
  <c r="P47" i="214"/>
  <c r="P91" i="214" s="1"/>
  <c r="V47" i="214"/>
  <c r="V91" i="214" s="1"/>
  <c r="AB47" i="214"/>
  <c r="AH47" i="214"/>
  <c r="AR64" i="214"/>
  <c r="AH90" i="214"/>
  <c r="AQ13" i="215"/>
  <c r="G47" i="215"/>
  <c r="M47" i="215"/>
  <c r="S47" i="215"/>
  <c r="Y47" i="215"/>
  <c r="AE47" i="215"/>
  <c r="AK47" i="215"/>
  <c r="AK91" i="215" s="1"/>
  <c r="AQ19" i="215"/>
  <c r="J90" i="215"/>
  <c r="V90" i="215"/>
  <c r="V91" i="215" s="1"/>
  <c r="AH90" i="215"/>
  <c r="AQ73" i="215"/>
  <c r="AR89" i="215"/>
  <c r="J50" i="216"/>
  <c r="P50" i="216"/>
  <c r="V50" i="216"/>
  <c r="AB50" i="216"/>
  <c r="AH50" i="216"/>
  <c r="AN50" i="216"/>
  <c r="AQ22" i="216"/>
  <c r="AQ46" i="216"/>
  <c r="J93" i="216"/>
  <c r="V93" i="216"/>
  <c r="V94" i="216" s="1"/>
  <c r="AH93" i="216"/>
  <c r="AR92" i="216"/>
  <c r="AK90" i="217"/>
  <c r="Y90" i="218"/>
  <c r="Y91" i="218" s="1"/>
  <c r="AN47" i="223"/>
  <c r="AO90" i="189"/>
  <c r="AO91" i="189" s="1"/>
  <c r="AR13" i="190"/>
  <c r="AR19" i="190"/>
  <c r="AR43" i="190"/>
  <c r="AF90" i="190"/>
  <c r="AL90" i="190"/>
  <c r="AR73" i="190"/>
  <c r="AQ89" i="190"/>
  <c r="AR13" i="191"/>
  <c r="N47" i="191"/>
  <c r="Z47" i="191"/>
  <c r="AL47" i="191"/>
  <c r="AR19" i="191"/>
  <c r="AR43" i="191"/>
  <c r="AF90" i="191"/>
  <c r="AL90" i="191"/>
  <c r="AR73" i="191"/>
  <c r="K47" i="192"/>
  <c r="Q47" i="192"/>
  <c r="W47" i="192"/>
  <c r="AC47" i="192"/>
  <c r="AI47" i="192"/>
  <c r="AO91" i="192"/>
  <c r="N47" i="192"/>
  <c r="Z47" i="192"/>
  <c r="AL47" i="192"/>
  <c r="AN90" i="192"/>
  <c r="AN91" i="192" s="1"/>
  <c r="AQ13" i="193"/>
  <c r="G47" i="193"/>
  <c r="S47" i="193"/>
  <c r="AE47" i="193"/>
  <c r="AQ19" i="193"/>
  <c r="AQ43" i="193"/>
  <c r="AF90" i="193"/>
  <c r="AL90" i="193"/>
  <c r="AR73" i="193"/>
  <c r="AQ89" i="193"/>
  <c r="K47" i="194"/>
  <c r="W47" i="194"/>
  <c r="W91" i="194" s="1"/>
  <c r="AI47" i="194"/>
  <c r="AH90" i="194"/>
  <c r="AR89" i="194"/>
  <c r="AQ13" i="195"/>
  <c r="M50" i="195"/>
  <c r="M94" i="195" s="1"/>
  <c r="Y50" i="195"/>
  <c r="AK50" i="195"/>
  <c r="G50" i="195"/>
  <c r="S50" i="195"/>
  <c r="S94" i="195" s="1"/>
  <c r="AE50" i="195"/>
  <c r="AQ67" i="195"/>
  <c r="AE93" i="195"/>
  <c r="AQ76" i="195"/>
  <c r="J47" i="196"/>
  <c r="P47" i="196"/>
  <c r="V47" i="196"/>
  <c r="AH47" i="196"/>
  <c r="AR64" i="196"/>
  <c r="AI90" i="196"/>
  <c r="AO90" i="196"/>
  <c r="AO91" i="196" s="1"/>
  <c r="AR13" i="197"/>
  <c r="H47" i="197"/>
  <c r="T47" i="197"/>
  <c r="AF47" i="197"/>
  <c r="AR19" i="197"/>
  <c r="AR43" i="197"/>
  <c r="AR64" i="197"/>
  <c r="AI90" i="197"/>
  <c r="AO90" i="197"/>
  <c r="AO91" i="197" s="1"/>
  <c r="AR13" i="198"/>
  <c r="H47" i="198"/>
  <c r="H91" i="198" s="1"/>
  <c r="T47" i="198"/>
  <c r="AF47" i="198"/>
  <c r="AR19" i="198"/>
  <c r="AR43" i="198"/>
  <c r="Q47" i="198"/>
  <c r="Q91" i="198" s="1"/>
  <c r="AC47" i="198"/>
  <c r="AR64" i="198"/>
  <c r="AI90" i="198"/>
  <c r="AO90" i="198"/>
  <c r="AO91" i="198" s="1"/>
  <c r="AR13" i="199"/>
  <c r="H47" i="199"/>
  <c r="T47" i="199"/>
  <c r="AF47" i="199"/>
  <c r="AR19" i="199"/>
  <c r="AR43" i="199"/>
  <c r="AH90" i="199"/>
  <c r="AN90" i="199"/>
  <c r="AN91" i="199" s="1"/>
  <c r="AR89" i="199"/>
  <c r="AQ13" i="200"/>
  <c r="M47" i="200"/>
  <c r="M91" i="200" s="1"/>
  <c r="Y47" i="200"/>
  <c r="AK47" i="200"/>
  <c r="AQ19" i="200"/>
  <c r="AQ43" i="200"/>
  <c r="AE90" i="200"/>
  <c r="AQ73" i="200"/>
  <c r="K47" i="201"/>
  <c r="K91" i="201" s="1"/>
  <c r="Q47" i="201"/>
  <c r="W47" i="201"/>
  <c r="W91" i="201" s="1"/>
  <c r="AC47" i="201"/>
  <c r="AI47" i="201"/>
  <c r="AR64" i="201"/>
  <c r="AI90" i="201"/>
  <c r="AO90" i="201"/>
  <c r="AO91" i="201" s="1"/>
  <c r="AR89" i="201"/>
  <c r="AQ13" i="202"/>
  <c r="G47" i="202"/>
  <c r="M47" i="202"/>
  <c r="S47" i="202"/>
  <c r="Y47" i="202"/>
  <c r="Y91" i="202" s="1"/>
  <c r="AE47" i="202"/>
  <c r="AK47" i="202"/>
  <c r="AQ19" i="202"/>
  <c r="AL90" i="202"/>
  <c r="AR73" i="202"/>
  <c r="AR90" i="202" s="1"/>
  <c r="H90" i="202"/>
  <c r="T90" i="202"/>
  <c r="AQ89" i="202"/>
  <c r="J47" i="203"/>
  <c r="V47" i="203"/>
  <c r="AH47" i="203"/>
  <c r="AN91" i="203"/>
  <c r="AR64" i="203"/>
  <c r="AI90" i="203"/>
  <c r="AI91" i="203" s="1"/>
  <c r="AO90" i="203"/>
  <c r="AO91" i="203" s="1"/>
  <c r="AQ89" i="203"/>
  <c r="AQ13" i="204"/>
  <c r="AQ19" i="204"/>
  <c r="AQ43" i="204"/>
  <c r="AR64" i="204"/>
  <c r="AO90" i="204"/>
  <c r="K90" i="204"/>
  <c r="AI90" i="204"/>
  <c r="J47" i="205"/>
  <c r="P47" i="205"/>
  <c r="P91" i="205" s="1"/>
  <c r="V47" i="205"/>
  <c r="V91" i="205" s="1"/>
  <c r="AB47" i="205"/>
  <c r="AB91" i="205" s="1"/>
  <c r="AH47" i="205"/>
  <c r="AR64" i="205"/>
  <c r="AI90" i="205"/>
  <c r="AO90" i="205"/>
  <c r="AO91" i="205" s="1"/>
  <c r="AH90" i="205"/>
  <c r="J50" i="206"/>
  <c r="P50" i="206"/>
  <c r="V50" i="206"/>
  <c r="AB50" i="206"/>
  <c r="AB94" i="206" s="1"/>
  <c r="AH50" i="206"/>
  <c r="AH94" i="206" s="1"/>
  <c r="AN50" i="206"/>
  <c r="AQ46" i="206"/>
  <c r="AR67" i="206"/>
  <c r="AR93" i="206" s="1"/>
  <c r="AI93" i="206"/>
  <c r="AI94" i="206" s="1"/>
  <c r="AO93" i="206"/>
  <c r="AR76" i="206"/>
  <c r="AR13" i="207"/>
  <c r="H47" i="207"/>
  <c r="T47" i="207"/>
  <c r="AF47" i="207"/>
  <c r="AR19" i="207"/>
  <c r="AR43" i="207"/>
  <c r="AR64" i="207"/>
  <c r="AI90" i="207"/>
  <c r="AO90" i="207"/>
  <c r="AQ13" i="208"/>
  <c r="G47" i="208"/>
  <c r="M47" i="208"/>
  <c r="S47" i="208"/>
  <c r="Y47" i="208"/>
  <c r="AE47" i="208"/>
  <c r="AK47" i="208"/>
  <c r="AQ19" i="208"/>
  <c r="AQ43" i="208"/>
  <c r="AF90" i="208"/>
  <c r="AL90" i="208"/>
  <c r="AR73" i="208"/>
  <c r="AQ89" i="208"/>
  <c r="K47" i="209"/>
  <c r="W47" i="209"/>
  <c r="W91" i="209" s="1"/>
  <c r="AI47" i="209"/>
  <c r="AI91" i="209" s="1"/>
  <c r="AF90" i="209"/>
  <c r="AF91" i="209" s="1"/>
  <c r="AL90" i="209"/>
  <c r="AR73" i="209"/>
  <c r="AR90" i="209" s="1"/>
  <c r="Q47" i="210"/>
  <c r="Q91" i="210" s="1"/>
  <c r="AC47" i="210"/>
  <c r="N47" i="210"/>
  <c r="Z47" i="210"/>
  <c r="Z91" i="210" s="1"/>
  <c r="AL47" i="210"/>
  <c r="AH90" i="210"/>
  <c r="AN90" i="210"/>
  <c r="AN91" i="210" s="1"/>
  <c r="AR89" i="210"/>
  <c r="K47" i="211"/>
  <c r="Q47" i="211"/>
  <c r="Q91" i="211" s="1"/>
  <c r="W47" i="211"/>
  <c r="AC47" i="211"/>
  <c r="AC91" i="211" s="1"/>
  <c r="AI47" i="211"/>
  <c r="AI91" i="211" s="1"/>
  <c r="N47" i="211"/>
  <c r="AL47" i="211"/>
  <c r="AF90" i="211"/>
  <c r="AL90" i="211"/>
  <c r="AR73" i="211"/>
  <c r="AQ89" i="211"/>
  <c r="Q47" i="212"/>
  <c r="AC47" i="212"/>
  <c r="N47" i="212"/>
  <c r="N91" i="212" s="1"/>
  <c r="Z47" i="212"/>
  <c r="Z91" i="212" s="1"/>
  <c r="AE90" i="212"/>
  <c r="AQ73" i="212"/>
  <c r="AQ13" i="213"/>
  <c r="G47" i="213"/>
  <c r="M47" i="213"/>
  <c r="S47" i="213"/>
  <c r="Y47" i="213"/>
  <c r="AE47" i="213"/>
  <c r="AK47" i="213"/>
  <c r="AK91" i="213" s="1"/>
  <c r="AQ19" i="213"/>
  <c r="AF90" i="213"/>
  <c r="AL90" i="213"/>
  <c r="AQ89" i="213"/>
  <c r="P90" i="213"/>
  <c r="AB90" i="213"/>
  <c r="AN90" i="213"/>
  <c r="K47" i="214"/>
  <c r="W47" i="214"/>
  <c r="AI47" i="214"/>
  <c r="AO47" i="214"/>
  <c r="Z47" i="214"/>
  <c r="AE90" i="214"/>
  <c r="AE91" i="214" s="1"/>
  <c r="AR13" i="215"/>
  <c r="H47" i="215"/>
  <c r="N47" i="215"/>
  <c r="N91" i="215" s="1"/>
  <c r="T47" i="215"/>
  <c r="Z47" i="215"/>
  <c r="Z91" i="215" s="1"/>
  <c r="AF47" i="215"/>
  <c r="AL47" i="215"/>
  <c r="AL91" i="215" s="1"/>
  <c r="AR19" i="215"/>
  <c r="AR64" i="215"/>
  <c r="AI90" i="215"/>
  <c r="AO90" i="215"/>
  <c r="AO91" i="215" s="1"/>
  <c r="AQ89" i="215"/>
  <c r="K50" i="216"/>
  <c r="Q50" i="216"/>
  <c r="W50" i="216"/>
  <c r="AC50" i="216"/>
  <c r="AI50" i="216"/>
  <c r="AK90" i="218"/>
  <c r="AK91" i="218" s="1"/>
  <c r="M90" i="192"/>
  <c r="M91" i="192" s="1"/>
  <c r="Y90" i="192"/>
  <c r="J47" i="198"/>
  <c r="V47" i="198"/>
  <c r="P90" i="200"/>
  <c r="P91" i="200" s="1"/>
  <c r="AB90" i="200"/>
  <c r="AB91" i="200" s="1"/>
  <c r="AN90" i="200"/>
  <c r="AN91" i="200" s="1"/>
  <c r="N47" i="202"/>
  <c r="Z47" i="202"/>
  <c r="Z91" i="202" s="1"/>
  <c r="AL47" i="202"/>
  <c r="K47" i="205"/>
  <c r="W47" i="205"/>
  <c r="W91" i="205" s="1"/>
  <c r="AI47" i="205"/>
  <c r="J47" i="207"/>
  <c r="J91" i="207" s="1"/>
  <c r="V47" i="207"/>
  <c r="M91" i="210"/>
  <c r="M91" i="212"/>
  <c r="AK91" i="212"/>
  <c r="N47" i="213"/>
  <c r="Z47" i="213"/>
  <c r="AL47" i="213"/>
  <c r="AR64" i="224"/>
  <c r="K90" i="240"/>
  <c r="K91" i="240" s="1"/>
  <c r="W90" i="240"/>
  <c r="W91" i="240" s="1"/>
  <c r="AO50" i="216"/>
  <c r="AR22" i="216"/>
  <c r="AR46" i="216"/>
  <c r="K93" i="216"/>
  <c r="W93" i="216"/>
  <c r="AI93" i="216"/>
  <c r="AE93" i="216"/>
  <c r="AK93" i="216"/>
  <c r="P47" i="217"/>
  <c r="AB47" i="217"/>
  <c r="G90" i="217"/>
  <c r="G91" i="217" s="1"/>
  <c r="S90" i="217"/>
  <c r="S91" i="217" s="1"/>
  <c r="AE90" i="217"/>
  <c r="AE91" i="217" s="1"/>
  <c r="AQ73" i="217"/>
  <c r="P47" i="218"/>
  <c r="AB47" i="218"/>
  <c r="G90" i="218"/>
  <c r="S90" i="218"/>
  <c r="AE90" i="218"/>
  <c r="AQ73" i="218"/>
  <c r="J47" i="219"/>
  <c r="P47" i="219"/>
  <c r="V47" i="219"/>
  <c r="AB47" i="219"/>
  <c r="AH47" i="219"/>
  <c r="J90" i="219"/>
  <c r="V90" i="219"/>
  <c r="AH90" i="219"/>
  <c r="AR89" i="219"/>
  <c r="AQ13" i="220"/>
  <c r="G47" i="220"/>
  <c r="G91" i="220" s="1"/>
  <c r="M47" i="220"/>
  <c r="S47" i="220"/>
  <c r="S91" i="220" s="1"/>
  <c r="Y47" i="220"/>
  <c r="AE47" i="220"/>
  <c r="AK47" i="220"/>
  <c r="AQ19" i="220"/>
  <c r="AQ43" i="220"/>
  <c r="AE90" i="220"/>
  <c r="AK90" i="220"/>
  <c r="M90" i="220"/>
  <c r="Y90" i="220"/>
  <c r="AR13" i="221"/>
  <c r="AR19" i="221"/>
  <c r="AR43" i="221"/>
  <c r="Q47" i="221"/>
  <c r="Q91" i="221" s="1"/>
  <c r="AC47" i="221"/>
  <c r="AC91" i="221" s="1"/>
  <c r="J90" i="221"/>
  <c r="V90" i="221"/>
  <c r="AH90" i="221"/>
  <c r="AR89" i="221"/>
  <c r="AQ13" i="222"/>
  <c r="M47" i="222"/>
  <c r="Y47" i="222"/>
  <c r="AK47" i="222"/>
  <c r="AQ19" i="222"/>
  <c r="AQ43" i="222"/>
  <c r="AE90" i="222"/>
  <c r="AE91" i="222" s="1"/>
  <c r="M90" i="222"/>
  <c r="Y90" i="222"/>
  <c r="AK90" i="222"/>
  <c r="AR13" i="223"/>
  <c r="H47" i="223"/>
  <c r="T47" i="223"/>
  <c r="AF47" i="223"/>
  <c r="AR19" i="223"/>
  <c r="N47" i="223"/>
  <c r="Z47" i="223"/>
  <c r="AL47" i="223"/>
  <c r="H90" i="223"/>
  <c r="N90" i="223"/>
  <c r="T90" i="223"/>
  <c r="Z90" i="223"/>
  <c r="AF90" i="223"/>
  <c r="AL90" i="223"/>
  <c r="AR73" i="223"/>
  <c r="AQ89" i="223"/>
  <c r="K47" i="224"/>
  <c r="K91" i="224" s="1"/>
  <c r="W47" i="224"/>
  <c r="W91" i="224" s="1"/>
  <c r="AI47" i="224"/>
  <c r="H47" i="224"/>
  <c r="T47" i="224"/>
  <c r="AF47" i="224"/>
  <c r="J90" i="224"/>
  <c r="P90" i="224"/>
  <c r="V90" i="224"/>
  <c r="AB90" i="224"/>
  <c r="AH90" i="224"/>
  <c r="AH91" i="224" s="1"/>
  <c r="AN90" i="224"/>
  <c r="AN91" i="224" s="1"/>
  <c r="AR89" i="224"/>
  <c r="AQ16" i="226"/>
  <c r="G50" i="226"/>
  <c r="M50" i="226"/>
  <c r="S50" i="226"/>
  <c r="Y50" i="226"/>
  <c r="Y94" i="226" s="1"/>
  <c r="AE50" i="226"/>
  <c r="AK50" i="226"/>
  <c r="AQ22" i="226"/>
  <c r="AQ46" i="226"/>
  <c r="AQ50" i="226" s="1"/>
  <c r="G93" i="226"/>
  <c r="S93" i="226"/>
  <c r="AE93" i="226"/>
  <c r="AQ76" i="226"/>
  <c r="AQ16" i="227"/>
  <c r="G50" i="227"/>
  <c r="M50" i="227"/>
  <c r="M94" i="227" s="1"/>
  <c r="S50" i="227"/>
  <c r="Y50" i="227"/>
  <c r="Y94" i="227" s="1"/>
  <c r="AE50" i="227"/>
  <c r="AK50" i="227"/>
  <c r="AQ22" i="227"/>
  <c r="AQ46" i="227"/>
  <c r="G93" i="227"/>
  <c r="S93" i="227"/>
  <c r="AE93" i="227"/>
  <c r="AK93" i="227"/>
  <c r="AQ76" i="227"/>
  <c r="AL50" i="228"/>
  <c r="AH93" i="228"/>
  <c r="AN93" i="228"/>
  <c r="AN94" i="228" s="1"/>
  <c r="AQ76" i="228"/>
  <c r="AR92" i="228"/>
  <c r="AQ16" i="229"/>
  <c r="P93" i="229"/>
  <c r="P94" i="229" s="1"/>
  <c r="AB93" i="229"/>
  <c r="AB94" i="229" s="1"/>
  <c r="J93" i="229"/>
  <c r="J94" i="229" s="1"/>
  <c r="V93" i="229"/>
  <c r="V94" i="229" s="1"/>
  <c r="G91" i="234"/>
  <c r="S91" i="234"/>
  <c r="Y91" i="234"/>
  <c r="H90" i="234"/>
  <c r="H91" i="234" s="1"/>
  <c r="N90" i="234"/>
  <c r="N91" i="234" s="1"/>
  <c r="T90" i="234"/>
  <c r="Z90" i="234"/>
  <c r="AF90" i="234"/>
  <c r="AL90" i="234"/>
  <c r="G90" i="240"/>
  <c r="G91" i="240" s="1"/>
  <c r="S90" i="240"/>
  <c r="S91" i="240" s="1"/>
  <c r="AE90" i="240"/>
  <c r="AE91" i="240" s="1"/>
  <c r="AK90" i="240"/>
  <c r="AK91" i="240" s="1"/>
  <c r="N47" i="217"/>
  <c r="N91" i="217" s="1"/>
  <c r="Z47" i="217"/>
  <c r="Z91" i="217" s="1"/>
  <c r="AL47" i="217"/>
  <c r="AF90" i="217"/>
  <c r="AL90" i="217"/>
  <c r="AQ89" i="217"/>
  <c r="P90" i="217"/>
  <c r="AB90" i="217"/>
  <c r="AN90" i="217"/>
  <c r="AN91" i="217" s="1"/>
  <c r="Q47" i="218"/>
  <c r="Q91" i="218" s="1"/>
  <c r="AC47" i="218"/>
  <c r="N47" i="218"/>
  <c r="N91" i="218" s="1"/>
  <c r="AL47" i="218"/>
  <c r="AF90" i="218"/>
  <c r="AL90" i="218"/>
  <c r="AR73" i="218"/>
  <c r="AQ89" i="218"/>
  <c r="P90" i="218"/>
  <c r="AB90" i="218"/>
  <c r="AN90" i="218"/>
  <c r="AN91" i="218" s="1"/>
  <c r="N47" i="219"/>
  <c r="AL47" i="219"/>
  <c r="AR64" i="219"/>
  <c r="AR90" i="219" s="1"/>
  <c r="AI90" i="219"/>
  <c r="AO90" i="219"/>
  <c r="AO91" i="219" s="1"/>
  <c r="AR13" i="220"/>
  <c r="N47" i="220"/>
  <c r="N91" i="220" s="1"/>
  <c r="Z47" i="220"/>
  <c r="AL47" i="220"/>
  <c r="AR19" i="220"/>
  <c r="AR43" i="220"/>
  <c r="Q47" i="220"/>
  <c r="Q91" i="220" s="1"/>
  <c r="W47" i="220"/>
  <c r="AC47" i="220"/>
  <c r="AC91" i="220" s="1"/>
  <c r="AL90" i="220"/>
  <c r="AR73" i="220"/>
  <c r="AR90" i="220" s="1"/>
  <c r="H90" i="220"/>
  <c r="T90" i="220"/>
  <c r="AR64" i="221"/>
  <c r="AI90" i="221"/>
  <c r="AO90" i="221"/>
  <c r="AO91" i="221" s="1"/>
  <c r="AR13" i="222"/>
  <c r="H47" i="222"/>
  <c r="T47" i="222"/>
  <c r="AF47" i="222"/>
  <c r="AR19" i="222"/>
  <c r="AR43" i="222"/>
  <c r="K47" i="222"/>
  <c r="W47" i="222"/>
  <c r="W91" i="222" s="1"/>
  <c r="AI47" i="222"/>
  <c r="AF90" i="222"/>
  <c r="AL90" i="222"/>
  <c r="AR73" i="222"/>
  <c r="J47" i="223"/>
  <c r="J91" i="223" s="1"/>
  <c r="V47" i="223"/>
  <c r="AH47" i="223"/>
  <c r="AQ43" i="223"/>
  <c r="P47" i="223"/>
  <c r="AB47" i="223"/>
  <c r="AH90" i="223"/>
  <c r="AN90" i="223"/>
  <c r="AR89" i="223"/>
  <c r="AQ13" i="224"/>
  <c r="G47" i="224"/>
  <c r="M47" i="224"/>
  <c r="S47" i="224"/>
  <c r="S91" i="224" s="1"/>
  <c r="Y47" i="224"/>
  <c r="AK47" i="224"/>
  <c r="AQ19" i="224"/>
  <c r="AQ43" i="224"/>
  <c r="AI90" i="224"/>
  <c r="AO90" i="224"/>
  <c r="AO91" i="224" s="1"/>
  <c r="AR73" i="224"/>
  <c r="G90" i="224"/>
  <c r="N50" i="225"/>
  <c r="Z50" i="225"/>
  <c r="H50" i="226"/>
  <c r="H94" i="226" s="1"/>
  <c r="T50" i="226"/>
  <c r="AF50" i="226"/>
  <c r="AR22" i="226"/>
  <c r="AR46" i="226"/>
  <c r="AF93" i="226"/>
  <c r="AL93" i="226"/>
  <c r="AR76" i="226"/>
  <c r="AR93" i="226" s="1"/>
  <c r="AQ92" i="226"/>
  <c r="H50" i="227"/>
  <c r="T50" i="227"/>
  <c r="AF50" i="227"/>
  <c r="AF94" i="227" s="1"/>
  <c r="AR22" i="227"/>
  <c r="AR46" i="227"/>
  <c r="AL93" i="227"/>
  <c r="AL94" i="227" s="1"/>
  <c r="AR76" i="227"/>
  <c r="H93" i="227"/>
  <c r="J50" i="228"/>
  <c r="P50" i="228"/>
  <c r="P94" i="228" s="1"/>
  <c r="V50" i="228"/>
  <c r="V94" i="228" s="1"/>
  <c r="AB50" i="228"/>
  <c r="AB94" i="228" s="1"/>
  <c r="AH50" i="228"/>
  <c r="AI93" i="228"/>
  <c r="AI94" i="228" s="1"/>
  <c r="AO93" i="228"/>
  <c r="AO94" i="228" s="1"/>
  <c r="AK93" i="230"/>
  <c r="AK94" i="230" s="1"/>
  <c r="Q91" i="240"/>
  <c r="AC91" i="240"/>
  <c r="K47" i="244"/>
  <c r="W47" i="244"/>
  <c r="AI47" i="244"/>
  <c r="AH90" i="218"/>
  <c r="M91" i="219"/>
  <c r="AE90" i="219"/>
  <c r="P90" i="220"/>
  <c r="P91" i="220" s="1"/>
  <c r="AB90" i="220"/>
  <c r="AB91" i="220" s="1"/>
  <c r="AN90" i="220"/>
  <c r="AN91" i="220" s="1"/>
  <c r="AE90" i="221"/>
  <c r="AN90" i="222"/>
  <c r="AN91" i="222" s="1"/>
  <c r="AI90" i="223"/>
  <c r="AO90" i="223"/>
  <c r="AK90" i="224"/>
  <c r="AH93" i="226"/>
  <c r="AN93" i="226"/>
  <c r="AN94" i="226" s="1"/>
  <c r="J50" i="227"/>
  <c r="J94" i="227" s="1"/>
  <c r="V50" i="227"/>
  <c r="AH50" i="227"/>
  <c r="AH93" i="227"/>
  <c r="AN93" i="227"/>
  <c r="AN94" i="227" s="1"/>
  <c r="AH94" i="229"/>
  <c r="AF93" i="230"/>
  <c r="AF94" i="230" s="1"/>
  <c r="AL93" i="230"/>
  <c r="AF90" i="235"/>
  <c r="T93" i="227"/>
  <c r="AQ92" i="227"/>
  <c r="H50" i="228"/>
  <c r="T50" i="228"/>
  <c r="AF50" i="228"/>
  <c r="AR22" i="228"/>
  <c r="AR46" i="228"/>
  <c r="H93" i="228"/>
  <c r="N93" i="228"/>
  <c r="T93" i="228"/>
  <c r="Z93" i="228"/>
  <c r="AF93" i="228"/>
  <c r="AL93" i="228"/>
  <c r="AR76" i="228"/>
  <c r="AQ92" i="228"/>
  <c r="H50" i="229"/>
  <c r="N50" i="229"/>
  <c r="T50" i="229"/>
  <c r="Z50" i="229"/>
  <c r="AF50" i="229"/>
  <c r="AF94" i="229" s="1"/>
  <c r="AL50" i="229"/>
  <c r="AL94" i="229" s="1"/>
  <c r="AQ22" i="229"/>
  <c r="AQ46" i="229"/>
  <c r="G93" i="229"/>
  <c r="M93" i="229"/>
  <c r="S93" i="229"/>
  <c r="Y93" i="229"/>
  <c r="AE93" i="229"/>
  <c r="AK93" i="229"/>
  <c r="AR16" i="230"/>
  <c r="K50" i="230"/>
  <c r="Q50" i="230"/>
  <c r="Q94" i="230" s="1"/>
  <c r="W50" i="230"/>
  <c r="AC50" i="230"/>
  <c r="AI50" i="230"/>
  <c r="G93" i="230"/>
  <c r="G94" i="230" s="1"/>
  <c r="S93" i="230"/>
  <c r="S94" i="230" s="1"/>
  <c r="AE93" i="230"/>
  <c r="AQ76" i="230"/>
  <c r="K50" i="231"/>
  <c r="W50" i="231"/>
  <c r="AC50" i="231"/>
  <c r="AI50" i="231"/>
  <c r="N50" i="231"/>
  <c r="Z50" i="231"/>
  <c r="J47" i="235"/>
  <c r="J91" i="235" s="1"/>
  <c r="V47" i="235"/>
  <c r="V91" i="235" s="1"/>
  <c r="AH47" i="235"/>
  <c r="AH91" i="235" s="1"/>
  <c r="AL90" i="237"/>
  <c r="AL91" i="237" s="1"/>
  <c r="H90" i="237"/>
  <c r="H91" i="237" s="1"/>
  <c r="T90" i="237"/>
  <c r="T91" i="237" s="1"/>
  <c r="N47" i="239"/>
  <c r="N91" i="239" s="1"/>
  <c r="Z47" i="239"/>
  <c r="AF90" i="239"/>
  <c r="AL90" i="239"/>
  <c r="P90" i="239"/>
  <c r="AB90" i="239"/>
  <c r="AN90" i="239"/>
  <c r="AL47" i="240"/>
  <c r="AK91" i="243"/>
  <c r="H90" i="248"/>
  <c r="H91" i="248" s="1"/>
  <c r="T90" i="248"/>
  <c r="G50" i="229"/>
  <c r="M50" i="229"/>
  <c r="S50" i="229"/>
  <c r="Y50" i="229"/>
  <c r="AE50" i="229"/>
  <c r="AK50" i="229"/>
  <c r="K50" i="229"/>
  <c r="W50" i="229"/>
  <c r="AI50" i="229"/>
  <c r="AR67" i="229"/>
  <c r="K93" i="229"/>
  <c r="Q93" i="229"/>
  <c r="W93" i="229"/>
  <c r="AC93" i="229"/>
  <c r="AI93" i="229"/>
  <c r="AO93" i="229"/>
  <c r="AO94" i="229" s="1"/>
  <c r="AQ92" i="229"/>
  <c r="AQ16" i="230"/>
  <c r="P50" i="230"/>
  <c r="P94" i="230" s="1"/>
  <c r="AB50" i="230"/>
  <c r="AN94" i="230"/>
  <c r="AR67" i="230"/>
  <c r="K93" i="230"/>
  <c r="Q93" i="230"/>
  <c r="W93" i="230"/>
  <c r="AC93" i="230"/>
  <c r="AI93" i="230"/>
  <c r="AO93" i="230"/>
  <c r="AR76" i="230"/>
  <c r="J50" i="231"/>
  <c r="V50" i="231"/>
  <c r="AH50" i="231"/>
  <c r="AQ16" i="232"/>
  <c r="G50" i="232"/>
  <c r="G94" i="232" s="1"/>
  <c r="M50" i="232"/>
  <c r="S50" i="232"/>
  <c r="S94" i="232" s="1"/>
  <c r="Y50" i="232"/>
  <c r="Y94" i="232" s="1"/>
  <c r="AE50" i="232"/>
  <c r="AK50" i="232"/>
  <c r="AK94" i="232" s="1"/>
  <c r="AQ22" i="232"/>
  <c r="AQ46" i="232"/>
  <c r="AF93" i="232"/>
  <c r="AL93" i="232"/>
  <c r="AL94" i="232" s="1"/>
  <c r="T47" i="233"/>
  <c r="Z47" i="233"/>
  <c r="AE90" i="233"/>
  <c r="AE91" i="233" s="1"/>
  <c r="AR47" i="234"/>
  <c r="Z47" i="235"/>
  <c r="AL47" i="235"/>
  <c r="K90" i="235"/>
  <c r="K91" i="235" s="1"/>
  <c r="Q90" i="235"/>
  <c r="Q91" i="235" s="1"/>
  <c r="W90" i="235"/>
  <c r="W91" i="235" s="1"/>
  <c r="AC90" i="235"/>
  <c r="AC91" i="235" s="1"/>
  <c r="AI90" i="235"/>
  <c r="AI91" i="235" s="1"/>
  <c r="AO90" i="235"/>
  <c r="AO91" i="235" s="1"/>
  <c r="AI90" i="236"/>
  <c r="AI91" i="236" s="1"/>
  <c r="AO90" i="236"/>
  <c r="AO91" i="236" s="1"/>
  <c r="G90" i="236"/>
  <c r="AH91" i="237"/>
  <c r="M91" i="240"/>
  <c r="P90" i="241"/>
  <c r="P91" i="241" s="1"/>
  <c r="AB90" i="241"/>
  <c r="AB91" i="241" s="1"/>
  <c r="AN90" i="241"/>
  <c r="Z91" i="243"/>
  <c r="AE90" i="243"/>
  <c r="J90" i="244"/>
  <c r="V90" i="244"/>
  <c r="V91" i="244" s="1"/>
  <c r="Q50" i="232"/>
  <c r="W50" i="232"/>
  <c r="AC50" i="232"/>
  <c r="AI50" i="232"/>
  <c r="AR67" i="232"/>
  <c r="K93" i="232"/>
  <c r="Q93" i="232"/>
  <c r="W93" i="232"/>
  <c r="AC93" i="232"/>
  <c r="AI93" i="232"/>
  <c r="AO93" i="232"/>
  <c r="AO94" i="232" s="1"/>
  <c r="AR13" i="233"/>
  <c r="AR19" i="233"/>
  <c r="AR43" i="233"/>
  <c r="J90" i="233"/>
  <c r="V90" i="233"/>
  <c r="AH90" i="233"/>
  <c r="AR89" i="233"/>
  <c r="J47" i="234"/>
  <c r="P47" i="234"/>
  <c r="V47" i="234"/>
  <c r="AB47" i="234"/>
  <c r="AB91" i="234" s="1"/>
  <c r="AH47" i="234"/>
  <c r="J90" i="234"/>
  <c r="P90" i="234"/>
  <c r="V90" i="234"/>
  <c r="AB90" i="234"/>
  <c r="AH90" i="234"/>
  <c r="AN90" i="234"/>
  <c r="AN91" i="234" s="1"/>
  <c r="AQ73" i="234"/>
  <c r="AR89" i="234"/>
  <c r="AQ13" i="235"/>
  <c r="G47" i="235"/>
  <c r="M47" i="235"/>
  <c r="S47" i="235"/>
  <c r="Y47" i="235"/>
  <c r="Y91" i="235" s="1"/>
  <c r="AE47" i="235"/>
  <c r="AK47" i="235"/>
  <c r="AK91" i="235" s="1"/>
  <c r="AQ19" i="235"/>
  <c r="AQ43" i="235"/>
  <c r="G90" i="235"/>
  <c r="S90" i="235"/>
  <c r="AE90" i="235"/>
  <c r="AQ73" i="235"/>
  <c r="AR13" i="236"/>
  <c r="N47" i="236"/>
  <c r="Z47" i="236"/>
  <c r="AL47" i="236"/>
  <c r="AR19" i="236"/>
  <c r="AR43" i="236"/>
  <c r="AR64" i="236"/>
  <c r="H90" i="236"/>
  <c r="N90" i="236"/>
  <c r="T90" i="236"/>
  <c r="T91" i="236" s="1"/>
  <c r="Z90" i="236"/>
  <c r="AF90" i="236"/>
  <c r="AL90" i="236"/>
  <c r="AR73" i="236"/>
  <c r="AQ89" i="236"/>
  <c r="AQ90" i="236" s="1"/>
  <c r="K47" i="237"/>
  <c r="Q47" i="237"/>
  <c r="W47" i="237"/>
  <c r="AC47" i="237"/>
  <c r="AI47" i="237"/>
  <c r="AR64" i="237"/>
  <c r="K90" i="237"/>
  <c r="Q90" i="237"/>
  <c r="W90" i="237"/>
  <c r="AC90" i="237"/>
  <c r="AI90" i="237"/>
  <c r="AO90" i="237"/>
  <c r="AO91" i="237" s="1"/>
  <c r="AR13" i="239"/>
  <c r="H47" i="239"/>
  <c r="T47" i="239"/>
  <c r="AF47" i="239"/>
  <c r="AR19" i="239"/>
  <c r="AR64" i="239"/>
  <c r="K90" i="239"/>
  <c r="K91" i="239" s="1"/>
  <c r="Q90" i="239"/>
  <c r="W90" i="239"/>
  <c r="AC90" i="239"/>
  <c r="AI90" i="239"/>
  <c r="AI91" i="239" s="1"/>
  <c r="AO90" i="239"/>
  <c r="AO91" i="239" s="1"/>
  <c r="AR73" i="239"/>
  <c r="AR13" i="240"/>
  <c r="H47" i="240"/>
  <c r="T47" i="240"/>
  <c r="AF47" i="240"/>
  <c r="AR19" i="240"/>
  <c r="AR43" i="240"/>
  <c r="AR64" i="240"/>
  <c r="H90" i="240"/>
  <c r="N90" i="240"/>
  <c r="N91" i="240" s="1"/>
  <c r="T90" i="240"/>
  <c r="Z90" i="240"/>
  <c r="Z91" i="240" s="1"/>
  <c r="AF90" i="240"/>
  <c r="AL90" i="240"/>
  <c r="AQ89" i="240"/>
  <c r="K47" i="241"/>
  <c r="Q47" i="241"/>
  <c r="W47" i="241"/>
  <c r="AC47" i="241"/>
  <c r="AI47" i="241"/>
  <c r="AR64" i="241"/>
  <c r="Q90" i="241"/>
  <c r="AC90" i="241"/>
  <c r="AO90" i="241"/>
  <c r="AO91" i="241" s="1"/>
  <c r="AR13" i="242"/>
  <c r="H47" i="242"/>
  <c r="T47" i="242"/>
  <c r="AF47" i="242"/>
  <c r="AR19" i="242"/>
  <c r="AR43" i="242"/>
  <c r="N91" i="243"/>
  <c r="T91" i="243"/>
  <c r="Z47" i="244"/>
  <c r="AL47" i="244"/>
  <c r="K90" i="244"/>
  <c r="Q90" i="244"/>
  <c r="W90" i="244"/>
  <c r="AC90" i="244"/>
  <c r="AI90" i="244"/>
  <c r="AO90" i="244"/>
  <c r="AO91" i="244" s="1"/>
  <c r="AH90" i="244"/>
  <c r="AH91" i="244" s="1"/>
  <c r="K90" i="245"/>
  <c r="Q90" i="245"/>
  <c r="W90" i="245"/>
  <c r="AC90" i="245"/>
  <c r="AI90" i="245"/>
  <c r="AO90" i="245"/>
  <c r="AQ64" i="246"/>
  <c r="G90" i="246"/>
  <c r="J90" i="251"/>
  <c r="P90" i="251"/>
  <c r="P91" i="251" s="1"/>
  <c r="V90" i="251"/>
  <c r="V91" i="251" s="1"/>
  <c r="AB90" i="251"/>
  <c r="AH90" i="251"/>
  <c r="AN90" i="251"/>
  <c r="AN91" i="251" s="1"/>
  <c r="AE93" i="232"/>
  <c r="J47" i="233"/>
  <c r="P47" i="233"/>
  <c r="V47" i="233"/>
  <c r="AB47" i="233"/>
  <c r="AH47" i="233"/>
  <c r="G90" i="233"/>
  <c r="M90" i="233"/>
  <c r="S90" i="233"/>
  <c r="Y90" i="233"/>
  <c r="Y91" i="233" s="1"/>
  <c r="AK90" i="233"/>
  <c r="AK91" i="233" s="1"/>
  <c r="K47" i="234"/>
  <c r="K91" i="234" s="1"/>
  <c r="Q47" i="234"/>
  <c r="W47" i="234"/>
  <c r="W91" i="234" s="1"/>
  <c r="AC47" i="234"/>
  <c r="AI47" i="234"/>
  <c r="AR64" i="234"/>
  <c r="AI90" i="234"/>
  <c r="AO90" i="234"/>
  <c r="AO91" i="234" s="1"/>
  <c r="AR13" i="235"/>
  <c r="H47" i="235"/>
  <c r="T47" i="235"/>
  <c r="AF47" i="235"/>
  <c r="AR19" i="235"/>
  <c r="AR43" i="235"/>
  <c r="AL90" i="235"/>
  <c r="AR73" i="235"/>
  <c r="AR90" i="235" s="1"/>
  <c r="H90" i="235"/>
  <c r="T90" i="235"/>
  <c r="AQ89" i="235"/>
  <c r="J47" i="236"/>
  <c r="P47" i="236"/>
  <c r="P91" i="236" s="1"/>
  <c r="V47" i="236"/>
  <c r="AB47" i="236"/>
  <c r="AB91" i="236" s="1"/>
  <c r="AH47" i="236"/>
  <c r="AH90" i="236"/>
  <c r="AN90" i="236"/>
  <c r="AN91" i="236" s="1"/>
  <c r="AR89" i="236"/>
  <c r="AQ13" i="237"/>
  <c r="G47" i="237"/>
  <c r="G91" i="237" s="1"/>
  <c r="M47" i="237"/>
  <c r="S47" i="237"/>
  <c r="S91" i="237" s="1"/>
  <c r="Y47" i="237"/>
  <c r="AE47" i="237"/>
  <c r="AK47" i="237"/>
  <c r="AK91" i="237" s="1"/>
  <c r="AQ19" i="237"/>
  <c r="AQ43" i="237"/>
  <c r="AE90" i="237"/>
  <c r="AQ73" i="237"/>
  <c r="J47" i="239"/>
  <c r="J91" i="239" s="1"/>
  <c r="P47" i="239"/>
  <c r="V47" i="239"/>
  <c r="V91" i="239" s="1"/>
  <c r="AB47" i="239"/>
  <c r="AH47" i="239"/>
  <c r="AH91" i="239" s="1"/>
  <c r="AN47" i="239"/>
  <c r="AQ43" i="239"/>
  <c r="AE90" i="239"/>
  <c r="AQ73" i="239"/>
  <c r="J47" i="240"/>
  <c r="J91" i="240" s="1"/>
  <c r="P47" i="240"/>
  <c r="P91" i="240" s="1"/>
  <c r="V47" i="240"/>
  <c r="AB47" i="240"/>
  <c r="AH47" i="240"/>
  <c r="AH90" i="240"/>
  <c r="AN90" i="240"/>
  <c r="AN91" i="240" s="1"/>
  <c r="AR89" i="240"/>
  <c r="AI90" i="240"/>
  <c r="AI91" i="240" s="1"/>
  <c r="AQ13" i="241"/>
  <c r="G47" i="241"/>
  <c r="M47" i="241"/>
  <c r="M91" i="241" s="1"/>
  <c r="S47" i="241"/>
  <c r="Y47" i="241"/>
  <c r="Y91" i="241" s="1"/>
  <c r="AE47" i="241"/>
  <c r="AK47" i="241"/>
  <c r="AK91" i="241" s="1"/>
  <c r="AQ19" i="241"/>
  <c r="AQ43" i="241"/>
  <c r="J47" i="242"/>
  <c r="J91" i="242" s="1"/>
  <c r="P47" i="242"/>
  <c r="P91" i="242" s="1"/>
  <c r="V47" i="242"/>
  <c r="AB47" i="242"/>
  <c r="AB91" i="242" s="1"/>
  <c r="AH47" i="242"/>
  <c r="AH90" i="242"/>
  <c r="AN90" i="242"/>
  <c r="AN91" i="242" s="1"/>
  <c r="G91" i="246"/>
  <c r="S91" i="246"/>
  <c r="AR64" i="246"/>
  <c r="G90" i="247"/>
  <c r="G91" i="247" s="1"/>
  <c r="N47" i="248"/>
  <c r="N91" i="248" s="1"/>
  <c r="Z47" i="248"/>
  <c r="AL47" i="248"/>
  <c r="J90" i="249"/>
  <c r="J91" i="249" s="1"/>
  <c r="V90" i="249"/>
  <c r="AH90" i="249"/>
  <c r="AH91" i="249" s="1"/>
  <c r="AE90" i="242"/>
  <c r="AE91" i="242" s="1"/>
  <c r="AQ73" i="242"/>
  <c r="AR89" i="242"/>
  <c r="J47" i="243"/>
  <c r="P47" i="243"/>
  <c r="V47" i="243"/>
  <c r="AB47" i="243"/>
  <c r="AH47" i="243"/>
  <c r="J90" i="243"/>
  <c r="P90" i="243"/>
  <c r="V90" i="243"/>
  <c r="AB90" i="243"/>
  <c r="AB91" i="243" s="1"/>
  <c r="AH90" i="243"/>
  <c r="AN90" i="243"/>
  <c r="AN91" i="243" s="1"/>
  <c r="AR89" i="243"/>
  <c r="AQ13" i="244"/>
  <c r="G47" i="244"/>
  <c r="M47" i="244"/>
  <c r="S47" i="244"/>
  <c r="Y47" i="244"/>
  <c r="Y91" i="244" s="1"/>
  <c r="AE47" i="244"/>
  <c r="AE91" i="244" s="1"/>
  <c r="AK47" i="244"/>
  <c r="AK91" i="244" s="1"/>
  <c r="AQ19" i="244"/>
  <c r="AQ43" i="244"/>
  <c r="G90" i="244"/>
  <c r="S90" i="244"/>
  <c r="AE90" i="244"/>
  <c r="J47" i="245"/>
  <c r="J91" i="245" s="1"/>
  <c r="P47" i="245"/>
  <c r="P91" i="245" s="1"/>
  <c r="V47" i="245"/>
  <c r="AB47" i="245"/>
  <c r="AH47" i="245"/>
  <c r="AH91" i="245" s="1"/>
  <c r="AN47" i="245"/>
  <c r="AQ43" i="245"/>
  <c r="AQ47" i="245" s="1"/>
  <c r="G90" i="245"/>
  <c r="S90" i="245"/>
  <c r="S91" i="245" s="1"/>
  <c r="AE90" i="245"/>
  <c r="AQ73" i="245"/>
  <c r="J47" i="246"/>
  <c r="P47" i="246"/>
  <c r="V47" i="246"/>
  <c r="AB47" i="246"/>
  <c r="AH47" i="246"/>
  <c r="J90" i="246"/>
  <c r="P90" i="246"/>
  <c r="V90" i="246"/>
  <c r="AB90" i="246"/>
  <c r="AH90" i="246"/>
  <c r="AN90" i="246"/>
  <c r="AN91" i="246" s="1"/>
  <c r="AR89" i="246"/>
  <c r="AR13" i="247"/>
  <c r="H47" i="247"/>
  <c r="T47" i="247"/>
  <c r="AF47" i="247"/>
  <c r="AR19" i="247"/>
  <c r="AR43" i="247"/>
  <c r="N90" i="247"/>
  <c r="Z90" i="247"/>
  <c r="Z91" i="247" s="1"/>
  <c r="AL90" i="247"/>
  <c r="AN90" i="247"/>
  <c r="AR64" i="248"/>
  <c r="K90" i="248"/>
  <c r="Q90" i="248"/>
  <c r="W90" i="248"/>
  <c r="AC90" i="248"/>
  <c r="AI90" i="248"/>
  <c r="AO90" i="248"/>
  <c r="AK90" i="248"/>
  <c r="K47" i="249"/>
  <c r="W47" i="249"/>
  <c r="AI47" i="249"/>
  <c r="J47" i="250"/>
  <c r="V47" i="250"/>
  <c r="AB47" i="250"/>
  <c r="AH47" i="250"/>
  <c r="AQ43" i="250"/>
  <c r="T91" i="251"/>
  <c r="G90" i="252"/>
  <c r="S90" i="252"/>
  <c r="S91" i="252" s="1"/>
  <c r="AE90" i="252"/>
  <c r="AF90" i="242"/>
  <c r="AL90" i="242"/>
  <c r="AR73" i="242"/>
  <c r="AQ89" i="242"/>
  <c r="K47" i="243"/>
  <c r="Q47" i="243"/>
  <c r="Q91" i="243" s="1"/>
  <c r="W47" i="243"/>
  <c r="W91" i="243" s="1"/>
  <c r="AC47" i="243"/>
  <c r="AC91" i="243" s="1"/>
  <c r="AI47" i="243"/>
  <c r="AR64" i="243"/>
  <c r="AI90" i="243"/>
  <c r="AO90" i="243"/>
  <c r="AO91" i="243" s="1"/>
  <c r="AR73" i="243"/>
  <c r="AR13" i="244"/>
  <c r="H47" i="244"/>
  <c r="H91" i="244" s="1"/>
  <c r="T47" i="244"/>
  <c r="T91" i="244" s="1"/>
  <c r="AF47" i="244"/>
  <c r="AR19" i="244"/>
  <c r="AR43" i="244"/>
  <c r="AF90" i="244"/>
  <c r="AL90" i="244"/>
  <c r="AR73" i="244"/>
  <c r="AQ89" i="244"/>
  <c r="K47" i="245"/>
  <c r="Q47" i="245"/>
  <c r="W47" i="245"/>
  <c r="W91" i="245" s="1"/>
  <c r="AC47" i="245"/>
  <c r="AI47" i="245"/>
  <c r="AO47" i="245"/>
  <c r="AO91" i="245" s="1"/>
  <c r="AR19" i="245"/>
  <c r="AR43" i="245"/>
  <c r="AF90" i="245"/>
  <c r="AF91" i="245" s="1"/>
  <c r="AL90" i="245"/>
  <c r="AR73" i="245"/>
  <c r="AQ89" i="245"/>
  <c r="K47" i="246"/>
  <c r="K91" i="246" s="1"/>
  <c r="Q47" i="246"/>
  <c r="Q91" i="246" s="1"/>
  <c r="W47" i="246"/>
  <c r="W91" i="246" s="1"/>
  <c r="AC47" i="246"/>
  <c r="AI47" i="246"/>
  <c r="AI90" i="246"/>
  <c r="AO90" i="246"/>
  <c r="J47" i="247"/>
  <c r="P47" i="247"/>
  <c r="V47" i="247"/>
  <c r="AB47" i="247"/>
  <c r="AH47" i="247"/>
  <c r="AN91" i="247"/>
  <c r="J90" i="247"/>
  <c r="V90" i="247"/>
  <c r="V91" i="247" s="1"/>
  <c r="AH90" i="247"/>
  <c r="AH91" i="247" s="1"/>
  <c r="AR89" i="247"/>
  <c r="K47" i="248"/>
  <c r="Q47" i="248"/>
  <c r="Q91" i="248" s="1"/>
  <c r="W47" i="248"/>
  <c r="AC47" i="248"/>
  <c r="AI47" i="248"/>
  <c r="AE90" i="249"/>
  <c r="AQ73" i="249"/>
  <c r="AI90" i="250"/>
  <c r="AO90" i="250"/>
  <c r="M90" i="247"/>
  <c r="Y90" i="247"/>
  <c r="AK90" i="247"/>
  <c r="AK91" i="247" s="1"/>
  <c r="AQ13" i="248"/>
  <c r="G47" i="248"/>
  <c r="M47" i="248"/>
  <c r="S47" i="248"/>
  <c r="S91" i="248" s="1"/>
  <c r="Y47" i="248"/>
  <c r="AE47" i="248"/>
  <c r="AK47" i="248"/>
  <c r="AQ19" i="248"/>
  <c r="AQ43" i="248"/>
  <c r="G90" i="248"/>
  <c r="S90" i="248"/>
  <c r="AE90" i="248"/>
  <c r="AQ73" i="248"/>
  <c r="N90" i="248"/>
  <c r="Z90" i="248"/>
  <c r="AL90" i="248"/>
  <c r="AQ13" i="249"/>
  <c r="G47" i="249"/>
  <c r="M47" i="249"/>
  <c r="M91" i="249" s="1"/>
  <c r="S47" i="249"/>
  <c r="Y47" i="249"/>
  <c r="Y91" i="249" s="1"/>
  <c r="AE47" i="249"/>
  <c r="AK47" i="249"/>
  <c r="AQ19" i="249"/>
  <c r="AQ43" i="249"/>
  <c r="AR64" i="249"/>
  <c r="K90" i="249"/>
  <c r="Q90" i="249"/>
  <c r="W90" i="249"/>
  <c r="AC90" i="249"/>
  <c r="AI90" i="249"/>
  <c r="AO90" i="249"/>
  <c r="AO91" i="249" s="1"/>
  <c r="AR73" i="249"/>
  <c r="AR90" i="249" s="1"/>
  <c r="AR13" i="250"/>
  <c r="H47" i="250"/>
  <c r="T47" i="250"/>
  <c r="AF47" i="250"/>
  <c r="AR19" i="250"/>
  <c r="H90" i="250"/>
  <c r="N90" i="250"/>
  <c r="T90" i="250"/>
  <c r="Z90" i="250"/>
  <c r="AF90" i="250"/>
  <c r="AL90" i="250"/>
  <c r="AQ89" i="250"/>
  <c r="K47" i="251"/>
  <c r="Q47" i="251"/>
  <c r="W47" i="251"/>
  <c r="AC47" i="251"/>
  <c r="AI47" i="251"/>
  <c r="AR64" i="251"/>
  <c r="K90" i="251"/>
  <c r="Q90" i="251"/>
  <c r="W90" i="251"/>
  <c r="AC90" i="251"/>
  <c r="AI90" i="251"/>
  <c r="AO90" i="251"/>
  <c r="AO91" i="251" s="1"/>
  <c r="AR13" i="252"/>
  <c r="H47" i="252"/>
  <c r="T47" i="252"/>
  <c r="AF47" i="252"/>
  <c r="AR19" i="252"/>
  <c r="AR43" i="252"/>
  <c r="H90" i="252"/>
  <c r="T90" i="252"/>
  <c r="AF90" i="252"/>
  <c r="AR73" i="252"/>
  <c r="Y90" i="253"/>
  <c r="AK90" i="253"/>
  <c r="Y90" i="254"/>
  <c r="AK90" i="254"/>
  <c r="AH90" i="250"/>
  <c r="AN90" i="250"/>
  <c r="AR89" i="250"/>
  <c r="AQ13" i="251"/>
  <c r="G47" i="251"/>
  <c r="G91" i="251" s="1"/>
  <c r="M47" i="251"/>
  <c r="M91" i="251" s="1"/>
  <c r="S47" i="251"/>
  <c r="S91" i="251" s="1"/>
  <c r="Y47" i="251"/>
  <c r="AE47" i="251"/>
  <c r="AK47" i="251"/>
  <c r="AQ19" i="251"/>
  <c r="AQ43" i="251"/>
  <c r="AE90" i="251"/>
  <c r="AQ73" i="251"/>
  <c r="J47" i="252"/>
  <c r="J91" i="252" s="1"/>
  <c r="P47" i="252"/>
  <c r="V47" i="252"/>
  <c r="V91" i="252" s="1"/>
  <c r="AB47" i="252"/>
  <c r="AB91" i="252" s="1"/>
  <c r="AH47" i="252"/>
  <c r="AH90" i="252"/>
  <c r="AN90" i="252"/>
  <c r="AN91" i="252" s="1"/>
  <c r="N47" i="257"/>
  <c r="Z47" i="258"/>
  <c r="Z91" i="258" s="1"/>
  <c r="AL47" i="258"/>
  <c r="AQ19" i="253"/>
  <c r="AQ43" i="253"/>
  <c r="AQ73" i="253"/>
  <c r="J47" i="254"/>
  <c r="P47" i="254"/>
  <c r="V47" i="254"/>
  <c r="V91" i="254" s="1"/>
  <c r="AB47" i="254"/>
  <c r="AH47" i="254"/>
  <c r="AN47" i="254"/>
  <c r="AQ43" i="254"/>
  <c r="G90" i="254"/>
  <c r="G91" i="254" s="1"/>
  <c r="S90" i="254"/>
  <c r="AE90" i="254"/>
  <c r="AQ73" i="254"/>
  <c r="AR64" i="255"/>
  <c r="K90" i="255"/>
  <c r="Q90" i="255"/>
  <c r="Q91" i="255" s="1"/>
  <c r="W90" i="255"/>
  <c r="AC90" i="255"/>
  <c r="AI90" i="255"/>
  <c r="AO90" i="255"/>
  <c r="AO91" i="255" s="1"/>
  <c r="AR73" i="255"/>
  <c r="AR13" i="256"/>
  <c r="AR19" i="256"/>
  <c r="AR43" i="256"/>
  <c r="AQ13" i="257"/>
  <c r="G47" i="257"/>
  <c r="M47" i="257"/>
  <c r="M91" i="257" s="1"/>
  <c r="S47" i="257"/>
  <c r="Y47" i="257"/>
  <c r="Y91" i="257" s="1"/>
  <c r="AE47" i="257"/>
  <c r="AK47" i="257"/>
  <c r="AQ19" i="257"/>
  <c r="J90" i="257"/>
  <c r="P90" i="257"/>
  <c r="V90" i="257"/>
  <c r="AB90" i="257"/>
  <c r="AH90" i="257"/>
  <c r="AN90" i="257"/>
  <c r="AR89" i="257"/>
  <c r="AK91" i="258"/>
  <c r="G90" i="258"/>
  <c r="S90" i="258"/>
  <c r="S91" i="258" s="1"/>
  <c r="AE90" i="258"/>
  <c r="G90" i="259"/>
  <c r="S90" i="259"/>
  <c r="AE90" i="259"/>
  <c r="K90" i="260"/>
  <c r="K91" i="260" s="1"/>
  <c r="Q90" i="260"/>
  <c r="Q91" i="260" s="1"/>
  <c r="W90" i="260"/>
  <c r="AC90" i="260"/>
  <c r="AC91" i="260" s="1"/>
  <c r="AI90" i="260"/>
  <c r="AO90" i="260"/>
  <c r="AO91" i="260" s="1"/>
  <c r="AR43" i="253"/>
  <c r="AL90" i="253"/>
  <c r="K47" i="254"/>
  <c r="Q47" i="254"/>
  <c r="W47" i="254"/>
  <c r="W91" i="254" s="1"/>
  <c r="AC47" i="254"/>
  <c r="AC91" i="254" s="1"/>
  <c r="AI47" i="254"/>
  <c r="AO47" i="254"/>
  <c r="AR43" i="254"/>
  <c r="AF90" i="254"/>
  <c r="AL90" i="254"/>
  <c r="AR73" i="254"/>
  <c r="AQ89" i="254"/>
  <c r="K47" i="255"/>
  <c r="W47" i="255"/>
  <c r="AI47" i="255"/>
  <c r="AE90" i="255"/>
  <c r="AQ73" i="255"/>
  <c r="J47" i="256"/>
  <c r="P47" i="256"/>
  <c r="P91" i="256" s="1"/>
  <c r="V47" i="256"/>
  <c r="AB47" i="256"/>
  <c r="AH47" i="256"/>
  <c r="AN91" i="256"/>
  <c r="AR64" i="256"/>
  <c r="AO90" i="256"/>
  <c r="AO91" i="256" s="1"/>
  <c r="AR13" i="257"/>
  <c r="H47" i="257"/>
  <c r="T47" i="257"/>
  <c r="AF47" i="257"/>
  <c r="AR19" i="257"/>
  <c r="AR64" i="257"/>
  <c r="AI90" i="257"/>
  <c r="AO90" i="257"/>
  <c r="AO91" i="257" s="1"/>
  <c r="AR73" i="257"/>
  <c r="AR13" i="258"/>
  <c r="H47" i="258"/>
  <c r="T47" i="258"/>
  <c r="T91" i="258" s="1"/>
  <c r="AF47" i="258"/>
  <c r="AF91" i="258" s="1"/>
  <c r="AR19" i="258"/>
  <c r="AR43" i="258"/>
  <c r="AQ89" i="258"/>
  <c r="K47" i="259"/>
  <c r="Q47" i="259"/>
  <c r="W47" i="259"/>
  <c r="AC47" i="259"/>
  <c r="AI47" i="259"/>
  <c r="AO47" i="259"/>
  <c r="AR19" i="259"/>
  <c r="AR43" i="259"/>
  <c r="AR73" i="259"/>
  <c r="AQ13" i="260"/>
  <c r="G47" i="260"/>
  <c r="M47" i="260"/>
  <c r="S47" i="260"/>
  <c r="Y47" i="260"/>
  <c r="AE47" i="260"/>
  <c r="AK47" i="260"/>
  <c r="AK91" i="260" s="1"/>
  <c r="AQ19" i="260"/>
  <c r="AQ43" i="260"/>
  <c r="AQ73" i="260"/>
  <c r="J47" i="261"/>
  <c r="P47" i="261"/>
  <c r="P91" i="261" s="1"/>
  <c r="V47" i="261"/>
  <c r="AB47" i="261"/>
  <c r="AB91" i="261" s="1"/>
  <c r="AN90" i="253"/>
  <c r="AN91" i="253" s="1"/>
  <c r="AH90" i="254"/>
  <c r="AN90" i="254"/>
  <c r="M91" i="255"/>
  <c r="AF90" i="255"/>
  <c r="AL90" i="255"/>
  <c r="AL91" i="255" s="1"/>
  <c r="P90" i="255"/>
  <c r="AB90" i="255"/>
  <c r="AE90" i="257"/>
  <c r="AH90" i="258"/>
  <c r="AH91" i="258" s="1"/>
  <c r="AN90" i="258"/>
  <c r="AN91" i="258" s="1"/>
  <c r="AR89" i="258"/>
  <c r="AQ13" i="259"/>
  <c r="Y91" i="259"/>
  <c r="AQ19" i="259"/>
  <c r="AH90" i="259"/>
  <c r="AN90" i="259"/>
  <c r="AN91" i="259" s="1"/>
  <c r="AR13" i="260"/>
  <c r="AR19" i="260"/>
  <c r="AR43" i="260"/>
  <c r="AF90" i="260"/>
  <c r="AF91" i="260" s="1"/>
  <c r="AL90" i="260"/>
  <c r="AL91" i="260" s="1"/>
  <c r="AR73" i="260"/>
  <c r="AQ89" i="260"/>
  <c r="N47" i="189"/>
  <c r="N91" i="189" s="1"/>
  <c r="Z47" i="189"/>
  <c r="AL47" i="189"/>
  <c r="AL91" i="189" s="1"/>
  <c r="Z47" i="188"/>
  <c r="Z91" i="188" s="1"/>
  <c r="Q47" i="188"/>
  <c r="Q91" i="188" s="1"/>
  <c r="AC47" i="188"/>
  <c r="AC91" i="188" s="1"/>
  <c r="J47" i="188"/>
  <c r="J91" i="188" s="1"/>
  <c r="V47" i="188"/>
  <c r="AH47" i="188"/>
  <c r="AL47" i="187"/>
  <c r="Q47" i="187"/>
  <c r="Q91" i="187" s="1"/>
  <c r="N47" i="186"/>
  <c r="Z47" i="186"/>
  <c r="AL47" i="186"/>
  <c r="AL91" i="186" s="1"/>
  <c r="N47" i="185"/>
  <c r="Z47" i="185"/>
  <c r="Z91" i="185" s="1"/>
  <c r="Q47" i="185"/>
  <c r="Q91" i="185" s="1"/>
  <c r="AC47" i="185"/>
  <c r="J47" i="185"/>
  <c r="V47" i="185"/>
  <c r="V91" i="185" s="1"/>
  <c r="AH47" i="185"/>
  <c r="N47" i="184"/>
  <c r="AL47" i="184"/>
  <c r="AL91" i="184" s="1"/>
  <c r="M90" i="261"/>
  <c r="Y90" i="261"/>
  <c r="AK90" i="261"/>
  <c r="J90" i="261"/>
  <c r="V90" i="261"/>
  <c r="AL90" i="261"/>
  <c r="N47" i="261"/>
  <c r="N91" i="261" s="1"/>
  <c r="Z47" i="261"/>
  <c r="Z91" i="261" s="1"/>
  <c r="AL47" i="261"/>
  <c r="Q90" i="261"/>
  <c r="AC90" i="261"/>
  <c r="AO90" i="261"/>
  <c r="AF90" i="261"/>
  <c r="AR89" i="261"/>
  <c r="AH47" i="261"/>
  <c r="AR64" i="261"/>
  <c r="K90" i="261"/>
  <c r="W90" i="261"/>
  <c r="AI90" i="261"/>
  <c r="AN47" i="261"/>
  <c r="AQ43" i="261"/>
  <c r="Q47" i="261"/>
  <c r="AC47" i="261"/>
  <c r="AC91" i="261" s="1"/>
  <c r="AO47" i="261"/>
  <c r="AR19" i="261"/>
  <c r="AR43" i="261"/>
  <c r="AQ13" i="261"/>
  <c r="AQ19" i="261"/>
  <c r="AR13" i="261"/>
  <c r="G90" i="261"/>
  <c r="S90" i="261"/>
  <c r="AE90" i="261"/>
  <c r="AQ73" i="261"/>
  <c r="AR73" i="261"/>
  <c r="H90" i="261"/>
  <c r="T90" i="261"/>
  <c r="AQ89" i="261"/>
  <c r="AH90" i="261"/>
  <c r="AQ64" i="261"/>
  <c r="AQ64" i="260"/>
  <c r="Q90" i="259"/>
  <c r="AC90" i="259"/>
  <c r="AO90" i="259"/>
  <c r="V91" i="259"/>
  <c r="H90" i="259"/>
  <c r="T90" i="259"/>
  <c r="AF90" i="259"/>
  <c r="AQ89" i="259"/>
  <c r="AR89" i="259"/>
  <c r="K90" i="259"/>
  <c r="W90" i="259"/>
  <c r="AI90" i="259"/>
  <c r="AQ64" i="259"/>
  <c r="W91" i="258"/>
  <c r="AI91" i="258"/>
  <c r="AQ64" i="258"/>
  <c r="AQ64" i="257"/>
  <c r="AQ90" i="257" s="1"/>
  <c r="AL91" i="256"/>
  <c r="G90" i="256"/>
  <c r="S90" i="256"/>
  <c r="S91" i="256" s="1"/>
  <c r="AE90" i="256"/>
  <c r="H90" i="256"/>
  <c r="H91" i="256" s="1"/>
  <c r="T90" i="256"/>
  <c r="T91" i="256" s="1"/>
  <c r="AF90" i="256"/>
  <c r="AF91" i="256" s="1"/>
  <c r="AQ89" i="256"/>
  <c r="J90" i="256"/>
  <c r="V90" i="256"/>
  <c r="AH90" i="256"/>
  <c r="AR89" i="256"/>
  <c r="K90" i="256"/>
  <c r="K91" i="256" s="1"/>
  <c r="W90" i="256"/>
  <c r="AI90" i="256"/>
  <c r="AQ64" i="256"/>
  <c r="AQ64" i="255"/>
  <c r="AQ64" i="254"/>
  <c r="AK91" i="252"/>
  <c r="AQ89" i="252"/>
  <c r="AR89" i="252"/>
  <c r="N90" i="252"/>
  <c r="N91" i="252" s="1"/>
  <c r="Z90" i="252"/>
  <c r="Z91" i="252" s="1"/>
  <c r="AL90" i="252"/>
  <c r="AL91" i="252" s="1"/>
  <c r="G90" i="253"/>
  <c r="G91" i="253" s="1"/>
  <c r="S90" i="253"/>
  <c r="S91" i="253" s="1"/>
  <c r="AE90" i="253"/>
  <c r="AE91" i="253" s="1"/>
  <c r="H90" i="253"/>
  <c r="H91" i="253" s="1"/>
  <c r="T90" i="253"/>
  <c r="AF90" i="253"/>
  <c r="AF91" i="253" s="1"/>
  <c r="AQ89" i="253"/>
  <c r="AH90" i="253"/>
  <c r="AH91" i="253" s="1"/>
  <c r="AR89" i="253"/>
  <c r="K90" i="253"/>
  <c r="K91" i="253" s="1"/>
  <c r="W90" i="253"/>
  <c r="W91" i="253" s="1"/>
  <c r="AI90" i="253"/>
  <c r="AI91" i="253" s="1"/>
  <c r="T91" i="253"/>
  <c r="Z91" i="253"/>
  <c r="AO91" i="253"/>
  <c r="AQ64" i="253"/>
  <c r="W91" i="252"/>
  <c r="AI91" i="252"/>
  <c r="AQ64" i="252"/>
  <c r="AQ64" i="251"/>
  <c r="AQ64" i="250"/>
  <c r="AQ64" i="249"/>
  <c r="AQ89" i="248"/>
  <c r="J90" i="248"/>
  <c r="V90" i="248"/>
  <c r="AH90" i="248"/>
  <c r="AR89" i="248"/>
  <c r="M90" i="248"/>
  <c r="M91" i="248" s="1"/>
  <c r="Y90" i="248"/>
  <c r="P90" i="248"/>
  <c r="AB90" i="248"/>
  <c r="AB91" i="248" s="1"/>
  <c r="AN90" i="248"/>
  <c r="AN91" i="248" s="1"/>
  <c r="Q90" i="247"/>
  <c r="Q91" i="247" s="1"/>
  <c r="AO90" i="247"/>
  <c r="AO91" i="247" s="1"/>
  <c r="AC90" i="247"/>
  <c r="M91" i="247"/>
  <c r="Y91" i="247"/>
  <c r="H90" i="247"/>
  <c r="H91" i="247" s="1"/>
  <c r="T90" i="247"/>
  <c r="AF90" i="247"/>
  <c r="AQ89" i="247"/>
  <c r="AO91" i="248"/>
  <c r="G91" i="248"/>
  <c r="AQ64" i="248"/>
  <c r="K91" i="247"/>
  <c r="AQ64" i="247"/>
  <c r="N91" i="246"/>
  <c r="AO91" i="246"/>
  <c r="AQ64" i="245"/>
  <c r="P91" i="244"/>
  <c r="AN91" i="244"/>
  <c r="G91" i="244"/>
  <c r="AQ64" i="244"/>
  <c r="AQ64" i="243"/>
  <c r="AQ90" i="243" s="1"/>
  <c r="AQ64" i="242"/>
  <c r="N91" i="241"/>
  <c r="G90" i="241"/>
  <c r="S90" i="241"/>
  <c r="AE90" i="241"/>
  <c r="AE91" i="241" s="1"/>
  <c r="H90" i="241"/>
  <c r="H91" i="241" s="1"/>
  <c r="T90" i="241"/>
  <c r="AF90" i="241"/>
  <c r="AQ89" i="241"/>
  <c r="AN91" i="241"/>
  <c r="J90" i="241"/>
  <c r="J91" i="241" s="1"/>
  <c r="V90" i="241"/>
  <c r="V91" i="241" s="1"/>
  <c r="AH90" i="241"/>
  <c r="AH91" i="241" s="1"/>
  <c r="AR89" i="241"/>
  <c r="K90" i="241"/>
  <c r="W90" i="241"/>
  <c r="W91" i="241" s="1"/>
  <c r="AI90" i="241"/>
  <c r="AL91" i="241"/>
  <c r="AQ64" i="241"/>
  <c r="AQ64" i="240"/>
  <c r="AQ64" i="239"/>
  <c r="P91" i="237"/>
  <c r="AQ64" i="237"/>
  <c r="K91" i="236"/>
  <c r="W91" i="236"/>
  <c r="Z91" i="235"/>
  <c r="AL91" i="235"/>
  <c r="P91" i="235"/>
  <c r="AQ64" i="235"/>
  <c r="AI91" i="234"/>
  <c r="Z91" i="234"/>
  <c r="AL91" i="234"/>
  <c r="AQ64" i="234"/>
  <c r="K90" i="233"/>
  <c r="W90" i="233"/>
  <c r="AI90" i="233"/>
  <c r="AI91" i="233" s="1"/>
  <c r="M91" i="233"/>
  <c r="N90" i="233"/>
  <c r="N91" i="233" s="1"/>
  <c r="Z90" i="233"/>
  <c r="AL90" i="233"/>
  <c r="P90" i="233"/>
  <c r="AB90" i="233"/>
  <c r="AB91" i="233" s="1"/>
  <c r="AN90" i="233"/>
  <c r="AN91" i="233" s="1"/>
  <c r="Q90" i="233"/>
  <c r="Q91" i="233" s="1"/>
  <c r="AC90" i="233"/>
  <c r="AO90" i="233"/>
  <c r="AO91" i="233" s="1"/>
  <c r="T91" i="233"/>
  <c r="AQ92" i="232"/>
  <c r="AR92" i="232"/>
  <c r="AQ67" i="232"/>
  <c r="Q50" i="231"/>
  <c r="AO50" i="231"/>
  <c r="AR46" i="231"/>
  <c r="Q93" i="231"/>
  <c r="AC93" i="231"/>
  <c r="AO93" i="231"/>
  <c r="G93" i="231"/>
  <c r="S93" i="231"/>
  <c r="AF93" i="231"/>
  <c r="P93" i="231"/>
  <c r="AB93" i="231"/>
  <c r="AL50" i="231"/>
  <c r="J93" i="231"/>
  <c r="V93" i="231"/>
  <c r="AH93" i="231"/>
  <c r="AH94" i="231" s="1"/>
  <c r="M50" i="231"/>
  <c r="M94" i="231" s="1"/>
  <c r="Y50" i="231"/>
  <c r="Y94" i="231" s="1"/>
  <c r="AK50" i="231"/>
  <c r="AE93" i="231"/>
  <c r="AQ76" i="231"/>
  <c r="P50" i="231"/>
  <c r="AB50" i="231"/>
  <c r="AN50" i="231"/>
  <c r="AQ46" i="231"/>
  <c r="AQ92" i="231"/>
  <c r="AN93" i="231"/>
  <c r="AQ16" i="231"/>
  <c r="G50" i="231"/>
  <c r="S50" i="231"/>
  <c r="AE50" i="231"/>
  <c r="AQ22" i="231"/>
  <c r="AR67" i="231"/>
  <c r="K93" i="231"/>
  <c r="W93" i="231"/>
  <c r="AI93" i="231"/>
  <c r="AR76" i="231"/>
  <c r="AR16" i="231"/>
  <c r="H50" i="231"/>
  <c r="H94" i="231" s="1"/>
  <c r="T50" i="231"/>
  <c r="T94" i="231" s="1"/>
  <c r="AF50" i="231"/>
  <c r="AR22" i="231"/>
  <c r="AL93" i="231"/>
  <c r="AK93" i="231"/>
  <c r="AQ67" i="231"/>
  <c r="AO94" i="230"/>
  <c r="AQ67" i="230"/>
  <c r="AQ67" i="229"/>
  <c r="AQ67" i="228"/>
  <c r="AQ67" i="227"/>
  <c r="N94" i="226"/>
  <c r="AL94" i="226"/>
  <c r="AQ67" i="226"/>
  <c r="M93" i="225"/>
  <c r="Y93" i="225"/>
  <c r="J93" i="225"/>
  <c r="V93" i="225"/>
  <c r="Q93" i="225"/>
  <c r="AC93" i="225"/>
  <c r="AR16" i="225"/>
  <c r="K93" i="225"/>
  <c r="W93" i="225"/>
  <c r="P93" i="225"/>
  <c r="AB93" i="225"/>
  <c r="K50" i="225"/>
  <c r="W50" i="225"/>
  <c r="AR22" i="225"/>
  <c r="G93" i="225"/>
  <c r="S93" i="225"/>
  <c r="AB50" i="225"/>
  <c r="AN50" i="225"/>
  <c r="H93" i="225"/>
  <c r="AI50" i="225"/>
  <c r="P50" i="225"/>
  <c r="AO50" i="225"/>
  <c r="G50" i="225"/>
  <c r="J50" i="225"/>
  <c r="V50" i="225"/>
  <c r="AH50" i="225"/>
  <c r="AL50" i="225"/>
  <c r="AK93" i="225"/>
  <c r="M50" i="225"/>
  <c r="Y50" i="225"/>
  <c r="AK50" i="225"/>
  <c r="AQ92" i="225"/>
  <c r="AE93" i="225"/>
  <c r="AQ76" i="225"/>
  <c r="AH93" i="225"/>
  <c r="AR92" i="225"/>
  <c r="AQ46" i="225"/>
  <c r="AR67" i="225"/>
  <c r="AI93" i="225"/>
  <c r="AR76" i="225"/>
  <c r="AR46" i="225"/>
  <c r="Q50" i="225"/>
  <c r="AC50" i="225"/>
  <c r="AQ16" i="225"/>
  <c r="S50" i="225"/>
  <c r="AE50" i="225"/>
  <c r="AQ22" i="225"/>
  <c r="N93" i="225"/>
  <c r="Z93" i="225"/>
  <c r="Z94" i="225" s="1"/>
  <c r="AL93" i="225"/>
  <c r="H50" i="225"/>
  <c r="T50" i="225"/>
  <c r="AF50" i="225"/>
  <c r="AO93" i="225"/>
  <c r="AO94" i="225" s="1"/>
  <c r="T93" i="225"/>
  <c r="AF93" i="225"/>
  <c r="AN93" i="225"/>
  <c r="P47" i="224"/>
  <c r="AB47" i="224"/>
  <c r="AB91" i="224" s="1"/>
  <c r="Q47" i="224"/>
  <c r="Q91" i="224" s="1"/>
  <c r="AC47" i="224"/>
  <c r="AC91" i="224" s="1"/>
  <c r="AE47" i="224"/>
  <c r="AE91" i="224" s="1"/>
  <c r="J47" i="222"/>
  <c r="J91" i="222" s="1"/>
  <c r="V47" i="222"/>
  <c r="AH47" i="222"/>
  <c r="H47" i="221"/>
  <c r="T47" i="221"/>
  <c r="AF47" i="221"/>
  <c r="J47" i="221"/>
  <c r="V47" i="221"/>
  <c r="V91" i="221" s="1"/>
  <c r="AH47" i="221"/>
  <c r="AH91" i="221" s="1"/>
  <c r="P47" i="221"/>
  <c r="P91" i="221" s="1"/>
  <c r="AB47" i="221"/>
  <c r="AB91" i="221" s="1"/>
  <c r="H47" i="220"/>
  <c r="T47" i="220"/>
  <c r="AF47" i="220"/>
  <c r="J47" i="220"/>
  <c r="J91" i="220" s="1"/>
  <c r="V47" i="220"/>
  <c r="AH47" i="220"/>
  <c r="AH91" i="220" s="1"/>
  <c r="K47" i="219"/>
  <c r="K91" i="219" s="1"/>
  <c r="W47" i="219"/>
  <c r="AI47" i="219"/>
  <c r="G47" i="219"/>
  <c r="S47" i="219"/>
  <c r="S91" i="219" s="1"/>
  <c r="AE47" i="219"/>
  <c r="G47" i="218"/>
  <c r="G91" i="218" s="1"/>
  <c r="S47" i="218"/>
  <c r="S91" i="218" s="1"/>
  <c r="AE47" i="218"/>
  <c r="H47" i="218"/>
  <c r="H91" i="218" s="1"/>
  <c r="T47" i="218"/>
  <c r="T91" i="218" s="1"/>
  <c r="AF47" i="218"/>
  <c r="J47" i="218"/>
  <c r="J91" i="218" s="1"/>
  <c r="V47" i="218"/>
  <c r="V91" i="218" s="1"/>
  <c r="AH47" i="218"/>
  <c r="AH91" i="218" s="1"/>
  <c r="K47" i="218"/>
  <c r="K91" i="218" s="1"/>
  <c r="W47" i="218"/>
  <c r="AI47" i="218"/>
  <c r="J47" i="217"/>
  <c r="V47" i="217"/>
  <c r="V91" i="217" s="1"/>
  <c r="AH47" i="217"/>
  <c r="AH91" i="217" s="1"/>
  <c r="K47" i="217"/>
  <c r="W47" i="217"/>
  <c r="AI47" i="217"/>
  <c r="M47" i="214"/>
  <c r="M91" i="214" s="1"/>
  <c r="Y47" i="214"/>
  <c r="Y91" i="214" s="1"/>
  <c r="AK47" i="214"/>
  <c r="AK91" i="214" s="1"/>
  <c r="Q47" i="214"/>
  <c r="AC47" i="214"/>
  <c r="AC91" i="214" s="1"/>
  <c r="H47" i="214"/>
  <c r="T47" i="214"/>
  <c r="P47" i="212"/>
  <c r="P91" i="212" s="1"/>
  <c r="AB47" i="212"/>
  <c r="AB91" i="212" s="1"/>
  <c r="G47" i="212"/>
  <c r="S47" i="212"/>
  <c r="S91" i="212" s="1"/>
  <c r="AE47" i="212"/>
  <c r="H47" i="211"/>
  <c r="T47" i="211"/>
  <c r="AF47" i="211"/>
  <c r="J47" i="211"/>
  <c r="V47" i="211"/>
  <c r="AH47" i="211"/>
  <c r="G47" i="210"/>
  <c r="G91" i="210" s="1"/>
  <c r="S47" i="210"/>
  <c r="AE47" i="210"/>
  <c r="J47" i="210"/>
  <c r="J91" i="210" s="1"/>
  <c r="V47" i="210"/>
  <c r="AH47" i="210"/>
  <c r="K47" i="210"/>
  <c r="K91" i="210" s="1"/>
  <c r="W47" i="210"/>
  <c r="W91" i="210" s="1"/>
  <c r="AI47" i="210"/>
  <c r="AI91" i="210" s="1"/>
  <c r="M47" i="209"/>
  <c r="Y47" i="209"/>
  <c r="Y91" i="209" s="1"/>
  <c r="AK47" i="209"/>
  <c r="N47" i="209"/>
  <c r="Z47" i="209"/>
  <c r="Z91" i="209" s="1"/>
  <c r="AL47" i="209"/>
  <c r="AL91" i="209" s="1"/>
  <c r="Q47" i="208"/>
  <c r="Q91" i="208" s="1"/>
  <c r="AC47" i="208"/>
  <c r="AC91" i="208" s="1"/>
  <c r="H47" i="208"/>
  <c r="H91" i="208" s="1"/>
  <c r="T47" i="208"/>
  <c r="T91" i="208" s="1"/>
  <c r="AF47" i="208"/>
  <c r="K47" i="207"/>
  <c r="K91" i="207" s="1"/>
  <c r="W47" i="207"/>
  <c r="W91" i="207" s="1"/>
  <c r="AI47" i="207"/>
  <c r="M47" i="207"/>
  <c r="M91" i="207" s="1"/>
  <c r="Y47" i="207"/>
  <c r="Y91" i="207" s="1"/>
  <c r="AK47" i="207"/>
  <c r="M47" i="205"/>
  <c r="M91" i="205" s="1"/>
  <c r="Y47" i="205"/>
  <c r="Y91" i="205" s="1"/>
  <c r="AK47" i="205"/>
  <c r="G47" i="204"/>
  <c r="S47" i="204"/>
  <c r="AE47" i="204"/>
  <c r="N47" i="204"/>
  <c r="Z47" i="204"/>
  <c r="AL47" i="204"/>
  <c r="AL91" i="204" s="1"/>
  <c r="P47" i="203"/>
  <c r="P91" i="203" s="1"/>
  <c r="AB47" i="203"/>
  <c r="AB91" i="203" s="1"/>
  <c r="G47" i="203"/>
  <c r="S47" i="203"/>
  <c r="S91" i="203" s="1"/>
  <c r="AE47" i="203"/>
  <c r="J47" i="201"/>
  <c r="J91" i="201" s="1"/>
  <c r="V47" i="201"/>
  <c r="V91" i="201" s="1"/>
  <c r="AH47" i="201"/>
  <c r="AH91" i="201" s="1"/>
  <c r="AK47" i="201"/>
  <c r="M47" i="201"/>
  <c r="J47" i="200"/>
  <c r="J91" i="200" s="1"/>
  <c r="V47" i="200"/>
  <c r="AH47" i="200"/>
  <c r="G47" i="200"/>
  <c r="G91" i="200" s="1"/>
  <c r="S47" i="200"/>
  <c r="AE47" i="200"/>
  <c r="AE91" i="200" s="1"/>
  <c r="H47" i="200"/>
  <c r="T47" i="200"/>
  <c r="T91" i="200" s="1"/>
  <c r="AF47" i="200"/>
  <c r="J47" i="199"/>
  <c r="J91" i="199" s="1"/>
  <c r="V47" i="199"/>
  <c r="V91" i="199" s="1"/>
  <c r="AH47" i="199"/>
  <c r="AH47" i="198"/>
  <c r="K47" i="198"/>
  <c r="K91" i="198" s="1"/>
  <c r="W47" i="198"/>
  <c r="AI47" i="198"/>
  <c r="AI91" i="198" s="1"/>
  <c r="J47" i="197"/>
  <c r="V47" i="197"/>
  <c r="AH47" i="197"/>
  <c r="Q47" i="197"/>
  <c r="Q91" i="197" s="1"/>
  <c r="AC47" i="197"/>
  <c r="AB47" i="196"/>
  <c r="Q47" i="196"/>
  <c r="AC47" i="196"/>
  <c r="AC91" i="196" s="1"/>
  <c r="H47" i="196"/>
  <c r="T47" i="196"/>
  <c r="T91" i="196" s="1"/>
  <c r="AF47" i="196"/>
  <c r="H47" i="194"/>
  <c r="T47" i="194"/>
  <c r="AF47" i="194"/>
  <c r="AF91" i="194" s="1"/>
  <c r="J47" i="194"/>
  <c r="J91" i="194" s="1"/>
  <c r="V47" i="194"/>
  <c r="V91" i="194" s="1"/>
  <c r="AH47" i="194"/>
  <c r="AH91" i="194" s="1"/>
  <c r="Q47" i="193"/>
  <c r="Q91" i="193" s="1"/>
  <c r="AC47" i="193"/>
  <c r="AC91" i="193" s="1"/>
  <c r="M47" i="193"/>
  <c r="M91" i="193" s="1"/>
  <c r="Y47" i="193"/>
  <c r="AK47" i="193"/>
  <c r="H47" i="192"/>
  <c r="H91" i="192" s="1"/>
  <c r="T47" i="192"/>
  <c r="T91" i="192" s="1"/>
  <c r="AF47" i="192"/>
  <c r="P47" i="192"/>
  <c r="P91" i="192" s="1"/>
  <c r="AB47" i="192"/>
  <c r="AH47" i="191"/>
  <c r="AH91" i="191" s="1"/>
  <c r="G47" i="191"/>
  <c r="S47" i="191"/>
  <c r="AE47" i="191"/>
  <c r="H47" i="191"/>
  <c r="T47" i="191"/>
  <c r="T91" i="191" s="1"/>
  <c r="AF47" i="191"/>
  <c r="AF91" i="191" s="1"/>
  <c r="H47" i="190"/>
  <c r="H91" i="190" s="1"/>
  <c r="T47" i="190"/>
  <c r="T91" i="190" s="1"/>
  <c r="AF47" i="190"/>
  <c r="AF91" i="190" s="1"/>
  <c r="J47" i="190"/>
  <c r="J91" i="190" s="1"/>
  <c r="V47" i="190"/>
  <c r="V91" i="190" s="1"/>
  <c r="AH47" i="190"/>
  <c r="M47" i="189"/>
  <c r="M91" i="189" s="1"/>
  <c r="Y47" i="189"/>
  <c r="Y91" i="189" s="1"/>
  <c r="P47" i="189"/>
  <c r="P91" i="189" s="1"/>
  <c r="AB47" i="189"/>
  <c r="AB91" i="189" s="1"/>
  <c r="K47" i="188"/>
  <c r="K91" i="188" s="1"/>
  <c r="W47" i="188"/>
  <c r="W91" i="188" s="1"/>
  <c r="AI47" i="188"/>
  <c r="AI91" i="188" s="1"/>
  <c r="H47" i="188"/>
  <c r="T47" i="188"/>
  <c r="AF47" i="188"/>
  <c r="H47" i="187"/>
  <c r="T47" i="187"/>
  <c r="T91" i="187" s="1"/>
  <c r="AF47" i="187"/>
  <c r="K47" i="187"/>
  <c r="K91" i="187" s="1"/>
  <c r="W47" i="187"/>
  <c r="AI47" i="187"/>
  <c r="AI91" i="187" s="1"/>
  <c r="M47" i="187"/>
  <c r="M91" i="187" s="1"/>
  <c r="Y47" i="187"/>
  <c r="AK47" i="187"/>
  <c r="AB47" i="187"/>
  <c r="AB91" i="187" s="1"/>
  <c r="P47" i="187"/>
  <c r="P91" i="187" s="1"/>
  <c r="Q47" i="186"/>
  <c r="AC47" i="186"/>
  <c r="J47" i="186"/>
  <c r="J91" i="186" s="1"/>
  <c r="V47" i="186"/>
  <c r="V91" i="186" s="1"/>
  <c r="AH47" i="186"/>
  <c r="K47" i="185"/>
  <c r="K91" i="185" s="1"/>
  <c r="W47" i="185"/>
  <c r="W91" i="185" s="1"/>
  <c r="AI47" i="185"/>
  <c r="AQ67" i="225"/>
  <c r="AL91" i="224"/>
  <c r="AQ64" i="223"/>
  <c r="Q91" i="222"/>
  <c r="AO91" i="222"/>
  <c r="AL91" i="222"/>
  <c r="H91" i="222"/>
  <c r="AR90" i="222"/>
  <c r="AQ64" i="222"/>
  <c r="N91" i="221"/>
  <c r="AQ64" i="221"/>
  <c r="AQ64" i="220"/>
  <c r="AQ64" i="219"/>
  <c r="AQ90" i="219" s="1"/>
  <c r="AI91" i="218"/>
  <c r="AL91" i="218"/>
  <c r="AQ64" i="218"/>
  <c r="AR90" i="217"/>
  <c r="AQ64" i="217"/>
  <c r="P93" i="216"/>
  <c r="AB93" i="216"/>
  <c r="AB94" i="216" s="1"/>
  <c r="AN93" i="216"/>
  <c r="H94" i="216"/>
  <c r="AF94" i="216"/>
  <c r="Q93" i="216"/>
  <c r="Q94" i="216" s="1"/>
  <c r="AC93" i="216"/>
  <c r="AC94" i="216" s="1"/>
  <c r="AO93" i="216"/>
  <c r="G93" i="216"/>
  <c r="G94" i="216" s="1"/>
  <c r="S93" i="216"/>
  <c r="J94" i="216"/>
  <c r="AQ64" i="215"/>
  <c r="AQ64" i="214"/>
  <c r="W91" i="213"/>
  <c r="AQ64" i="213"/>
  <c r="AR90" i="212"/>
  <c r="AQ64" i="212"/>
  <c r="AN91" i="211"/>
  <c r="AO91" i="211"/>
  <c r="AE91" i="211"/>
  <c r="AQ64" i="211"/>
  <c r="AL91" i="210"/>
  <c r="AQ64" i="210"/>
  <c r="AQ64" i="209"/>
  <c r="AQ90" i="209" s="1"/>
  <c r="AL91" i="208"/>
  <c r="AQ64" i="208"/>
  <c r="AL91" i="207"/>
  <c r="Q91" i="207"/>
  <c r="AO91" i="207"/>
  <c r="AQ64" i="207"/>
  <c r="K94" i="206"/>
  <c r="AQ67" i="206"/>
  <c r="AQ64" i="205"/>
  <c r="G90" i="204"/>
  <c r="S90" i="204"/>
  <c r="AE90" i="204"/>
  <c r="H90" i="204"/>
  <c r="H91" i="204" s="1"/>
  <c r="T90" i="204"/>
  <c r="T91" i="204" s="1"/>
  <c r="AF90" i="204"/>
  <c r="AI91" i="204"/>
  <c r="AR89" i="204"/>
  <c r="AB90" i="204"/>
  <c r="AB91" i="204" s="1"/>
  <c r="AN90" i="204"/>
  <c r="AN91" i="204" s="1"/>
  <c r="AK91" i="204"/>
  <c r="P91" i="204"/>
  <c r="AC91" i="204"/>
  <c r="AO91" i="204"/>
  <c r="AQ64" i="204"/>
  <c r="H91" i="203"/>
  <c r="AQ64" i="203"/>
  <c r="AQ64" i="202"/>
  <c r="AN91" i="201"/>
  <c r="Q91" i="201"/>
  <c r="AC91" i="201"/>
  <c r="AQ64" i="201"/>
  <c r="W91" i="200"/>
  <c r="N91" i="200"/>
  <c r="AQ64" i="200"/>
  <c r="AC91" i="199"/>
  <c r="AO91" i="199"/>
  <c r="AQ64" i="199"/>
  <c r="AQ90" i="199" s="1"/>
  <c r="AC91" i="198"/>
  <c r="AQ64" i="198"/>
  <c r="AQ90" i="198" s="1"/>
  <c r="AL91" i="197"/>
  <c r="AN91" i="197"/>
  <c r="AR90" i="197"/>
  <c r="AQ64" i="197"/>
  <c r="N91" i="196"/>
  <c r="AL91" i="196"/>
  <c r="AQ64" i="196"/>
  <c r="AN94" i="195"/>
  <c r="AB94" i="195"/>
  <c r="G93" i="195"/>
  <c r="AQ64" i="194"/>
  <c r="K91" i="193"/>
  <c r="W91" i="193"/>
  <c r="N91" i="193"/>
  <c r="AL91" i="193"/>
  <c r="AB91" i="193"/>
  <c r="AN91" i="193"/>
  <c r="AQ64" i="193"/>
  <c r="AQ89" i="192"/>
  <c r="AH90" i="192"/>
  <c r="AR89" i="192"/>
  <c r="K90" i="192"/>
  <c r="W90" i="192"/>
  <c r="W91" i="192" s="1"/>
  <c r="AI90" i="192"/>
  <c r="G91" i="192"/>
  <c r="S91" i="192"/>
  <c r="N90" i="192"/>
  <c r="Z90" i="192"/>
  <c r="AL90" i="192"/>
  <c r="AQ64" i="192"/>
  <c r="AQ64" i="191"/>
  <c r="AQ64" i="190"/>
  <c r="AN91" i="189"/>
  <c r="AQ64" i="189"/>
  <c r="AQ64" i="188"/>
  <c r="AO91" i="187"/>
  <c r="AQ64" i="187"/>
  <c r="AL91" i="185"/>
  <c r="AQ64" i="185"/>
  <c r="AR73" i="184"/>
  <c r="AQ19" i="184"/>
  <c r="AQ47" i="184" s="1"/>
  <c r="AR19" i="184"/>
  <c r="G47" i="184"/>
  <c r="S47" i="184"/>
  <c r="AE47" i="184"/>
  <c r="AE91" i="184" s="1"/>
  <c r="H47" i="184"/>
  <c r="H91" i="184" s="1"/>
  <c r="T47" i="184"/>
  <c r="T91" i="184" s="1"/>
  <c r="AF47" i="184"/>
  <c r="K47" i="184"/>
  <c r="K91" i="184" s="1"/>
  <c r="W47" i="184"/>
  <c r="W91" i="184" s="1"/>
  <c r="M47" i="184"/>
  <c r="M91" i="184" s="1"/>
  <c r="Y47" i="184"/>
  <c r="Y91" i="184" s="1"/>
  <c r="AK47" i="184"/>
  <c r="AK91" i="184" s="1"/>
  <c r="AI91" i="184"/>
  <c r="J91" i="184"/>
  <c r="AQ64" i="184"/>
  <c r="AQ90" i="184" s="1"/>
  <c r="AR33" i="177"/>
  <c r="AQ33" i="177"/>
  <c r="AR32" i="177"/>
  <c r="AQ32" i="177"/>
  <c r="AR31" i="177"/>
  <c r="AQ31" i="177"/>
  <c r="AR30" i="177"/>
  <c r="AQ30" i="177"/>
  <c r="AR29" i="177"/>
  <c r="AQ29" i="177"/>
  <c r="AR28" i="177"/>
  <c r="AQ28" i="177"/>
  <c r="AR27" i="177"/>
  <c r="AQ27" i="177"/>
  <c r="AR26" i="177"/>
  <c r="AQ26" i="177"/>
  <c r="AR25" i="177"/>
  <c r="AQ25" i="177"/>
  <c r="AR24" i="177"/>
  <c r="AQ24" i="177"/>
  <c r="AR23" i="177"/>
  <c r="AQ23" i="177"/>
  <c r="AR22" i="177"/>
  <c r="AQ22" i="177"/>
  <c r="AR33" i="175"/>
  <c r="AQ33" i="175"/>
  <c r="AR32" i="175"/>
  <c r="AQ32" i="175"/>
  <c r="AR31" i="175"/>
  <c r="AQ31" i="175"/>
  <c r="AR30" i="175"/>
  <c r="AQ30" i="175"/>
  <c r="AR29" i="175"/>
  <c r="AQ29" i="175"/>
  <c r="AR28" i="175"/>
  <c r="AQ28" i="175"/>
  <c r="AR27" i="175"/>
  <c r="AQ27" i="175"/>
  <c r="AR26" i="175"/>
  <c r="AQ26" i="175"/>
  <c r="AR25" i="175"/>
  <c r="AQ25" i="175"/>
  <c r="AR24" i="175"/>
  <c r="AQ24" i="175"/>
  <c r="AR23" i="175"/>
  <c r="AQ23" i="175"/>
  <c r="AR22" i="175"/>
  <c r="AQ22" i="175"/>
  <c r="AR33" i="174"/>
  <c r="AQ33" i="174"/>
  <c r="AR32" i="174"/>
  <c r="AQ32" i="174"/>
  <c r="AR31" i="174"/>
  <c r="AQ31" i="174"/>
  <c r="AR30" i="174"/>
  <c r="AQ30" i="174"/>
  <c r="AR29" i="174"/>
  <c r="AQ29" i="174"/>
  <c r="AR28" i="174"/>
  <c r="AQ28" i="174"/>
  <c r="AR27" i="174"/>
  <c r="AQ27" i="174"/>
  <c r="AR26" i="174"/>
  <c r="AQ26" i="174"/>
  <c r="AR25" i="174"/>
  <c r="AQ25" i="174"/>
  <c r="AR24" i="174"/>
  <c r="AQ24" i="174"/>
  <c r="AR23" i="174"/>
  <c r="AQ23" i="174"/>
  <c r="AR22" i="174"/>
  <c r="AQ22" i="174"/>
  <c r="AR33" i="173"/>
  <c r="AQ33" i="173"/>
  <c r="AR32" i="173"/>
  <c r="AQ32" i="173"/>
  <c r="AR31" i="173"/>
  <c r="AQ31" i="173"/>
  <c r="AR30" i="173"/>
  <c r="AQ30" i="173"/>
  <c r="AR29" i="173"/>
  <c r="AQ29" i="173"/>
  <c r="AR28" i="173"/>
  <c r="AQ28" i="173"/>
  <c r="AR27" i="173"/>
  <c r="AQ27" i="173"/>
  <c r="AR26" i="173"/>
  <c r="AQ26" i="173"/>
  <c r="AR25" i="173"/>
  <c r="AQ25" i="173"/>
  <c r="AR24" i="173"/>
  <c r="AQ24" i="173"/>
  <c r="AR23" i="173"/>
  <c r="AQ23" i="173"/>
  <c r="AR22" i="173"/>
  <c r="AQ22" i="173"/>
  <c r="AR33" i="172"/>
  <c r="AQ33" i="172"/>
  <c r="AR32" i="172"/>
  <c r="AQ32" i="172"/>
  <c r="AR31" i="172"/>
  <c r="AQ31" i="172"/>
  <c r="AR30" i="172"/>
  <c r="AQ30" i="172"/>
  <c r="AR29" i="172"/>
  <c r="AQ29" i="172"/>
  <c r="AR28" i="172"/>
  <c r="AQ28" i="172"/>
  <c r="AR27" i="172"/>
  <c r="AQ27" i="172"/>
  <c r="AR26" i="172"/>
  <c r="AQ26" i="172"/>
  <c r="AR25" i="172"/>
  <c r="AQ25" i="172"/>
  <c r="AR24" i="172"/>
  <c r="AQ24" i="172"/>
  <c r="AR23" i="172"/>
  <c r="AQ23" i="172"/>
  <c r="AR22" i="172"/>
  <c r="AQ22" i="172"/>
  <c r="AR33" i="171"/>
  <c r="AQ33" i="171"/>
  <c r="AR32" i="171"/>
  <c r="AQ32" i="171"/>
  <c r="AR31" i="171"/>
  <c r="AQ31" i="171"/>
  <c r="AR30" i="171"/>
  <c r="AQ30" i="171"/>
  <c r="AR29" i="171"/>
  <c r="AQ29" i="171"/>
  <c r="AR28" i="171"/>
  <c r="AQ28" i="171"/>
  <c r="AR27" i="171"/>
  <c r="AQ27" i="171"/>
  <c r="AR26" i="171"/>
  <c r="AQ26" i="171"/>
  <c r="AR25" i="171"/>
  <c r="AQ25" i="171"/>
  <c r="AR24" i="171"/>
  <c r="AQ24" i="171"/>
  <c r="AR23" i="171"/>
  <c r="AQ23" i="171"/>
  <c r="AR22" i="171"/>
  <c r="AQ22" i="171"/>
  <c r="AR33" i="170"/>
  <c r="AQ33" i="170"/>
  <c r="AR32" i="170"/>
  <c r="AQ32" i="170"/>
  <c r="AR31" i="170"/>
  <c r="AQ31" i="170"/>
  <c r="AR30" i="170"/>
  <c r="AQ30" i="170"/>
  <c r="AR29" i="170"/>
  <c r="AQ29" i="170"/>
  <c r="AR28" i="170"/>
  <c r="AQ28" i="170"/>
  <c r="AR27" i="170"/>
  <c r="AQ27" i="170"/>
  <c r="AR26" i="170"/>
  <c r="AQ26" i="170"/>
  <c r="AR25" i="170"/>
  <c r="AQ25" i="170"/>
  <c r="AR24" i="170"/>
  <c r="AQ24" i="170"/>
  <c r="AR23" i="170"/>
  <c r="AQ23" i="170"/>
  <c r="AR22" i="170"/>
  <c r="AQ22" i="170"/>
  <c r="AR36" i="169"/>
  <c r="AQ36" i="169"/>
  <c r="AR35" i="169"/>
  <c r="AQ35" i="169"/>
  <c r="AR34" i="169"/>
  <c r="AQ34" i="169"/>
  <c r="AR33" i="169"/>
  <c r="AQ33" i="169"/>
  <c r="AR32" i="169"/>
  <c r="AQ32" i="169"/>
  <c r="AR31" i="169"/>
  <c r="AQ31" i="169"/>
  <c r="AR30" i="169"/>
  <c r="AQ30" i="169"/>
  <c r="AR29" i="169"/>
  <c r="AQ29" i="169"/>
  <c r="AR28" i="169"/>
  <c r="AQ28" i="169"/>
  <c r="AR27" i="169"/>
  <c r="AQ27" i="169"/>
  <c r="AR26" i="169"/>
  <c r="AQ26" i="169"/>
  <c r="AR25" i="169"/>
  <c r="AQ25" i="169"/>
  <c r="AR33" i="167"/>
  <c r="AQ33" i="167"/>
  <c r="AR32" i="167"/>
  <c r="AQ32" i="167"/>
  <c r="AR31" i="167"/>
  <c r="AQ31" i="167"/>
  <c r="AR30" i="167"/>
  <c r="AQ30" i="167"/>
  <c r="AR29" i="167"/>
  <c r="AQ29" i="167"/>
  <c r="AR28" i="167"/>
  <c r="AQ28" i="167"/>
  <c r="AR27" i="167"/>
  <c r="AQ27" i="167"/>
  <c r="AR26" i="167"/>
  <c r="AQ26" i="167"/>
  <c r="AR25" i="167"/>
  <c r="AQ25" i="167"/>
  <c r="AR24" i="167"/>
  <c r="AQ24" i="167"/>
  <c r="AR23" i="167"/>
  <c r="AQ23" i="167"/>
  <c r="AR22" i="167"/>
  <c r="AQ22" i="167"/>
  <c r="AR33" i="179"/>
  <c r="AQ33" i="179"/>
  <c r="AR32" i="179"/>
  <c r="AQ32" i="179"/>
  <c r="AR31" i="179"/>
  <c r="AQ31" i="179"/>
  <c r="AR30" i="179"/>
  <c r="AQ30" i="179"/>
  <c r="AR29" i="179"/>
  <c r="AQ29" i="179"/>
  <c r="AR28" i="179"/>
  <c r="AQ28" i="179"/>
  <c r="AR27" i="179"/>
  <c r="AQ27" i="179"/>
  <c r="AR26" i="179"/>
  <c r="AQ26" i="179"/>
  <c r="AR25" i="179"/>
  <c r="AQ25" i="179"/>
  <c r="AR24" i="179"/>
  <c r="AQ24" i="179"/>
  <c r="AR23" i="179"/>
  <c r="AQ23" i="179"/>
  <c r="AR22" i="179"/>
  <c r="AQ22" i="179"/>
  <c r="AR33" i="181"/>
  <c r="AQ33" i="181"/>
  <c r="AR32" i="181"/>
  <c r="AQ32" i="181"/>
  <c r="AR31" i="181"/>
  <c r="AQ31" i="181"/>
  <c r="AR30" i="181"/>
  <c r="AQ30" i="181"/>
  <c r="AR29" i="181"/>
  <c r="AQ29" i="181"/>
  <c r="AR28" i="181"/>
  <c r="AQ28" i="181"/>
  <c r="AR27" i="181"/>
  <c r="AQ27" i="181"/>
  <c r="AR26" i="181"/>
  <c r="AQ26" i="181"/>
  <c r="AR25" i="181"/>
  <c r="AQ25" i="181"/>
  <c r="AR24" i="181"/>
  <c r="AQ24" i="181"/>
  <c r="AR23" i="181"/>
  <c r="AQ23" i="181"/>
  <c r="AR22" i="181"/>
  <c r="AQ22" i="181"/>
  <c r="AR33" i="180"/>
  <c r="AQ33" i="180"/>
  <c r="AR32" i="180"/>
  <c r="AQ32" i="180"/>
  <c r="AR31" i="180"/>
  <c r="AQ31" i="180"/>
  <c r="AR30" i="180"/>
  <c r="AQ30" i="180"/>
  <c r="AR29" i="180"/>
  <c r="AQ29" i="180"/>
  <c r="AR28" i="180"/>
  <c r="AQ28" i="180"/>
  <c r="AR27" i="180"/>
  <c r="AQ27" i="180"/>
  <c r="AR26" i="180"/>
  <c r="AQ26" i="180"/>
  <c r="AR25" i="180"/>
  <c r="AQ25" i="180"/>
  <c r="AR24" i="180"/>
  <c r="AQ24" i="180"/>
  <c r="AR23" i="180"/>
  <c r="AQ23" i="180"/>
  <c r="AR22" i="180"/>
  <c r="AQ22" i="180"/>
  <c r="AR18" i="181"/>
  <c r="AQ18" i="181"/>
  <c r="AR17" i="181"/>
  <c r="AQ17" i="181"/>
  <c r="AR18" i="180"/>
  <c r="AQ18" i="180"/>
  <c r="AR17" i="180"/>
  <c r="AQ17" i="180"/>
  <c r="AR12" i="179"/>
  <c r="AQ12" i="179"/>
  <c r="AR10" i="179"/>
  <c r="AQ10" i="179"/>
  <c r="AR9" i="179"/>
  <c r="AQ9" i="179"/>
  <c r="AR12" i="181"/>
  <c r="AQ12" i="181"/>
  <c r="AR10" i="181"/>
  <c r="AQ10" i="181"/>
  <c r="AR9" i="181"/>
  <c r="AQ9" i="181"/>
  <c r="AR12" i="180"/>
  <c r="AQ12" i="180"/>
  <c r="AR11" i="180"/>
  <c r="AQ11" i="180"/>
  <c r="AR10" i="180"/>
  <c r="AQ10" i="180"/>
  <c r="AR9" i="180"/>
  <c r="AQ9" i="180"/>
  <c r="AO89" i="183"/>
  <c r="AN89" i="183"/>
  <c r="AL89" i="183"/>
  <c r="AK89" i="183"/>
  <c r="AI89" i="183"/>
  <c r="AH89" i="183"/>
  <c r="AF89" i="183"/>
  <c r="AE89" i="183"/>
  <c r="AC89" i="183"/>
  <c r="AB89" i="183"/>
  <c r="Z89" i="183"/>
  <c r="Y89" i="183"/>
  <c r="W89" i="183"/>
  <c r="V89" i="183"/>
  <c r="T89" i="183"/>
  <c r="S89" i="183"/>
  <c r="Q89" i="183"/>
  <c r="P89" i="183"/>
  <c r="N89" i="183"/>
  <c r="M89" i="183"/>
  <c r="K89" i="183"/>
  <c r="J89" i="183"/>
  <c r="H89" i="183"/>
  <c r="G89" i="183"/>
  <c r="AR88" i="183"/>
  <c r="AQ88" i="183"/>
  <c r="AR87" i="183"/>
  <c r="AQ87" i="183"/>
  <c r="AR86" i="183"/>
  <c r="AQ86" i="183"/>
  <c r="AR85" i="183"/>
  <c r="AQ85" i="183"/>
  <c r="AR83" i="183"/>
  <c r="AQ83" i="183"/>
  <c r="AR82" i="183"/>
  <c r="AQ82" i="183"/>
  <c r="AR81" i="183"/>
  <c r="AQ81" i="183"/>
  <c r="AR80" i="183"/>
  <c r="AQ80" i="183"/>
  <c r="AR79" i="183"/>
  <c r="AQ79" i="183"/>
  <c r="AR78" i="183"/>
  <c r="AQ78" i="183"/>
  <c r="AR77" i="183"/>
  <c r="AQ77" i="183"/>
  <c r="AR76" i="183"/>
  <c r="AQ76" i="183"/>
  <c r="AR75" i="183"/>
  <c r="AQ75" i="183"/>
  <c r="AO73" i="183"/>
  <c r="AN73" i="183"/>
  <c r="AL73" i="183"/>
  <c r="AK73" i="183"/>
  <c r="AI73" i="183"/>
  <c r="AH73" i="183"/>
  <c r="AF73" i="183"/>
  <c r="AE73" i="183"/>
  <c r="AD73" i="183"/>
  <c r="AC73" i="183"/>
  <c r="AB73" i="183"/>
  <c r="Z73" i="183"/>
  <c r="Y73" i="183"/>
  <c r="W73" i="183"/>
  <c r="V73" i="183"/>
  <c r="T73" i="183"/>
  <c r="S73" i="183"/>
  <c r="Q73" i="183"/>
  <c r="P73" i="183"/>
  <c r="N73" i="183"/>
  <c r="M73" i="183"/>
  <c r="K73" i="183"/>
  <c r="J73" i="183"/>
  <c r="H73" i="183"/>
  <c r="G73" i="183"/>
  <c r="AR72" i="183"/>
  <c r="AQ72" i="183"/>
  <c r="AR71" i="183"/>
  <c r="AQ71" i="183"/>
  <c r="AR70" i="183"/>
  <c r="AQ70" i="183"/>
  <c r="AR69" i="183"/>
  <c r="AQ69" i="183"/>
  <c r="AR68" i="183"/>
  <c r="AQ68" i="183"/>
  <c r="AR67" i="183"/>
  <c r="AQ67" i="183"/>
  <c r="AR66" i="183"/>
  <c r="AQ66" i="183"/>
  <c r="AO64" i="183"/>
  <c r="AN64" i="183"/>
  <c r="AL64" i="183"/>
  <c r="AK64" i="183"/>
  <c r="AI64" i="183"/>
  <c r="AH64" i="183"/>
  <c r="AF64" i="183"/>
  <c r="AE64" i="183"/>
  <c r="AC64" i="183"/>
  <c r="AB64" i="183"/>
  <c r="Z64" i="183"/>
  <c r="Y64" i="183"/>
  <c r="W64" i="183"/>
  <c r="V64" i="183"/>
  <c r="T64" i="183"/>
  <c r="S64" i="183"/>
  <c r="Q64" i="183"/>
  <c r="P64" i="183"/>
  <c r="N64" i="183"/>
  <c r="M64" i="183"/>
  <c r="K64" i="183"/>
  <c r="J64" i="183"/>
  <c r="H64" i="183"/>
  <c r="G64" i="183"/>
  <c r="AR63" i="183"/>
  <c r="AQ63" i="183"/>
  <c r="AR62" i="183"/>
  <c r="AQ62" i="183"/>
  <c r="AR61" i="183"/>
  <c r="AQ61" i="183"/>
  <c r="AR60" i="183"/>
  <c r="AQ60" i="183"/>
  <c r="AR59" i="183"/>
  <c r="AQ59" i="183"/>
  <c r="AR58" i="183"/>
  <c r="AQ58" i="183"/>
  <c r="AR57" i="183"/>
  <c r="AQ57" i="183"/>
  <c r="AR56" i="183"/>
  <c r="AQ56" i="183"/>
  <c r="AR55" i="183"/>
  <c r="AQ55" i="183"/>
  <c r="AR54" i="183"/>
  <c r="AQ54" i="183"/>
  <c r="AR53" i="183"/>
  <c r="AQ53" i="183"/>
  <c r="AR46" i="183"/>
  <c r="AQ46" i="183"/>
  <c r="AR45" i="183"/>
  <c r="AL43" i="183"/>
  <c r="AK43" i="183"/>
  <c r="AI43" i="183"/>
  <c r="AH43" i="183"/>
  <c r="AF43" i="183"/>
  <c r="AE43" i="183"/>
  <c r="AC43" i="183"/>
  <c r="AB43" i="183"/>
  <c r="Z43" i="183"/>
  <c r="Y43" i="183"/>
  <c r="W43" i="183"/>
  <c r="V43" i="183"/>
  <c r="T43" i="183"/>
  <c r="S43" i="183"/>
  <c r="Q43" i="183"/>
  <c r="P43" i="183"/>
  <c r="N43" i="183"/>
  <c r="M43" i="183"/>
  <c r="K43" i="183"/>
  <c r="J43" i="183"/>
  <c r="H43" i="183"/>
  <c r="G43" i="183"/>
  <c r="AR42" i="183"/>
  <c r="AQ42" i="183"/>
  <c r="AR41" i="183"/>
  <c r="AQ41" i="183"/>
  <c r="AR40" i="183"/>
  <c r="AQ40" i="183"/>
  <c r="AR38" i="183"/>
  <c r="AQ38" i="183"/>
  <c r="AR37" i="183"/>
  <c r="AQ37" i="183"/>
  <c r="AR36" i="183"/>
  <c r="AQ36" i="183"/>
  <c r="AR35" i="183"/>
  <c r="AQ35" i="183"/>
  <c r="AR33" i="183"/>
  <c r="AQ33" i="183"/>
  <c r="AR32" i="183"/>
  <c r="AQ32" i="183"/>
  <c r="AR31" i="183"/>
  <c r="AQ31" i="183"/>
  <c r="AR30" i="183"/>
  <c r="AQ30" i="183"/>
  <c r="AR29" i="183"/>
  <c r="AQ29" i="183"/>
  <c r="AR28" i="183"/>
  <c r="AQ28" i="183"/>
  <c r="AR27" i="183"/>
  <c r="AQ27" i="183"/>
  <c r="AR26" i="183"/>
  <c r="AQ26" i="183"/>
  <c r="AR25" i="183"/>
  <c r="AQ25" i="183"/>
  <c r="AR24" i="183"/>
  <c r="AQ24" i="183"/>
  <c r="AR23" i="183"/>
  <c r="AQ23" i="183"/>
  <c r="AR22" i="183"/>
  <c r="AQ22" i="183"/>
  <c r="AO19" i="183"/>
  <c r="AN19" i="183"/>
  <c r="AL19" i="183"/>
  <c r="AK19" i="183"/>
  <c r="AI19" i="183"/>
  <c r="AH19" i="183"/>
  <c r="AF19" i="183"/>
  <c r="AE19" i="183"/>
  <c r="AC19" i="183"/>
  <c r="AB19" i="183"/>
  <c r="Z19" i="183"/>
  <c r="Y19" i="183"/>
  <c r="W19" i="183"/>
  <c r="V19" i="183"/>
  <c r="T19" i="183"/>
  <c r="S19" i="183"/>
  <c r="Q19" i="183"/>
  <c r="P19" i="183"/>
  <c r="N19" i="183"/>
  <c r="M19" i="183"/>
  <c r="K19" i="183"/>
  <c r="J19" i="183"/>
  <c r="H19" i="183"/>
  <c r="G19" i="183"/>
  <c r="AR17" i="183"/>
  <c r="AQ17" i="183"/>
  <c r="AO13" i="183"/>
  <c r="AN13" i="183"/>
  <c r="AL13" i="183"/>
  <c r="AK13" i="183"/>
  <c r="AI13" i="183"/>
  <c r="AH13" i="183"/>
  <c r="AF13" i="183"/>
  <c r="AE13" i="183"/>
  <c r="AC13" i="183"/>
  <c r="AB13" i="183"/>
  <c r="Z13" i="183"/>
  <c r="Y13" i="183"/>
  <c r="W13" i="183"/>
  <c r="V13" i="183"/>
  <c r="T13" i="183"/>
  <c r="S13" i="183"/>
  <c r="Q13" i="183"/>
  <c r="P13" i="183"/>
  <c r="N13" i="183"/>
  <c r="M13" i="183"/>
  <c r="K13" i="183"/>
  <c r="J13" i="183"/>
  <c r="H13" i="183"/>
  <c r="G13" i="183"/>
  <c r="AR13" i="183"/>
  <c r="AQ13" i="183"/>
  <c r="AO92" i="182"/>
  <c r="AN92" i="182"/>
  <c r="AL92" i="182"/>
  <c r="AK92" i="182"/>
  <c r="AI92" i="182"/>
  <c r="AH92" i="182"/>
  <c r="AF92" i="182"/>
  <c r="AE92" i="182"/>
  <c r="AC92" i="182"/>
  <c r="AB92" i="182"/>
  <c r="Z92" i="182"/>
  <c r="Y92" i="182"/>
  <c r="W92" i="182"/>
  <c r="V92" i="182"/>
  <c r="T92" i="182"/>
  <c r="S92" i="182"/>
  <c r="Q92" i="182"/>
  <c r="P92" i="182"/>
  <c r="N92" i="182"/>
  <c r="M92" i="182"/>
  <c r="K92" i="182"/>
  <c r="J92" i="182"/>
  <c r="H92" i="182"/>
  <c r="G92" i="182"/>
  <c r="AR91" i="182"/>
  <c r="AQ91" i="182"/>
  <c r="AR90" i="182"/>
  <c r="AQ90" i="182"/>
  <c r="AR89" i="182"/>
  <c r="AQ89" i="182"/>
  <c r="AR88" i="182"/>
  <c r="AQ88" i="182"/>
  <c r="AR86" i="182"/>
  <c r="AQ86" i="182"/>
  <c r="AR85" i="182"/>
  <c r="AQ85" i="182"/>
  <c r="AR84" i="182"/>
  <c r="AQ84" i="182"/>
  <c r="AR83" i="182"/>
  <c r="AQ83" i="182"/>
  <c r="AR82" i="182"/>
  <c r="AQ82" i="182"/>
  <c r="AR81" i="182"/>
  <c r="AQ81" i="182"/>
  <c r="AR80" i="182"/>
  <c r="AQ80" i="182"/>
  <c r="AR79" i="182"/>
  <c r="AQ79" i="182"/>
  <c r="AR78" i="182"/>
  <c r="AQ78" i="182"/>
  <c r="AO76" i="182"/>
  <c r="AN76" i="182"/>
  <c r="AL76" i="182"/>
  <c r="AK76" i="182"/>
  <c r="AI76" i="182"/>
  <c r="AH76" i="182"/>
  <c r="AF76" i="182"/>
  <c r="AE76" i="182"/>
  <c r="AD76" i="182"/>
  <c r="AC76" i="182"/>
  <c r="AB76" i="182"/>
  <c r="Z76" i="182"/>
  <c r="Y76" i="182"/>
  <c r="W76" i="182"/>
  <c r="V76" i="182"/>
  <c r="T76" i="182"/>
  <c r="S76" i="182"/>
  <c r="Q76" i="182"/>
  <c r="P76" i="182"/>
  <c r="N76" i="182"/>
  <c r="M76" i="182"/>
  <c r="K76" i="182"/>
  <c r="J76" i="182"/>
  <c r="H76" i="182"/>
  <c r="G76" i="182"/>
  <c r="AR75" i="182"/>
  <c r="AQ75" i="182"/>
  <c r="AR74" i="182"/>
  <c r="AQ74" i="182"/>
  <c r="AR73" i="182"/>
  <c r="AQ73" i="182"/>
  <c r="AR72" i="182"/>
  <c r="AQ72" i="182"/>
  <c r="AR71" i="182"/>
  <c r="AQ71" i="182"/>
  <c r="AR70" i="182"/>
  <c r="AQ70" i="182"/>
  <c r="AR69" i="182"/>
  <c r="AQ69" i="182"/>
  <c r="AO67" i="182"/>
  <c r="AN67" i="182"/>
  <c r="AL67" i="182"/>
  <c r="AK67" i="182"/>
  <c r="AI67" i="182"/>
  <c r="AH67" i="182"/>
  <c r="AF67" i="182"/>
  <c r="AE67" i="182"/>
  <c r="AC67" i="182"/>
  <c r="AB67" i="182"/>
  <c r="Z67" i="182"/>
  <c r="Y67" i="182"/>
  <c r="W67" i="182"/>
  <c r="V67" i="182"/>
  <c r="T67" i="182"/>
  <c r="S67" i="182"/>
  <c r="Q67" i="182"/>
  <c r="P67" i="182"/>
  <c r="N67" i="182"/>
  <c r="M67" i="182"/>
  <c r="K67" i="182"/>
  <c r="J67" i="182"/>
  <c r="H67" i="182"/>
  <c r="G67" i="182"/>
  <c r="AR66" i="182"/>
  <c r="AQ66" i="182"/>
  <c r="AR65" i="182"/>
  <c r="AQ65" i="182"/>
  <c r="AR64" i="182"/>
  <c r="AQ64" i="182"/>
  <c r="AR63" i="182"/>
  <c r="AQ63" i="182"/>
  <c r="AR62" i="182"/>
  <c r="AQ62" i="182"/>
  <c r="AR61" i="182"/>
  <c r="AQ61" i="182"/>
  <c r="AR60" i="182"/>
  <c r="AQ60" i="182"/>
  <c r="AR59" i="182"/>
  <c r="AQ59" i="182"/>
  <c r="AR58" i="182"/>
  <c r="AQ58" i="182"/>
  <c r="AR57" i="182"/>
  <c r="AQ57" i="182"/>
  <c r="AR56" i="182"/>
  <c r="AQ56" i="182"/>
  <c r="AR49" i="182"/>
  <c r="AQ49" i="182"/>
  <c r="AR48" i="182"/>
  <c r="AL46" i="182"/>
  <c r="AK46" i="182"/>
  <c r="AI46" i="182"/>
  <c r="AH46" i="182"/>
  <c r="AF46" i="182"/>
  <c r="AE46" i="182"/>
  <c r="AC46" i="182"/>
  <c r="AB46" i="182"/>
  <c r="Z46" i="182"/>
  <c r="Y46" i="182"/>
  <c r="W46" i="182"/>
  <c r="V46" i="182"/>
  <c r="T46" i="182"/>
  <c r="S46" i="182"/>
  <c r="Q46" i="182"/>
  <c r="P46" i="182"/>
  <c r="N46" i="182"/>
  <c r="M46" i="182"/>
  <c r="K46" i="182"/>
  <c r="J46" i="182"/>
  <c r="H46" i="182"/>
  <c r="G46" i="182"/>
  <c r="AR45" i="182"/>
  <c r="AQ45" i="182"/>
  <c r="AR44" i="182"/>
  <c r="AQ44" i="182"/>
  <c r="AR43" i="182"/>
  <c r="AQ43" i="182"/>
  <c r="AR41" i="182"/>
  <c r="AQ41" i="182"/>
  <c r="AR40" i="182"/>
  <c r="AQ40" i="182"/>
  <c r="AR39" i="182"/>
  <c r="AQ39" i="182"/>
  <c r="AR38" i="182"/>
  <c r="AQ38" i="182"/>
  <c r="AR36" i="182"/>
  <c r="AQ36" i="182"/>
  <c r="AR35" i="182"/>
  <c r="AQ35" i="182"/>
  <c r="AR34" i="182"/>
  <c r="AQ34" i="182"/>
  <c r="AR33" i="182"/>
  <c r="AQ33" i="182"/>
  <c r="AR32" i="182"/>
  <c r="AQ32" i="182"/>
  <c r="AR31" i="182"/>
  <c r="AQ31" i="182"/>
  <c r="AR30" i="182"/>
  <c r="AQ30" i="182"/>
  <c r="AR29" i="182"/>
  <c r="AQ29" i="182"/>
  <c r="AR28" i="182"/>
  <c r="AQ28" i="182"/>
  <c r="AR27" i="182"/>
  <c r="AQ27" i="182"/>
  <c r="AR26" i="182"/>
  <c r="AQ26" i="182"/>
  <c r="AR25" i="182"/>
  <c r="AQ25" i="182"/>
  <c r="AO22" i="182"/>
  <c r="AN22" i="182"/>
  <c r="AL22" i="182"/>
  <c r="AK22" i="182"/>
  <c r="AI22" i="182"/>
  <c r="AH22" i="182"/>
  <c r="AF22" i="182"/>
  <c r="AE22" i="182"/>
  <c r="AC22" i="182"/>
  <c r="AB22" i="182"/>
  <c r="Z22" i="182"/>
  <c r="Y22" i="182"/>
  <c r="W22" i="182"/>
  <c r="V22" i="182"/>
  <c r="T22" i="182"/>
  <c r="S22" i="182"/>
  <c r="Q22" i="182"/>
  <c r="P22" i="182"/>
  <c r="N22" i="182"/>
  <c r="M22" i="182"/>
  <c r="K22" i="182"/>
  <c r="J22" i="182"/>
  <c r="H22" i="182"/>
  <c r="G22" i="182"/>
  <c r="AR21" i="182"/>
  <c r="AQ21" i="182"/>
  <c r="AR20" i="182"/>
  <c r="AQ20" i="182"/>
  <c r="AR19" i="182"/>
  <c r="AQ19" i="182"/>
  <c r="AR18" i="182"/>
  <c r="AQ18" i="182"/>
  <c r="AR17" i="182"/>
  <c r="AQ17" i="182"/>
  <c r="AR16" i="182"/>
  <c r="AQ16" i="182"/>
  <c r="AR15" i="182"/>
  <c r="AQ15" i="182"/>
  <c r="AO13" i="182"/>
  <c r="AN13" i="182"/>
  <c r="AL13" i="182"/>
  <c r="AK13" i="182"/>
  <c r="AI13" i="182"/>
  <c r="AH13" i="182"/>
  <c r="AF13" i="182"/>
  <c r="AE13" i="182"/>
  <c r="AC13" i="182"/>
  <c r="AB13" i="182"/>
  <c r="Z13" i="182"/>
  <c r="Y13" i="182"/>
  <c r="W13" i="182"/>
  <c r="V13" i="182"/>
  <c r="T13" i="182"/>
  <c r="S13" i="182"/>
  <c r="Q13" i="182"/>
  <c r="P13" i="182"/>
  <c r="N13" i="182"/>
  <c r="M13" i="182"/>
  <c r="K13" i="182"/>
  <c r="J13" i="182"/>
  <c r="H13" i="182"/>
  <c r="G13" i="182"/>
  <c r="AR12" i="182"/>
  <c r="AQ12" i="182"/>
  <c r="AR10" i="182"/>
  <c r="AQ10" i="182"/>
  <c r="AR9" i="182"/>
  <c r="AQ9" i="182"/>
  <c r="AO89" i="181"/>
  <c r="AN89" i="181"/>
  <c r="AL89" i="181"/>
  <c r="AK89" i="181"/>
  <c r="AI89" i="181"/>
  <c r="AH89" i="181"/>
  <c r="AF89" i="181"/>
  <c r="AE89" i="181"/>
  <c r="AC89" i="181"/>
  <c r="AB89" i="181"/>
  <c r="Z89" i="181"/>
  <c r="Y89" i="181"/>
  <c r="W89" i="181"/>
  <c r="V89" i="181"/>
  <c r="T89" i="181"/>
  <c r="S89" i="181"/>
  <c r="Q89" i="181"/>
  <c r="P89" i="181"/>
  <c r="N89" i="181"/>
  <c r="M89" i="181"/>
  <c r="K89" i="181"/>
  <c r="J89" i="181"/>
  <c r="H89" i="181"/>
  <c r="G89" i="181"/>
  <c r="AR88" i="181"/>
  <c r="AQ88" i="181"/>
  <c r="AR87" i="181"/>
  <c r="AQ87" i="181"/>
  <c r="AR86" i="181"/>
  <c r="AQ86" i="181"/>
  <c r="AR85" i="181"/>
  <c r="AQ85" i="181"/>
  <c r="AR83" i="181"/>
  <c r="AQ83" i="181"/>
  <c r="AR82" i="181"/>
  <c r="AQ82" i="181"/>
  <c r="AR81" i="181"/>
  <c r="AQ81" i="181"/>
  <c r="AR80" i="181"/>
  <c r="AQ80" i="181"/>
  <c r="AR79" i="181"/>
  <c r="AQ79" i="181"/>
  <c r="AR78" i="181"/>
  <c r="AQ78" i="181"/>
  <c r="AR77" i="181"/>
  <c r="AQ77" i="181"/>
  <c r="AR76" i="181"/>
  <c r="AQ76" i="181"/>
  <c r="AR75" i="181"/>
  <c r="AQ75" i="181"/>
  <c r="AO73" i="181"/>
  <c r="AN73" i="181"/>
  <c r="AL73" i="181"/>
  <c r="AK73" i="181"/>
  <c r="AI73" i="181"/>
  <c r="AH73" i="181"/>
  <c r="AF73" i="181"/>
  <c r="AE73" i="181"/>
  <c r="AD73" i="181"/>
  <c r="AC73" i="181"/>
  <c r="AB73" i="181"/>
  <c r="Z73" i="181"/>
  <c r="Y73" i="181"/>
  <c r="W73" i="181"/>
  <c r="V73" i="181"/>
  <c r="T73" i="181"/>
  <c r="S73" i="181"/>
  <c r="Q73" i="181"/>
  <c r="P73" i="181"/>
  <c r="N73" i="181"/>
  <c r="M73" i="181"/>
  <c r="K73" i="181"/>
  <c r="J73" i="181"/>
  <c r="H73" i="181"/>
  <c r="G73" i="181"/>
  <c r="AR72" i="181"/>
  <c r="AQ72" i="181"/>
  <c r="AR71" i="181"/>
  <c r="AQ71" i="181"/>
  <c r="AR70" i="181"/>
  <c r="AQ70" i="181"/>
  <c r="AR69" i="181"/>
  <c r="AQ69" i="181"/>
  <c r="AR68" i="181"/>
  <c r="AQ68" i="181"/>
  <c r="AR67" i="181"/>
  <c r="AQ67" i="181"/>
  <c r="AR66" i="181"/>
  <c r="AQ66" i="181"/>
  <c r="AO64" i="181"/>
  <c r="AN64" i="181"/>
  <c r="AL64" i="181"/>
  <c r="AK64" i="181"/>
  <c r="AI64" i="181"/>
  <c r="AH64" i="181"/>
  <c r="AF64" i="181"/>
  <c r="AE64" i="181"/>
  <c r="AC64" i="181"/>
  <c r="AB64" i="181"/>
  <c r="Z64" i="181"/>
  <c r="Y64" i="181"/>
  <c r="W64" i="181"/>
  <c r="V64" i="181"/>
  <c r="T64" i="181"/>
  <c r="S64" i="181"/>
  <c r="Q64" i="181"/>
  <c r="P64" i="181"/>
  <c r="N64" i="181"/>
  <c r="M64" i="181"/>
  <c r="K64" i="181"/>
  <c r="J64" i="181"/>
  <c r="H64" i="181"/>
  <c r="G64" i="181"/>
  <c r="AR63" i="181"/>
  <c r="AQ63" i="181"/>
  <c r="AR62" i="181"/>
  <c r="AQ62" i="181"/>
  <c r="AR61" i="181"/>
  <c r="AQ61" i="181"/>
  <c r="AR60" i="181"/>
  <c r="AQ60" i="181"/>
  <c r="AR59" i="181"/>
  <c r="AQ59" i="181"/>
  <c r="AR58" i="181"/>
  <c r="AQ58" i="181"/>
  <c r="AR57" i="181"/>
  <c r="AQ57" i="181"/>
  <c r="AR56" i="181"/>
  <c r="AQ56" i="181"/>
  <c r="AR55" i="181"/>
  <c r="AQ55" i="181"/>
  <c r="AR54" i="181"/>
  <c r="AQ54" i="181"/>
  <c r="AR53" i="181"/>
  <c r="AQ53" i="181"/>
  <c r="AR46" i="181"/>
  <c r="AQ46" i="181"/>
  <c r="AR45" i="181"/>
  <c r="AL43" i="181"/>
  <c r="AK43" i="181"/>
  <c r="AI43" i="181"/>
  <c r="AH43" i="181"/>
  <c r="AF43" i="181"/>
  <c r="AE43" i="181"/>
  <c r="AC43" i="181"/>
  <c r="AB43" i="181"/>
  <c r="Z43" i="181"/>
  <c r="Y43" i="181"/>
  <c r="W43" i="181"/>
  <c r="V43" i="181"/>
  <c r="T43" i="181"/>
  <c r="S43" i="181"/>
  <c r="Q43" i="181"/>
  <c r="P43" i="181"/>
  <c r="N43" i="181"/>
  <c r="M43" i="181"/>
  <c r="K43" i="181"/>
  <c r="J43" i="181"/>
  <c r="H43" i="181"/>
  <c r="G43" i="181"/>
  <c r="AR42" i="181"/>
  <c r="AQ42" i="181"/>
  <c r="AR41" i="181"/>
  <c r="AQ41" i="181"/>
  <c r="AR40" i="181"/>
  <c r="AQ40" i="181"/>
  <c r="AR38" i="181"/>
  <c r="AQ38" i="181"/>
  <c r="AR37" i="181"/>
  <c r="AQ37" i="181"/>
  <c r="AR36" i="181"/>
  <c r="AQ36" i="181"/>
  <c r="AR35" i="181"/>
  <c r="AQ35" i="181"/>
  <c r="AO19" i="181"/>
  <c r="AN19" i="181"/>
  <c r="AL19" i="181"/>
  <c r="AK19" i="181"/>
  <c r="AI19" i="181"/>
  <c r="AH19" i="181"/>
  <c r="AF19" i="181"/>
  <c r="AE19" i="181"/>
  <c r="AC19" i="181"/>
  <c r="AB19" i="181"/>
  <c r="Z19" i="181"/>
  <c r="Y19" i="181"/>
  <c r="W19" i="181"/>
  <c r="V19" i="181"/>
  <c r="T19" i="181"/>
  <c r="S19" i="181"/>
  <c r="Q19" i="181"/>
  <c r="P19" i="181"/>
  <c r="N19" i="181"/>
  <c r="M19" i="181"/>
  <c r="K19" i="181"/>
  <c r="J19" i="181"/>
  <c r="H19" i="181"/>
  <c r="G19" i="181"/>
  <c r="AR16" i="181"/>
  <c r="AQ16" i="181"/>
  <c r="AR15" i="181"/>
  <c r="AQ15" i="181"/>
  <c r="AO13" i="181"/>
  <c r="AN13" i="181"/>
  <c r="AL13" i="181"/>
  <c r="AK13" i="181"/>
  <c r="AI13" i="181"/>
  <c r="AH13" i="181"/>
  <c r="AF13" i="181"/>
  <c r="AE13" i="181"/>
  <c r="AC13" i="181"/>
  <c r="AB13" i="181"/>
  <c r="Z13" i="181"/>
  <c r="Y13" i="181"/>
  <c r="W13" i="181"/>
  <c r="V13" i="181"/>
  <c r="T13" i="181"/>
  <c r="S13" i="181"/>
  <c r="Q13" i="181"/>
  <c r="P13" i="181"/>
  <c r="N13" i="181"/>
  <c r="M13" i="181"/>
  <c r="K13" i="181"/>
  <c r="J13" i="181"/>
  <c r="H13" i="181"/>
  <c r="G13" i="181"/>
  <c r="AO89" i="180"/>
  <c r="AN89" i="180"/>
  <c r="AL89" i="180"/>
  <c r="AK89" i="180"/>
  <c r="AI89" i="180"/>
  <c r="AH89" i="180"/>
  <c r="AF89" i="180"/>
  <c r="AE89" i="180"/>
  <c r="AC89" i="180"/>
  <c r="AB89" i="180"/>
  <c r="Z89" i="180"/>
  <c r="Y89" i="180"/>
  <c r="W89" i="180"/>
  <c r="V89" i="180"/>
  <c r="T89" i="180"/>
  <c r="S89" i="180"/>
  <c r="Q89" i="180"/>
  <c r="P89" i="180"/>
  <c r="N89" i="180"/>
  <c r="M89" i="180"/>
  <c r="K89" i="180"/>
  <c r="J89" i="180"/>
  <c r="H89" i="180"/>
  <c r="G89" i="180"/>
  <c r="AR88" i="180"/>
  <c r="AQ88" i="180"/>
  <c r="AR87" i="180"/>
  <c r="AQ87" i="180"/>
  <c r="AR86" i="180"/>
  <c r="AQ86" i="180"/>
  <c r="AR85" i="180"/>
  <c r="AQ85" i="180"/>
  <c r="AR83" i="180"/>
  <c r="AQ83" i="180"/>
  <c r="AR82" i="180"/>
  <c r="AQ82" i="180"/>
  <c r="AR81" i="180"/>
  <c r="AQ81" i="180"/>
  <c r="AR80" i="180"/>
  <c r="AQ80" i="180"/>
  <c r="AR79" i="180"/>
  <c r="AQ79" i="180"/>
  <c r="AR78" i="180"/>
  <c r="AQ78" i="180"/>
  <c r="AR77" i="180"/>
  <c r="AQ77" i="180"/>
  <c r="AR76" i="180"/>
  <c r="AQ76" i="180"/>
  <c r="AR75" i="180"/>
  <c r="AQ75" i="180"/>
  <c r="AO73" i="180"/>
  <c r="AN73" i="180"/>
  <c r="AL73" i="180"/>
  <c r="AK73" i="180"/>
  <c r="AI73" i="180"/>
  <c r="AH73" i="180"/>
  <c r="AF73" i="180"/>
  <c r="AE73" i="180"/>
  <c r="AD73" i="180"/>
  <c r="AC73" i="180"/>
  <c r="AB73" i="180"/>
  <c r="Z73" i="180"/>
  <c r="Y73" i="180"/>
  <c r="W73" i="180"/>
  <c r="V73" i="180"/>
  <c r="T73" i="180"/>
  <c r="S73" i="180"/>
  <c r="Q73" i="180"/>
  <c r="P73" i="180"/>
  <c r="N73" i="180"/>
  <c r="M73" i="180"/>
  <c r="K73" i="180"/>
  <c r="J73" i="180"/>
  <c r="H73" i="180"/>
  <c r="G73" i="180"/>
  <c r="AR72" i="180"/>
  <c r="AQ72" i="180"/>
  <c r="AR71" i="180"/>
  <c r="AQ71" i="180"/>
  <c r="AR70" i="180"/>
  <c r="AQ70" i="180"/>
  <c r="AR69" i="180"/>
  <c r="AQ69" i="180"/>
  <c r="AR68" i="180"/>
  <c r="AQ68" i="180"/>
  <c r="AR67" i="180"/>
  <c r="AQ67" i="180"/>
  <c r="AR66" i="180"/>
  <c r="AQ66" i="180"/>
  <c r="AO64" i="180"/>
  <c r="AN64" i="180"/>
  <c r="AL64" i="180"/>
  <c r="AK64" i="180"/>
  <c r="AI64" i="180"/>
  <c r="AH64" i="180"/>
  <c r="AF64" i="180"/>
  <c r="AE64" i="180"/>
  <c r="AC64" i="180"/>
  <c r="AB64" i="180"/>
  <c r="Z64" i="180"/>
  <c r="Y64" i="180"/>
  <c r="W64" i="180"/>
  <c r="V64" i="180"/>
  <c r="T64" i="180"/>
  <c r="S64" i="180"/>
  <c r="Q64" i="180"/>
  <c r="P64" i="180"/>
  <c r="N64" i="180"/>
  <c r="M64" i="180"/>
  <c r="K64" i="180"/>
  <c r="J64" i="180"/>
  <c r="H64" i="180"/>
  <c r="G64" i="180"/>
  <c r="AR63" i="180"/>
  <c r="AQ63" i="180"/>
  <c r="AR62" i="180"/>
  <c r="AQ62" i="180"/>
  <c r="AR61" i="180"/>
  <c r="AQ61" i="180"/>
  <c r="AR60" i="180"/>
  <c r="AQ60" i="180"/>
  <c r="AR59" i="180"/>
  <c r="AQ59" i="180"/>
  <c r="AR58" i="180"/>
  <c r="AQ58" i="180"/>
  <c r="AR57" i="180"/>
  <c r="AQ57" i="180"/>
  <c r="AR56" i="180"/>
  <c r="AQ56" i="180"/>
  <c r="AR55" i="180"/>
  <c r="AQ55" i="180"/>
  <c r="AR54" i="180"/>
  <c r="AQ54" i="180"/>
  <c r="AR53" i="180"/>
  <c r="AQ53" i="180"/>
  <c r="AR46" i="180"/>
  <c r="AQ46" i="180"/>
  <c r="AR45" i="180"/>
  <c r="AL43" i="180"/>
  <c r="AK43" i="180"/>
  <c r="AI43" i="180"/>
  <c r="AH43" i="180"/>
  <c r="AF43" i="180"/>
  <c r="AE43" i="180"/>
  <c r="AC43" i="180"/>
  <c r="AB43" i="180"/>
  <c r="Z43" i="180"/>
  <c r="Y43" i="180"/>
  <c r="W43" i="180"/>
  <c r="V43" i="180"/>
  <c r="T43" i="180"/>
  <c r="S43" i="180"/>
  <c r="Q43" i="180"/>
  <c r="P43" i="180"/>
  <c r="N43" i="180"/>
  <c r="M43" i="180"/>
  <c r="K43" i="180"/>
  <c r="J43" i="180"/>
  <c r="H43" i="180"/>
  <c r="G43" i="180"/>
  <c r="AR42" i="180"/>
  <c r="AQ42" i="180"/>
  <c r="AR41" i="180"/>
  <c r="AQ41" i="180"/>
  <c r="AR40" i="180"/>
  <c r="AQ40" i="180"/>
  <c r="AR39" i="180"/>
  <c r="AQ39" i="180"/>
  <c r="AR38" i="180"/>
  <c r="AQ38" i="180"/>
  <c r="AR37" i="180"/>
  <c r="AQ37" i="180"/>
  <c r="AR36" i="180"/>
  <c r="AQ36" i="180"/>
  <c r="AR35" i="180"/>
  <c r="AQ35" i="180"/>
  <c r="AO19" i="180"/>
  <c r="AN19" i="180"/>
  <c r="AL19" i="180"/>
  <c r="AK19" i="180"/>
  <c r="AI19" i="180"/>
  <c r="AH19" i="180"/>
  <c r="AF19" i="180"/>
  <c r="AE19" i="180"/>
  <c r="AC19" i="180"/>
  <c r="AB19" i="180"/>
  <c r="Z19" i="180"/>
  <c r="Y19" i="180"/>
  <c r="W19" i="180"/>
  <c r="V19" i="180"/>
  <c r="T19" i="180"/>
  <c r="S19" i="180"/>
  <c r="Q19" i="180"/>
  <c r="P19" i="180"/>
  <c r="N19" i="180"/>
  <c r="M19" i="180"/>
  <c r="K19" i="180"/>
  <c r="J19" i="180"/>
  <c r="H19" i="180"/>
  <c r="G19" i="180"/>
  <c r="AR16" i="180"/>
  <c r="AQ16" i="180"/>
  <c r="AR15" i="180"/>
  <c r="AQ15" i="180"/>
  <c r="AO13" i="180"/>
  <c r="AN13" i="180"/>
  <c r="AL13" i="180"/>
  <c r="AK13" i="180"/>
  <c r="AI13" i="180"/>
  <c r="AH13" i="180"/>
  <c r="AF13" i="180"/>
  <c r="AE13" i="180"/>
  <c r="AC13" i="180"/>
  <c r="AB13" i="180"/>
  <c r="Z13" i="180"/>
  <c r="Y13" i="180"/>
  <c r="W13" i="180"/>
  <c r="V13" i="180"/>
  <c r="T13" i="180"/>
  <c r="S13" i="180"/>
  <c r="Q13" i="180"/>
  <c r="P13" i="180"/>
  <c r="N13" i="180"/>
  <c r="M13" i="180"/>
  <c r="K13" i="180"/>
  <c r="J13" i="180"/>
  <c r="H13" i="180"/>
  <c r="G13" i="180"/>
  <c r="AO89" i="179"/>
  <c r="AN89" i="179"/>
  <c r="AL89" i="179"/>
  <c r="AK89" i="179"/>
  <c r="AI89" i="179"/>
  <c r="AH89" i="179"/>
  <c r="AF89" i="179"/>
  <c r="AE89" i="179"/>
  <c r="AC89" i="179"/>
  <c r="AB89" i="179"/>
  <c r="Z89" i="179"/>
  <c r="Y89" i="179"/>
  <c r="W89" i="179"/>
  <c r="V89" i="179"/>
  <c r="T89" i="179"/>
  <c r="S89" i="179"/>
  <c r="Q89" i="179"/>
  <c r="P89" i="179"/>
  <c r="N89" i="179"/>
  <c r="M89" i="179"/>
  <c r="K89" i="179"/>
  <c r="J89" i="179"/>
  <c r="H89" i="179"/>
  <c r="G89" i="179"/>
  <c r="AR88" i="179"/>
  <c r="AQ88" i="179"/>
  <c r="AR87" i="179"/>
  <c r="AQ87" i="179"/>
  <c r="AR86" i="179"/>
  <c r="AQ86" i="179"/>
  <c r="AR85" i="179"/>
  <c r="AQ85" i="179"/>
  <c r="AR83" i="179"/>
  <c r="AQ83" i="179"/>
  <c r="AR82" i="179"/>
  <c r="AQ82" i="179"/>
  <c r="AR81" i="179"/>
  <c r="AQ81" i="179"/>
  <c r="AR80" i="179"/>
  <c r="AQ80" i="179"/>
  <c r="AR79" i="179"/>
  <c r="AQ79" i="179"/>
  <c r="AR78" i="179"/>
  <c r="AQ78" i="179"/>
  <c r="AR77" i="179"/>
  <c r="AQ77" i="179"/>
  <c r="AR76" i="179"/>
  <c r="AQ76" i="179"/>
  <c r="AR75" i="179"/>
  <c r="AQ75" i="179"/>
  <c r="AO73" i="179"/>
  <c r="AN73" i="179"/>
  <c r="AL73" i="179"/>
  <c r="AK73" i="179"/>
  <c r="AI73" i="179"/>
  <c r="AH73" i="179"/>
  <c r="AF73" i="179"/>
  <c r="AE73" i="179"/>
  <c r="AD73" i="179"/>
  <c r="AC73" i="179"/>
  <c r="AB73" i="179"/>
  <c r="Z73" i="179"/>
  <c r="Y73" i="179"/>
  <c r="W73" i="179"/>
  <c r="V73" i="179"/>
  <c r="T73" i="179"/>
  <c r="S73" i="179"/>
  <c r="Q73" i="179"/>
  <c r="P73" i="179"/>
  <c r="N73" i="179"/>
  <c r="M73" i="179"/>
  <c r="K73" i="179"/>
  <c r="J73" i="179"/>
  <c r="H73" i="179"/>
  <c r="G73" i="179"/>
  <c r="AR72" i="179"/>
  <c r="AQ72" i="179"/>
  <c r="AR70" i="179"/>
  <c r="AQ70" i="179"/>
  <c r="AR69" i="179"/>
  <c r="AQ69" i="179"/>
  <c r="AR68" i="179"/>
  <c r="AQ68" i="179"/>
  <c r="AR67" i="179"/>
  <c r="AQ67" i="179"/>
  <c r="AR66" i="179"/>
  <c r="AQ66" i="179"/>
  <c r="AO64" i="179"/>
  <c r="AN64" i="179"/>
  <c r="AL64" i="179"/>
  <c r="AK64" i="179"/>
  <c r="AI64" i="179"/>
  <c r="AH64" i="179"/>
  <c r="AF64" i="179"/>
  <c r="AE64" i="179"/>
  <c r="AC64" i="179"/>
  <c r="AB64" i="179"/>
  <c r="Z64" i="179"/>
  <c r="Y64" i="179"/>
  <c r="W64" i="179"/>
  <c r="V64" i="179"/>
  <c r="T64" i="179"/>
  <c r="S64" i="179"/>
  <c r="Q64" i="179"/>
  <c r="P64" i="179"/>
  <c r="N64" i="179"/>
  <c r="M64" i="179"/>
  <c r="K64" i="179"/>
  <c r="J64" i="179"/>
  <c r="H64" i="179"/>
  <c r="G64" i="179"/>
  <c r="AR63" i="179"/>
  <c r="AQ63" i="179"/>
  <c r="AR62" i="179"/>
  <c r="AQ62" i="179"/>
  <c r="AR61" i="179"/>
  <c r="AQ61" i="179"/>
  <c r="AR60" i="179"/>
  <c r="AQ60" i="179"/>
  <c r="AR59" i="179"/>
  <c r="AQ59" i="179"/>
  <c r="AR58" i="179"/>
  <c r="AQ58" i="179"/>
  <c r="AR57" i="179"/>
  <c r="AQ57" i="179"/>
  <c r="AR56" i="179"/>
  <c r="AQ56" i="179"/>
  <c r="AR55" i="179"/>
  <c r="AQ55" i="179"/>
  <c r="AR54" i="179"/>
  <c r="AQ54" i="179"/>
  <c r="AR53" i="179"/>
  <c r="AQ53" i="179"/>
  <c r="AR46" i="179"/>
  <c r="AQ46" i="179"/>
  <c r="AR45" i="179"/>
  <c r="AL43" i="179"/>
  <c r="AK43" i="179"/>
  <c r="AI43" i="179"/>
  <c r="AH43" i="179"/>
  <c r="AF43" i="179"/>
  <c r="AE43" i="179"/>
  <c r="AC43" i="179"/>
  <c r="AB43" i="179"/>
  <c r="Z43" i="179"/>
  <c r="Y43" i="179"/>
  <c r="W43" i="179"/>
  <c r="V43" i="179"/>
  <c r="T43" i="179"/>
  <c r="S43" i="179"/>
  <c r="Q43" i="179"/>
  <c r="P43" i="179"/>
  <c r="N43" i="179"/>
  <c r="M43" i="179"/>
  <c r="K43" i="179"/>
  <c r="J43" i="179"/>
  <c r="H43" i="179"/>
  <c r="G43" i="179"/>
  <c r="AR42" i="179"/>
  <c r="AQ42" i="179"/>
  <c r="AR41" i="179"/>
  <c r="AQ41" i="179"/>
  <c r="AR40" i="179"/>
  <c r="AQ40" i="179"/>
  <c r="AR38" i="179"/>
  <c r="AQ38" i="179"/>
  <c r="AR37" i="179"/>
  <c r="AQ37" i="179"/>
  <c r="AR36" i="179"/>
  <c r="AQ36" i="179"/>
  <c r="AR35" i="179"/>
  <c r="AQ35" i="179"/>
  <c r="AO19" i="179"/>
  <c r="AN19" i="179"/>
  <c r="AL19" i="179"/>
  <c r="AK19" i="179"/>
  <c r="AI19" i="179"/>
  <c r="AH19" i="179"/>
  <c r="AF19" i="179"/>
  <c r="AE19" i="179"/>
  <c r="AC19" i="179"/>
  <c r="AB19" i="179"/>
  <c r="Z19" i="179"/>
  <c r="Y19" i="179"/>
  <c r="W19" i="179"/>
  <c r="V19" i="179"/>
  <c r="T19" i="179"/>
  <c r="S19" i="179"/>
  <c r="Q19" i="179"/>
  <c r="P19" i="179"/>
  <c r="N19" i="179"/>
  <c r="M19" i="179"/>
  <c r="K19" i="179"/>
  <c r="J19" i="179"/>
  <c r="H19" i="179"/>
  <c r="G19" i="179"/>
  <c r="AR16" i="179"/>
  <c r="AQ16" i="179"/>
  <c r="AR15" i="179"/>
  <c r="AQ15" i="179"/>
  <c r="AO13" i="179"/>
  <c r="AN13" i="179"/>
  <c r="AL13" i="179"/>
  <c r="AK13" i="179"/>
  <c r="AI13" i="179"/>
  <c r="AH13" i="179"/>
  <c r="AF13" i="179"/>
  <c r="AE13" i="179"/>
  <c r="AC13" i="179"/>
  <c r="AB13" i="179"/>
  <c r="Z13" i="179"/>
  <c r="Y13" i="179"/>
  <c r="W13" i="179"/>
  <c r="V13" i="179"/>
  <c r="T13" i="179"/>
  <c r="S13" i="179"/>
  <c r="Q13" i="179"/>
  <c r="P13" i="179"/>
  <c r="N13" i="179"/>
  <c r="M13" i="179"/>
  <c r="K13" i="179"/>
  <c r="J13" i="179"/>
  <c r="H13" i="179"/>
  <c r="G13" i="179"/>
  <c r="AO89" i="177"/>
  <c r="AN89" i="177"/>
  <c r="AL89" i="177"/>
  <c r="AK89" i="177"/>
  <c r="AI89" i="177"/>
  <c r="AH89" i="177"/>
  <c r="AF89" i="177"/>
  <c r="AE89" i="177"/>
  <c r="AC89" i="177"/>
  <c r="AB89" i="177"/>
  <c r="Z89" i="177"/>
  <c r="Y89" i="177"/>
  <c r="W89" i="177"/>
  <c r="V89" i="177"/>
  <c r="T89" i="177"/>
  <c r="S89" i="177"/>
  <c r="Q89" i="177"/>
  <c r="P89" i="177"/>
  <c r="N89" i="177"/>
  <c r="M89" i="177"/>
  <c r="K89" i="177"/>
  <c r="J89" i="177"/>
  <c r="H89" i="177"/>
  <c r="G89" i="177"/>
  <c r="AR88" i="177"/>
  <c r="AQ88" i="177"/>
  <c r="AR87" i="177"/>
  <c r="AQ87" i="177"/>
  <c r="AR86" i="177"/>
  <c r="AQ86" i="177"/>
  <c r="AR85" i="177"/>
  <c r="AQ85" i="177"/>
  <c r="AR83" i="177"/>
  <c r="AQ83" i="177"/>
  <c r="AR82" i="177"/>
  <c r="AQ82" i="177"/>
  <c r="AR81" i="177"/>
  <c r="AQ81" i="177"/>
  <c r="AR80" i="177"/>
  <c r="AQ80" i="177"/>
  <c r="AR79" i="177"/>
  <c r="AQ79" i="177"/>
  <c r="AR78" i="177"/>
  <c r="AQ78" i="177"/>
  <c r="AR77" i="177"/>
  <c r="AQ77" i="177"/>
  <c r="AR76" i="177"/>
  <c r="AQ76" i="177"/>
  <c r="AR75" i="177"/>
  <c r="AQ75" i="177"/>
  <c r="AO73" i="177"/>
  <c r="AN73" i="177"/>
  <c r="AL73" i="177"/>
  <c r="AK73" i="177"/>
  <c r="AI73" i="177"/>
  <c r="AH73" i="177"/>
  <c r="AF73" i="177"/>
  <c r="AE73" i="177"/>
  <c r="AD73" i="177"/>
  <c r="AC73" i="177"/>
  <c r="AB73" i="177"/>
  <c r="Z73" i="177"/>
  <c r="Y73" i="177"/>
  <c r="W73" i="177"/>
  <c r="V73" i="177"/>
  <c r="T73" i="177"/>
  <c r="S73" i="177"/>
  <c r="Q73" i="177"/>
  <c r="P73" i="177"/>
  <c r="N73" i="177"/>
  <c r="M73" i="177"/>
  <c r="K73" i="177"/>
  <c r="J73" i="177"/>
  <c r="H73" i="177"/>
  <c r="G73" i="177"/>
  <c r="AR72" i="177"/>
  <c r="AQ72" i="177"/>
  <c r="AR71" i="177"/>
  <c r="AQ71" i="177"/>
  <c r="AR70" i="177"/>
  <c r="AQ70" i="177"/>
  <c r="AR69" i="177"/>
  <c r="AQ69" i="177"/>
  <c r="AR68" i="177"/>
  <c r="AQ68" i="177"/>
  <c r="AR67" i="177"/>
  <c r="AQ67" i="177"/>
  <c r="AR66" i="177"/>
  <c r="AQ66" i="177"/>
  <c r="AO64" i="177"/>
  <c r="AN64" i="177"/>
  <c r="AL64" i="177"/>
  <c r="AK64" i="177"/>
  <c r="AI64" i="177"/>
  <c r="AH64" i="177"/>
  <c r="AF64" i="177"/>
  <c r="AE64" i="177"/>
  <c r="AC64" i="177"/>
  <c r="AB64" i="177"/>
  <c r="Z64" i="177"/>
  <c r="Y64" i="177"/>
  <c r="W64" i="177"/>
  <c r="V64" i="177"/>
  <c r="T64" i="177"/>
  <c r="S64" i="177"/>
  <c r="Q64" i="177"/>
  <c r="P64" i="177"/>
  <c r="N64" i="177"/>
  <c r="M64" i="177"/>
  <c r="K64" i="177"/>
  <c r="J64" i="177"/>
  <c r="H64" i="177"/>
  <c r="G64" i="177"/>
  <c r="AR63" i="177"/>
  <c r="AQ63" i="177"/>
  <c r="AR62" i="177"/>
  <c r="AQ62" i="177"/>
  <c r="AR61" i="177"/>
  <c r="AQ61" i="177"/>
  <c r="AR60" i="177"/>
  <c r="AQ60" i="177"/>
  <c r="AR59" i="177"/>
  <c r="AQ59" i="177"/>
  <c r="AR58" i="177"/>
  <c r="AQ58" i="177"/>
  <c r="AR57" i="177"/>
  <c r="AQ57" i="177"/>
  <c r="AR56" i="177"/>
  <c r="AQ56" i="177"/>
  <c r="AR55" i="177"/>
  <c r="AQ55" i="177"/>
  <c r="AR54" i="177"/>
  <c r="AQ54" i="177"/>
  <c r="AR53" i="177"/>
  <c r="AQ53" i="177"/>
  <c r="AR46" i="177"/>
  <c r="AQ46" i="177"/>
  <c r="AR45" i="177"/>
  <c r="AL43" i="177"/>
  <c r="AK43" i="177"/>
  <c r="AI43" i="177"/>
  <c r="AH43" i="177"/>
  <c r="AF43" i="177"/>
  <c r="AE43" i="177"/>
  <c r="AC43" i="177"/>
  <c r="AB43" i="177"/>
  <c r="Z43" i="177"/>
  <c r="Y43" i="177"/>
  <c r="W43" i="177"/>
  <c r="V43" i="177"/>
  <c r="T43" i="177"/>
  <c r="S43" i="177"/>
  <c r="Q43" i="177"/>
  <c r="P43" i="177"/>
  <c r="N43" i="177"/>
  <c r="M43" i="177"/>
  <c r="K43" i="177"/>
  <c r="J43" i="177"/>
  <c r="H43" i="177"/>
  <c r="G43" i="177"/>
  <c r="AR42" i="177"/>
  <c r="AQ42" i="177"/>
  <c r="AR41" i="177"/>
  <c r="AQ41" i="177"/>
  <c r="AR40" i="177"/>
  <c r="AQ40" i="177"/>
  <c r="AR38" i="177"/>
  <c r="AQ38" i="177"/>
  <c r="AR37" i="177"/>
  <c r="AQ37" i="177"/>
  <c r="AR36" i="177"/>
  <c r="AQ36" i="177"/>
  <c r="AR35" i="177"/>
  <c r="AQ35" i="177"/>
  <c r="AO19" i="177"/>
  <c r="AN19" i="177"/>
  <c r="AL19" i="177"/>
  <c r="AK19" i="177"/>
  <c r="AI19" i="177"/>
  <c r="AH19" i="177"/>
  <c r="AF19" i="177"/>
  <c r="AE19" i="177"/>
  <c r="AC19" i="177"/>
  <c r="AB19" i="177"/>
  <c r="Z19" i="177"/>
  <c r="Y19" i="177"/>
  <c r="W19" i="177"/>
  <c r="V19" i="177"/>
  <c r="T19" i="177"/>
  <c r="S19" i="177"/>
  <c r="Q19" i="177"/>
  <c r="P19" i="177"/>
  <c r="N19" i="177"/>
  <c r="M19" i="177"/>
  <c r="K19" i="177"/>
  <c r="J19" i="177"/>
  <c r="H19" i="177"/>
  <c r="G19" i="177"/>
  <c r="AR16" i="177"/>
  <c r="AQ16" i="177"/>
  <c r="AR15" i="177"/>
  <c r="AQ15" i="177"/>
  <c r="AO13" i="177"/>
  <c r="AN13" i="177"/>
  <c r="AL13" i="177"/>
  <c r="AK13" i="177"/>
  <c r="AI13" i="177"/>
  <c r="AH13" i="177"/>
  <c r="AF13" i="177"/>
  <c r="AE13" i="177"/>
  <c r="AC13" i="177"/>
  <c r="AB13" i="177"/>
  <c r="Z13" i="177"/>
  <c r="Y13" i="177"/>
  <c r="W13" i="177"/>
  <c r="V13" i="177"/>
  <c r="T13" i="177"/>
  <c r="S13" i="177"/>
  <c r="Q13" i="177"/>
  <c r="P13" i="177"/>
  <c r="N13" i="177"/>
  <c r="M13" i="177"/>
  <c r="K13" i="177"/>
  <c r="J13" i="177"/>
  <c r="H13" i="177"/>
  <c r="G13" i="177"/>
  <c r="AR10" i="177"/>
  <c r="AQ10" i="177"/>
  <c r="AR9" i="177"/>
  <c r="AQ9" i="177"/>
  <c r="AO89" i="175"/>
  <c r="AN89" i="175"/>
  <c r="AL89" i="175"/>
  <c r="AK89" i="175"/>
  <c r="AI89" i="175"/>
  <c r="AH89" i="175"/>
  <c r="AF89" i="175"/>
  <c r="AE89" i="175"/>
  <c r="AC89" i="175"/>
  <c r="AB89" i="175"/>
  <c r="Z89" i="175"/>
  <c r="Y89" i="175"/>
  <c r="W89" i="175"/>
  <c r="V89" i="175"/>
  <c r="T89" i="175"/>
  <c r="S89" i="175"/>
  <c r="Q89" i="175"/>
  <c r="P89" i="175"/>
  <c r="N89" i="175"/>
  <c r="M89" i="175"/>
  <c r="K89" i="175"/>
  <c r="J89" i="175"/>
  <c r="H89" i="175"/>
  <c r="G89" i="175"/>
  <c r="AR88" i="175"/>
  <c r="AQ88" i="175"/>
  <c r="AR87" i="175"/>
  <c r="AQ87" i="175"/>
  <c r="AR86" i="175"/>
  <c r="AQ86" i="175"/>
  <c r="AR85" i="175"/>
  <c r="AQ85" i="175"/>
  <c r="AR83" i="175"/>
  <c r="AQ83" i="175"/>
  <c r="AR82" i="175"/>
  <c r="AQ82" i="175"/>
  <c r="AR81" i="175"/>
  <c r="AQ81" i="175"/>
  <c r="AR80" i="175"/>
  <c r="AQ80" i="175"/>
  <c r="AR79" i="175"/>
  <c r="AQ79" i="175"/>
  <c r="AR78" i="175"/>
  <c r="AQ78" i="175"/>
  <c r="AR77" i="175"/>
  <c r="AQ77" i="175"/>
  <c r="AR76" i="175"/>
  <c r="AQ76" i="175"/>
  <c r="AR75" i="175"/>
  <c r="AQ75" i="175"/>
  <c r="AO73" i="175"/>
  <c r="AN73" i="175"/>
  <c r="AL73" i="175"/>
  <c r="AK73" i="175"/>
  <c r="AI73" i="175"/>
  <c r="AH73" i="175"/>
  <c r="AF73" i="175"/>
  <c r="AE73" i="175"/>
  <c r="AD73" i="175"/>
  <c r="AC73" i="175"/>
  <c r="AB73" i="175"/>
  <c r="Z73" i="175"/>
  <c r="Y73" i="175"/>
  <c r="W73" i="175"/>
  <c r="V73" i="175"/>
  <c r="T73" i="175"/>
  <c r="S73" i="175"/>
  <c r="Q73" i="175"/>
  <c r="P73" i="175"/>
  <c r="N73" i="175"/>
  <c r="M73" i="175"/>
  <c r="K73" i="175"/>
  <c r="J73" i="175"/>
  <c r="H73" i="175"/>
  <c r="G73" i="175"/>
  <c r="AR72" i="175"/>
  <c r="AQ72" i="175"/>
  <c r="AR71" i="175"/>
  <c r="AQ71" i="175"/>
  <c r="AR70" i="175"/>
  <c r="AQ70" i="175"/>
  <c r="AR69" i="175"/>
  <c r="AQ69" i="175"/>
  <c r="AR68" i="175"/>
  <c r="AQ68" i="175"/>
  <c r="AR67" i="175"/>
  <c r="AQ67" i="175"/>
  <c r="AR66" i="175"/>
  <c r="AQ66" i="175"/>
  <c r="AO64" i="175"/>
  <c r="AN64" i="175"/>
  <c r="AL64" i="175"/>
  <c r="AK64" i="175"/>
  <c r="AI64" i="175"/>
  <c r="AH64" i="175"/>
  <c r="AF64" i="175"/>
  <c r="AE64" i="175"/>
  <c r="AC64" i="175"/>
  <c r="AB64" i="175"/>
  <c r="Z64" i="175"/>
  <c r="Y64" i="175"/>
  <c r="W64" i="175"/>
  <c r="V64" i="175"/>
  <c r="T64" i="175"/>
  <c r="S64" i="175"/>
  <c r="Q64" i="175"/>
  <c r="P64" i="175"/>
  <c r="N64" i="175"/>
  <c r="M64" i="175"/>
  <c r="K64" i="175"/>
  <c r="J64" i="175"/>
  <c r="H64" i="175"/>
  <c r="G64" i="175"/>
  <c r="AR63" i="175"/>
  <c r="AQ63" i="175"/>
  <c r="AR62" i="175"/>
  <c r="AQ62" i="175"/>
  <c r="AR61" i="175"/>
  <c r="AQ61" i="175"/>
  <c r="AR60" i="175"/>
  <c r="AQ60" i="175"/>
  <c r="AR59" i="175"/>
  <c r="AQ59" i="175"/>
  <c r="AR58" i="175"/>
  <c r="AQ58" i="175"/>
  <c r="AR57" i="175"/>
  <c r="AQ57" i="175"/>
  <c r="AR56" i="175"/>
  <c r="AQ56" i="175"/>
  <c r="AR55" i="175"/>
  <c r="AQ55" i="175"/>
  <c r="AR54" i="175"/>
  <c r="AQ54" i="175"/>
  <c r="AR53" i="175"/>
  <c r="AQ53" i="175"/>
  <c r="AR46" i="175"/>
  <c r="AQ46" i="175"/>
  <c r="AR45" i="175"/>
  <c r="AL43" i="175"/>
  <c r="AK43" i="175"/>
  <c r="AI43" i="175"/>
  <c r="AH43" i="175"/>
  <c r="AF43" i="175"/>
  <c r="AE43" i="175"/>
  <c r="AC43" i="175"/>
  <c r="AB43" i="175"/>
  <c r="Z43" i="175"/>
  <c r="Y43" i="175"/>
  <c r="W43" i="175"/>
  <c r="V43" i="175"/>
  <c r="T43" i="175"/>
  <c r="S43" i="175"/>
  <c r="Q43" i="175"/>
  <c r="P43" i="175"/>
  <c r="N43" i="175"/>
  <c r="M43" i="175"/>
  <c r="K43" i="175"/>
  <c r="J43" i="175"/>
  <c r="H43" i="175"/>
  <c r="G43" i="175"/>
  <c r="AR42" i="175"/>
  <c r="AQ42" i="175"/>
  <c r="AR41" i="175"/>
  <c r="AQ41" i="175"/>
  <c r="AR40" i="175"/>
  <c r="AQ40" i="175"/>
  <c r="AR38" i="175"/>
  <c r="AQ38" i="175"/>
  <c r="AR37" i="175"/>
  <c r="AQ37" i="175"/>
  <c r="AR36" i="175"/>
  <c r="AQ36" i="175"/>
  <c r="AR35" i="175"/>
  <c r="AQ35" i="175"/>
  <c r="AO19" i="175"/>
  <c r="AN19" i="175"/>
  <c r="AL19" i="175"/>
  <c r="AK19" i="175"/>
  <c r="AI19" i="175"/>
  <c r="AH19" i="175"/>
  <c r="AF19" i="175"/>
  <c r="AE19" i="175"/>
  <c r="AC19" i="175"/>
  <c r="AB19" i="175"/>
  <c r="Z19" i="175"/>
  <c r="Y19" i="175"/>
  <c r="W19" i="175"/>
  <c r="V19" i="175"/>
  <c r="T19" i="175"/>
  <c r="S19" i="175"/>
  <c r="Q19" i="175"/>
  <c r="P19" i="175"/>
  <c r="N19" i="175"/>
  <c r="M19" i="175"/>
  <c r="K19" i="175"/>
  <c r="J19" i="175"/>
  <c r="H19" i="175"/>
  <c r="G19" i="175"/>
  <c r="AR16" i="175"/>
  <c r="AQ16" i="175"/>
  <c r="AR15" i="175"/>
  <c r="AQ15" i="175"/>
  <c r="AO13" i="175"/>
  <c r="AO47" i="175" s="1"/>
  <c r="AN13" i="175"/>
  <c r="AL13" i="175"/>
  <c r="AK13" i="175"/>
  <c r="AI13" i="175"/>
  <c r="AH13" i="175"/>
  <c r="AF13" i="175"/>
  <c r="AE13" i="175"/>
  <c r="AC13" i="175"/>
  <c r="AB13" i="175"/>
  <c r="Z13" i="175"/>
  <c r="Y13" i="175"/>
  <c r="W13" i="175"/>
  <c r="V13" i="175"/>
  <c r="T13" i="175"/>
  <c r="S13" i="175"/>
  <c r="Q13" i="175"/>
  <c r="P13" i="175"/>
  <c r="N13" i="175"/>
  <c r="M13" i="175"/>
  <c r="K13" i="175"/>
  <c r="J13" i="175"/>
  <c r="H13" i="175"/>
  <c r="G13" i="175"/>
  <c r="AR10" i="175"/>
  <c r="AQ10" i="175"/>
  <c r="AR9" i="175"/>
  <c r="AQ9" i="175"/>
  <c r="AO89" i="174"/>
  <c r="AN89" i="174"/>
  <c r="AL89" i="174"/>
  <c r="AK89" i="174"/>
  <c r="AI89" i="174"/>
  <c r="AH89" i="174"/>
  <c r="AF89" i="174"/>
  <c r="AE89" i="174"/>
  <c r="AC89" i="174"/>
  <c r="AB89" i="174"/>
  <c r="Z89" i="174"/>
  <c r="Y89" i="174"/>
  <c r="W89" i="174"/>
  <c r="V89" i="174"/>
  <c r="T89" i="174"/>
  <c r="S89" i="174"/>
  <c r="Q89" i="174"/>
  <c r="P89" i="174"/>
  <c r="N89" i="174"/>
  <c r="M89" i="174"/>
  <c r="K89" i="174"/>
  <c r="J89" i="174"/>
  <c r="H89" i="174"/>
  <c r="G89" i="174"/>
  <c r="AR88" i="174"/>
  <c r="AQ88" i="174"/>
  <c r="AR87" i="174"/>
  <c r="AQ87" i="174"/>
  <c r="AR86" i="174"/>
  <c r="AQ86" i="174"/>
  <c r="AR85" i="174"/>
  <c r="AQ85" i="174"/>
  <c r="AR83" i="174"/>
  <c r="AQ83" i="174"/>
  <c r="AR82" i="174"/>
  <c r="AQ82" i="174"/>
  <c r="AR81" i="174"/>
  <c r="AQ81" i="174"/>
  <c r="AR80" i="174"/>
  <c r="AQ80" i="174"/>
  <c r="AR79" i="174"/>
  <c r="AQ79" i="174"/>
  <c r="AR78" i="174"/>
  <c r="AQ78" i="174"/>
  <c r="AR77" i="174"/>
  <c r="AQ77" i="174"/>
  <c r="AR76" i="174"/>
  <c r="AQ76" i="174"/>
  <c r="AR75" i="174"/>
  <c r="AQ75" i="174"/>
  <c r="AO73" i="174"/>
  <c r="AN73" i="174"/>
  <c r="AL73" i="174"/>
  <c r="AK73" i="174"/>
  <c r="AI73" i="174"/>
  <c r="AH73" i="174"/>
  <c r="AF73" i="174"/>
  <c r="AE73" i="174"/>
  <c r="AD73" i="174"/>
  <c r="AC73" i="174"/>
  <c r="AB73" i="174"/>
  <c r="Z73" i="174"/>
  <c r="Y73" i="174"/>
  <c r="W73" i="174"/>
  <c r="V73" i="174"/>
  <c r="T73" i="174"/>
  <c r="S73" i="174"/>
  <c r="Q73" i="174"/>
  <c r="P73" i="174"/>
  <c r="N73" i="174"/>
  <c r="M73" i="174"/>
  <c r="K73" i="174"/>
  <c r="J73" i="174"/>
  <c r="H73" i="174"/>
  <c r="G73" i="174"/>
  <c r="AR72" i="174"/>
  <c r="AQ72" i="174"/>
  <c r="AR71" i="174"/>
  <c r="AQ71" i="174"/>
  <c r="AR70" i="174"/>
  <c r="AQ70" i="174"/>
  <c r="AR69" i="174"/>
  <c r="AQ69" i="174"/>
  <c r="AR68" i="174"/>
  <c r="AQ68" i="174"/>
  <c r="AR67" i="174"/>
  <c r="AQ67" i="174"/>
  <c r="AR66" i="174"/>
  <c r="AQ66" i="174"/>
  <c r="AO64" i="174"/>
  <c r="AN64" i="174"/>
  <c r="AL64" i="174"/>
  <c r="AK64" i="174"/>
  <c r="AI64" i="174"/>
  <c r="AH64" i="174"/>
  <c r="AF64" i="174"/>
  <c r="AE64" i="174"/>
  <c r="AC64" i="174"/>
  <c r="AB64" i="174"/>
  <c r="Z64" i="174"/>
  <c r="Y64" i="174"/>
  <c r="W64" i="174"/>
  <c r="V64" i="174"/>
  <c r="T64" i="174"/>
  <c r="S64" i="174"/>
  <c r="Q64" i="174"/>
  <c r="P64" i="174"/>
  <c r="N64" i="174"/>
  <c r="M64" i="174"/>
  <c r="K64" i="174"/>
  <c r="J64" i="174"/>
  <c r="H64" i="174"/>
  <c r="G64" i="174"/>
  <c r="AR63" i="174"/>
  <c r="AQ63" i="174"/>
  <c r="AR62" i="174"/>
  <c r="AQ62" i="174"/>
  <c r="AR61" i="174"/>
  <c r="AQ61" i="174"/>
  <c r="AR60" i="174"/>
  <c r="AQ60" i="174"/>
  <c r="AR59" i="174"/>
  <c r="AQ59" i="174"/>
  <c r="AR58" i="174"/>
  <c r="AQ58" i="174"/>
  <c r="AR57" i="174"/>
  <c r="AQ57" i="174"/>
  <c r="AR56" i="174"/>
  <c r="AQ56" i="174"/>
  <c r="AR55" i="174"/>
  <c r="AQ55" i="174"/>
  <c r="AR54" i="174"/>
  <c r="AQ54" i="174"/>
  <c r="AR53" i="174"/>
  <c r="AQ53" i="174"/>
  <c r="AR46" i="174"/>
  <c r="AQ46" i="174"/>
  <c r="AR45" i="174"/>
  <c r="AL43" i="174"/>
  <c r="AK43" i="174"/>
  <c r="AI43" i="174"/>
  <c r="AH43" i="174"/>
  <c r="AF43" i="174"/>
  <c r="AE43" i="174"/>
  <c r="AC43" i="174"/>
  <c r="AB43" i="174"/>
  <c r="Z43" i="174"/>
  <c r="Y43" i="174"/>
  <c r="W43" i="174"/>
  <c r="V43" i="174"/>
  <c r="T43" i="174"/>
  <c r="S43" i="174"/>
  <c r="Q43" i="174"/>
  <c r="P43" i="174"/>
  <c r="N43" i="174"/>
  <c r="M43" i="174"/>
  <c r="K43" i="174"/>
  <c r="J43" i="174"/>
  <c r="H43" i="174"/>
  <c r="G43" i="174"/>
  <c r="AR42" i="174"/>
  <c r="AQ42" i="174"/>
  <c r="AR41" i="174"/>
  <c r="AQ41" i="174"/>
  <c r="AR40" i="174"/>
  <c r="AQ40" i="174"/>
  <c r="AR38" i="174"/>
  <c r="AQ38" i="174"/>
  <c r="AR37" i="174"/>
  <c r="AQ37" i="174"/>
  <c r="AR36" i="174"/>
  <c r="AQ36" i="174"/>
  <c r="AR35" i="174"/>
  <c r="AQ35" i="174"/>
  <c r="AO19" i="174"/>
  <c r="AN19" i="174"/>
  <c r="AL19" i="174"/>
  <c r="AK19" i="174"/>
  <c r="AI19" i="174"/>
  <c r="AH19" i="174"/>
  <c r="AF19" i="174"/>
  <c r="AE19" i="174"/>
  <c r="AC19" i="174"/>
  <c r="AB19" i="174"/>
  <c r="Z19" i="174"/>
  <c r="Y19" i="174"/>
  <c r="W19" i="174"/>
  <c r="V19" i="174"/>
  <c r="T19" i="174"/>
  <c r="S19" i="174"/>
  <c r="Q19" i="174"/>
  <c r="P19" i="174"/>
  <c r="N19" i="174"/>
  <c r="M19" i="174"/>
  <c r="K19" i="174"/>
  <c r="J19" i="174"/>
  <c r="H19" i="174"/>
  <c r="G19" i="174"/>
  <c r="AR16" i="174"/>
  <c r="AQ16" i="174"/>
  <c r="AR15" i="174"/>
  <c r="AQ15" i="174"/>
  <c r="AO13" i="174"/>
  <c r="AN13" i="174"/>
  <c r="AL13" i="174"/>
  <c r="AK13" i="174"/>
  <c r="AI13" i="174"/>
  <c r="AH13" i="174"/>
  <c r="AF13" i="174"/>
  <c r="AE13" i="174"/>
  <c r="AC13" i="174"/>
  <c r="AB13" i="174"/>
  <c r="Z13" i="174"/>
  <c r="Y13" i="174"/>
  <c r="W13" i="174"/>
  <c r="V13" i="174"/>
  <c r="T13" i="174"/>
  <c r="S13" i="174"/>
  <c r="Q13" i="174"/>
  <c r="P13" i="174"/>
  <c r="N13" i="174"/>
  <c r="M13" i="174"/>
  <c r="K13" i="174"/>
  <c r="J13" i="174"/>
  <c r="H13" i="174"/>
  <c r="G13" i="174"/>
  <c r="AR10" i="174"/>
  <c r="AQ10" i="174"/>
  <c r="AR9" i="174"/>
  <c r="AQ9" i="174"/>
  <c r="AO89" i="173"/>
  <c r="AN89" i="173"/>
  <c r="AL89" i="173"/>
  <c r="AK89" i="173"/>
  <c r="AI89" i="173"/>
  <c r="AH89" i="173"/>
  <c r="AF89" i="173"/>
  <c r="AE89" i="173"/>
  <c r="AC89" i="173"/>
  <c r="AB89" i="173"/>
  <c r="Z89" i="173"/>
  <c r="Y89" i="173"/>
  <c r="W89" i="173"/>
  <c r="V89" i="173"/>
  <c r="T89" i="173"/>
  <c r="S89" i="173"/>
  <c r="Q89" i="173"/>
  <c r="P89" i="173"/>
  <c r="N89" i="173"/>
  <c r="M89" i="173"/>
  <c r="K89" i="173"/>
  <c r="J89" i="173"/>
  <c r="H89" i="173"/>
  <c r="G89" i="173"/>
  <c r="AR88" i="173"/>
  <c r="AQ88" i="173"/>
  <c r="AR87" i="173"/>
  <c r="AQ87" i="173"/>
  <c r="AR86" i="173"/>
  <c r="AQ86" i="173"/>
  <c r="AR85" i="173"/>
  <c r="AQ85" i="173"/>
  <c r="AR83" i="173"/>
  <c r="AQ83" i="173"/>
  <c r="AR82" i="173"/>
  <c r="AQ82" i="173"/>
  <c r="AR81" i="173"/>
  <c r="AQ81" i="173"/>
  <c r="AR80" i="173"/>
  <c r="AQ80" i="173"/>
  <c r="AR79" i="173"/>
  <c r="AQ79" i="173"/>
  <c r="AR78" i="173"/>
  <c r="AQ78" i="173"/>
  <c r="AR77" i="173"/>
  <c r="AQ77" i="173"/>
  <c r="AR76" i="173"/>
  <c r="AQ76" i="173"/>
  <c r="AR75" i="173"/>
  <c r="AQ75" i="173"/>
  <c r="AO73" i="173"/>
  <c r="AN73" i="173"/>
  <c r="AL73" i="173"/>
  <c r="AK73" i="173"/>
  <c r="AI73" i="173"/>
  <c r="AH73" i="173"/>
  <c r="AF73" i="173"/>
  <c r="AE73" i="173"/>
  <c r="AD73" i="173"/>
  <c r="AC73" i="173"/>
  <c r="AB73" i="173"/>
  <c r="Z73" i="173"/>
  <c r="Y73" i="173"/>
  <c r="W73" i="173"/>
  <c r="V73" i="173"/>
  <c r="T73" i="173"/>
  <c r="S73" i="173"/>
  <c r="Q73" i="173"/>
  <c r="P73" i="173"/>
  <c r="N73" i="173"/>
  <c r="M73" i="173"/>
  <c r="K73" i="173"/>
  <c r="J73" i="173"/>
  <c r="H73" i="173"/>
  <c r="G73" i="173"/>
  <c r="AR72" i="173"/>
  <c r="AQ72" i="173"/>
  <c r="AR71" i="173"/>
  <c r="AQ71" i="173"/>
  <c r="AR70" i="173"/>
  <c r="AQ70" i="173"/>
  <c r="AR69" i="173"/>
  <c r="AQ69" i="173"/>
  <c r="AR68" i="173"/>
  <c r="AQ68" i="173"/>
  <c r="AR67" i="173"/>
  <c r="AQ67" i="173"/>
  <c r="AR66" i="173"/>
  <c r="AQ66" i="173"/>
  <c r="AO64" i="173"/>
  <c r="AN64" i="173"/>
  <c r="AL64" i="173"/>
  <c r="AK64" i="173"/>
  <c r="AI64" i="173"/>
  <c r="AH64" i="173"/>
  <c r="AF64" i="173"/>
  <c r="AE64" i="173"/>
  <c r="AC64" i="173"/>
  <c r="AB64" i="173"/>
  <c r="Z64" i="173"/>
  <c r="Y64" i="173"/>
  <c r="W64" i="173"/>
  <c r="V64" i="173"/>
  <c r="T64" i="173"/>
  <c r="S64" i="173"/>
  <c r="Q64" i="173"/>
  <c r="P64" i="173"/>
  <c r="N64" i="173"/>
  <c r="M64" i="173"/>
  <c r="K64" i="173"/>
  <c r="J64" i="173"/>
  <c r="H64" i="173"/>
  <c r="G64" i="173"/>
  <c r="AR63" i="173"/>
  <c r="AQ63" i="173"/>
  <c r="AR62" i="173"/>
  <c r="AQ62" i="173"/>
  <c r="AR61" i="173"/>
  <c r="AQ61" i="173"/>
  <c r="AR60" i="173"/>
  <c r="AQ60" i="173"/>
  <c r="AR59" i="173"/>
  <c r="AQ59" i="173"/>
  <c r="AR58" i="173"/>
  <c r="AQ58" i="173"/>
  <c r="AR57" i="173"/>
  <c r="AQ57" i="173"/>
  <c r="AR56" i="173"/>
  <c r="AQ56" i="173"/>
  <c r="AR55" i="173"/>
  <c r="AQ55" i="173"/>
  <c r="AR54" i="173"/>
  <c r="AQ54" i="173"/>
  <c r="AR53" i="173"/>
  <c r="AQ53" i="173"/>
  <c r="AR46" i="173"/>
  <c r="AQ46" i="173"/>
  <c r="AR45" i="173"/>
  <c r="AL43" i="173"/>
  <c r="AK43" i="173"/>
  <c r="AI43" i="173"/>
  <c r="AH43" i="173"/>
  <c r="AF43" i="173"/>
  <c r="AE43" i="173"/>
  <c r="AC43" i="173"/>
  <c r="AB43" i="173"/>
  <c r="Z43" i="173"/>
  <c r="Y43" i="173"/>
  <c r="W43" i="173"/>
  <c r="V43" i="173"/>
  <c r="T43" i="173"/>
  <c r="S43" i="173"/>
  <c r="Q43" i="173"/>
  <c r="P43" i="173"/>
  <c r="N43" i="173"/>
  <c r="M43" i="173"/>
  <c r="K43" i="173"/>
  <c r="J43" i="173"/>
  <c r="H43" i="173"/>
  <c r="G43" i="173"/>
  <c r="AR42" i="173"/>
  <c r="AQ42" i="173"/>
  <c r="AR41" i="173"/>
  <c r="AQ41" i="173"/>
  <c r="AR40" i="173"/>
  <c r="AQ40" i="173"/>
  <c r="AR38" i="173"/>
  <c r="AQ38" i="173"/>
  <c r="AR37" i="173"/>
  <c r="AQ37" i="173"/>
  <c r="AR36" i="173"/>
  <c r="AQ36" i="173"/>
  <c r="AR35" i="173"/>
  <c r="AQ35" i="173"/>
  <c r="AO19" i="173"/>
  <c r="AN19" i="173"/>
  <c r="AL19" i="173"/>
  <c r="AK19" i="173"/>
  <c r="AI19" i="173"/>
  <c r="AH19" i="173"/>
  <c r="AF19" i="173"/>
  <c r="AE19" i="173"/>
  <c r="AC19" i="173"/>
  <c r="AB19" i="173"/>
  <c r="Z19" i="173"/>
  <c r="Y19" i="173"/>
  <c r="W19" i="173"/>
  <c r="V19" i="173"/>
  <c r="T19" i="173"/>
  <c r="S19" i="173"/>
  <c r="Q19" i="173"/>
  <c r="P19" i="173"/>
  <c r="N19" i="173"/>
  <c r="M19" i="173"/>
  <c r="K19" i="173"/>
  <c r="J19" i="173"/>
  <c r="H19" i="173"/>
  <c r="G19" i="173"/>
  <c r="AR16" i="173"/>
  <c r="AQ16" i="173"/>
  <c r="AR15" i="173"/>
  <c r="AQ15" i="173"/>
  <c r="AO13" i="173"/>
  <c r="AO47" i="173" s="1"/>
  <c r="AN13" i="173"/>
  <c r="AN47" i="173" s="1"/>
  <c r="AL13" i="173"/>
  <c r="AK13" i="173"/>
  <c r="AI13" i="173"/>
  <c r="AH13" i="173"/>
  <c r="AF13" i="173"/>
  <c r="AE13" i="173"/>
  <c r="AC13" i="173"/>
  <c r="AC47" i="173" s="1"/>
  <c r="AB13" i="173"/>
  <c r="Z13" i="173"/>
  <c r="Y13" i="173"/>
  <c r="W13" i="173"/>
  <c r="V13" i="173"/>
  <c r="T13" i="173"/>
  <c r="S13" i="173"/>
  <c r="Q13" i="173"/>
  <c r="Q47" i="173" s="1"/>
  <c r="P13" i="173"/>
  <c r="N13" i="173"/>
  <c r="M13" i="173"/>
  <c r="K13" i="173"/>
  <c r="J13" i="173"/>
  <c r="H13" i="173"/>
  <c r="G13" i="173"/>
  <c r="AR10" i="173"/>
  <c r="AQ10" i="173"/>
  <c r="AR9" i="173"/>
  <c r="AQ9" i="173"/>
  <c r="AO89" i="172"/>
  <c r="AN89" i="172"/>
  <c r="AL89" i="172"/>
  <c r="AK89" i="172"/>
  <c r="AI89" i="172"/>
  <c r="AH89" i="172"/>
  <c r="AF89" i="172"/>
  <c r="AE89" i="172"/>
  <c r="AC89" i="172"/>
  <c r="AB89" i="172"/>
  <c r="Z89" i="172"/>
  <c r="Y89" i="172"/>
  <c r="W89" i="172"/>
  <c r="V89" i="172"/>
  <c r="T89" i="172"/>
  <c r="S89" i="172"/>
  <c r="Q89" i="172"/>
  <c r="P89" i="172"/>
  <c r="N89" i="172"/>
  <c r="M89" i="172"/>
  <c r="K89" i="172"/>
  <c r="J89" i="172"/>
  <c r="H89" i="172"/>
  <c r="G89" i="172"/>
  <c r="AR88" i="172"/>
  <c r="AQ88" i="172"/>
  <c r="AR87" i="172"/>
  <c r="AQ87" i="172"/>
  <c r="AR86" i="172"/>
  <c r="AQ86" i="172"/>
  <c r="AR85" i="172"/>
  <c r="AQ85" i="172"/>
  <c r="AR83" i="172"/>
  <c r="AQ83" i="172"/>
  <c r="AR82" i="172"/>
  <c r="AQ82" i="172"/>
  <c r="AR81" i="172"/>
  <c r="AQ81" i="172"/>
  <c r="AR80" i="172"/>
  <c r="AQ80" i="172"/>
  <c r="AR79" i="172"/>
  <c r="AQ79" i="172"/>
  <c r="AR78" i="172"/>
  <c r="AQ78" i="172"/>
  <c r="AR77" i="172"/>
  <c r="AQ77" i="172"/>
  <c r="AR76" i="172"/>
  <c r="AQ76" i="172"/>
  <c r="AR75" i="172"/>
  <c r="AQ75" i="172"/>
  <c r="AO73" i="172"/>
  <c r="AN73" i="172"/>
  <c r="AL73" i="172"/>
  <c r="AK73" i="172"/>
  <c r="AI73" i="172"/>
  <c r="AH73" i="172"/>
  <c r="AF73" i="172"/>
  <c r="AE73" i="172"/>
  <c r="AD73" i="172"/>
  <c r="AC73" i="172"/>
  <c r="AB73" i="172"/>
  <c r="Z73" i="172"/>
  <c r="Y73" i="172"/>
  <c r="W73" i="172"/>
  <c r="V73" i="172"/>
  <c r="T73" i="172"/>
  <c r="S73" i="172"/>
  <c r="Q73" i="172"/>
  <c r="P73" i="172"/>
  <c r="N73" i="172"/>
  <c r="M73" i="172"/>
  <c r="K73" i="172"/>
  <c r="J73" i="172"/>
  <c r="H73" i="172"/>
  <c r="G73" i="172"/>
  <c r="AR72" i="172"/>
  <c r="AQ72" i="172"/>
  <c r="AR71" i="172"/>
  <c r="AQ71" i="172"/>
  <c r="AR70" i="172"/>
  <c r="AQ70" i="172"/>
  <c r="AR69" i="172"/>
  <c r="AQ69" i="172"/>
  <c r="AR68" i="172"/>
  <c r="AQ68" i="172"/>
  <c r="AR67" i="172"/>
  <c r="AQ67" i="172"/>
  <c r="AR66" i="172"/>
  <c r="AQ66" i="172"/>
  <c r="AO64" i="172"/>
  <c r="AN64" i="172"/>
  <c r="AL64" i="172"/>
  <c r="AK64" i="172"/>
  <c r="AI64" i="172"/>
  <c r="AH64" i="172"/>
  <c r="AF64" i="172"/>
  <c r="AE64" i="172"/>
  <c r="AC64" i="172"/>
  <c r="AB64" i="172"/>
  <c r="Z64" i="172"/>
  <c r="Y64" i="172"/>
  <c r="W64" i="172"/>
  <c r="V64" i="172"/>
  <c r="T64" i="172"/>
  <c r="S64" i="172"/>
  <c r="Q64" i="172"/>
  <c r="P64" i="172"/>
  <c r="N64" i="172"/>
  <c r="M64" i="172"/>
  <c r="K64" i="172"/>
  <c r="J64" i="172"/>
  <c r="H64" i="172"/>
  <c r="G64" i="172"/>
  <c r="AR63" i="172"/>
  <c r="AQ63" i="172"/>
  <c r="AR62" i="172"/>
  <c r="AQ62" i="172"/>
  <c r="AR61" i="172"/>
  <c r="AQ61" i="172"/>
  <c r="AR60" i="172"/>
  <c r="AQ60" i="172"/>
  <c r="AR59" i="172"/>
  <c r="AQ59" i="172"/>
  <c r="AR58" i="172"/>
  <c r="AQ58" i="172"/>
  <c r="AR57" i="172"/>
  <c r="AQ57" i="172"/>
  <c r="AR56" i="172"/>
  <c r="AQ56" i="172"/>
  <c r="AR55" i="172"/>
  <c r="AQ55" i="172"/>
  <c r="AR54" i="172"/>
  <c r="AQ54" i="172"/>
  <c r="AR53" i="172"/>
  <c r="AQ53" i="172"/>
  <c r="AR46" i="172"/>
  <c r="AQ46" i="172"/>
  <c r="AR45" i="172"/>
  <c r="AL43" i="172"/>
  <c r="AK43" i="172"/>
  <c r="AI43" i="172"/>
  <c r="AH43" i="172"/>
  <c r="AF43" i="172"/>
  <c r="AE43" i="172"/>
  <c r="AC43" i="172"/>
  <c r="AB43" i="172"/>
  <c r="Z43" i="172"/>
  <c r="Y43" i="172"/>
  <c r="W43" i="172"/>
  <c r="V43" i="172"/>
  <c r="T43" i="172"/>
  <c r="S43" i="172"/>
  <c r="Q43" i="172"/>
  <c r="P43" i="172"/>
  <c r="N43" i="172"/>
  <c r="M43" i="172"/>
  <c r="K43" i="172"/>
  <c r="J43" i="172"/>
  <c r="H43" i="172"/>
  <c r="G43" i="172"/>
  <c r="AR42" i="172"/>
  <c r="AQ42" i="172"/>
  <c r="AR41" i="172"/>
  <c r="AQ41" i="172"/>
  <c r="AR40" i="172"/>
  <c r="AQ40" i="172"/>
  <c r="AR38" i="172"/>
  <c r="AQ38" i="172"/>
  <c r="AR37" i="172"/>
  <c r="AQ37" i="172"/>
  <c r="AR36" i="172"/>
  <c r="AQ36" i="172"/>
  <c r="AR35" i="172"/>
  <c r="AQ35" i="172"/>
  <c r="AO19" i="172"/>
  <c r="AN19" i="172"/>
  <c r="AL19" i="172"/>
  <c r="AK19" i="172"/>
  <c r="AI19" i="172"/>
  <c r="AH19" i="172"/>
  <c r="AF19" i="172"/>
  <c r="AE19" i="172"/>
  <c r="AC19" i="172"/>
  <c r="AB19" i="172"/>
  <c r="Z19" i="172"/>
  <c r="Y19" i="172"/>
  <c r="W19" i="172"/>
  <c r="V19" i="172"/>
  <c r="T19" i="172"/>
  <c r="S19" i="172"/>
  <c r="Q19" i="172"/>
  <c r="P19" i="172"/>
  <c r="N19" i="172"/>
  <c r="M19" i="172"/>
  <c r="K19" i="172"/>
  <c r="J19" i="172"/>
  <c r="H19" i="172"/>
  <c r="G19" i="172"/>
  <c r="AR16" i="172"/>
  <c r="AQ16" i="172"/>
  <c r="AR15" i="172"/>
  <c r="AQ15" i="172"/>
  <c r="AO13" i="172"/>
  <c r="AN13" i="172"/>
  <c r="AL13" i="172"/>
  <c r="AK13" i="172"/>
  <c r="AI13" i="172"/>
  <c r="AH13" i="172"/>
  <c r="AF13" i="172"/>
  <c r="AE13" i="172"/>
  <c r="AC13" i="172"/>
  <c r="AB13" i="172"/>
  <c r="Z13" i="172"/>
  <c r="Y13" i="172"/>
  <c r="W13" i="172"/>
  <c r="V13" i="172"/>
  <c r="T13" i="172"/>
  <c r="S13" i="172"/>
  <c r="Q13" i="172"/>
  <c r="P13" i="172"/>
  <c r="N13" i="172"/>
  <c r="M13" i="172"/>
  <c r="K13" i="172"/>
  <c r="J13" i="172"/>
  <c r="H13" i="172"/>
  <c r="G13" i="172"/>
  <c r="AR10" i="172"/>
  <c r="AQ10" i="172"/>
  <c r="AR9" i="172"/>
  <c r="AQ9" i="172"/>
  <c r="AQ13" i="172" s="1"/>
  <c r="AO89" i="171"/>
  <c r="AN89" i="171"/>
  <c r="AL89" i="171"/>
  <c r="AK89" i="171"/>
  <c r="AI89" i="171"/>
  <c r="AH89" i="171"/>
  <c r="AF89" i="171"/>
  <c r="AE89" i="171"/>
  <c r="AC89" i="171"/>
  <c r="AB89" i="171"/>
  <c r="Z89" i="171"/>
  <c r="Y89" i="171"/>
  <c r="W89" i="171"/>
  <c r="V89" i="171"/>
  <c r="T89" i="171"/>
  <c r="S89" i="171"/>
  <c r="Q89" i="171"/>
  <c r="P89" i="171"/>
  <c r="N89" i="171"/>
  <c r="M89" i="171"/>
  <c r="K89" i="171"/>
  <c r="J89" i="171"/>
  <c r="H89" i="171"/>
  <c r="G89" i="171"/>
  <c r="AR88" i="171"/>
  <c r="AQ88" i="171"/>
  <c r="AR87" i="171"/>
  <c r="AQ87" i="171"/>
  <c r="AR86" i="171"/>
  <c r="AQ86" i="171"/>
  <c r="AR85" i="171"/>
  <c r="AQ85" i="171"/>
  <c r="AR83" i="171"/>
  <c r="AQ83" i="171"/>
  <c r="AR82" i="171"/>
  <c r="AQ82" i="171"/>
  <c r="AR81" i="171"/>
  <c r="AQ81" i="171"/>
  <c r="AR80" i="171"/>
  <c r="AQ80" i="171"/>
  <c r="AR79" i="171"/>
  <c r="AQ79" i="171"/>
  <c r="AR78" i="171"/>
  <c r="AQ78" i="171"/>
  <c r="AR77" i="171"/>
  <c r="AQ77" i="171"/>
  <c r="AR76" i="171"/>
  <c r="AQ76" i="171"/>
  <c r="AR75" i="171"/>
  <c r="AQ75" i="171"/>
  <c r="AO73" i="171"/>
  <c r="AN73" i="171"/>
  <c r="AL73" i="171"/>
  <c r="AK73" i="171"/>
  <c r="AI73" i="171"/>
  <c r="AH73" i="171"/>
  <c r="AF73" i="171"/>
  <c r="AE73" i="171"/>
  <c r="AD73" i="171"/>
  <c r="AC73" i="171"/>
  <c r="AB73" i="171"/>
  <c r="Z73" i="171"/>
  <c r="Y73" i="171"/>
  <c r="W73" i="171"/>
  <c r="V73" i="171"/>
  <c r="T73" i="171"/>
  <c r="S73" i="171"/>
  <c r="Q73" i="171"/>
  <c r="P73" i="171"/>
  <c r="N73" i="171"/>
  <c r="M73" i="171"/>
  <c r="K73" i="171"/>
  <c r="J73" i="171"/>
  <c r="H73" i="171"/>
  <c r="G73" i="171"/>
  <c r="AR72" i="171"/>
  <c r="AQ72" i="171"/>
  <c r="AR71" i="171"/>
  <c r="AQ71" i="171"/>
  <c r="AR70" i="171"/>
  <c r="AQ70" i="171"/>
  <c r="AR69" i="171"/>
  <c r="AQ69" i="171"/>
  <c r="AR68" i="171"/>
  <c r="AQ68" i="171"/>
  <c r="AR67" i="171"/>
  <c r="AQ67" i="171"/>
  <c r="AR66" i="171"/>
  <c r="AQ66" i="171"/>
  <c r="AO64" i="171"/>
  <c r="AN64" i="171"/>
  <c r="AL64" i="171"/>
  <c r="AK64" i="171"/>
  <c r="AI64" i="171"/>
  <c r="AH64" i="171"/>
  <c r="AF64" i="171"/>
  <c r="AE64" i="171"/>
  <c r="AC64" i="171"/>
  <c r="AB64" i="171"/>
  <c r="Z64" i="171"/>
  <c r="Y64" i="171"/>
  <c r="W64" i="171"/>
  <c r="V64" i="171"/>
  <c r="T64" i="171"/>
  <c r="S64" i="171"/>
  <c r="Q64" i="171"/>
  <c r="P64" i="171"/>
  <c r="N64" i="171"/>
  <c r="M64" i="171"/>
  <c r="K64" i="171"/>
  <c r="J64" i="171"/>
  <c r="H64" i="171"/>
  <c r="G64" i="171"/>
  <c r="AR63" i="171"/>
  <c r="AQ63" i="171"/>
  <c r="AR62" i="171"/>
  <c r="AQ62" i="171"/>
  <c r="AR61" i="171"/>
  <c r="AQ61" i="171"/>
  <c r="AR60" i="171"/>
  <c r="AQ60" i="171"/>
  <c r="AR59" i="171"/>
  <c r="AQ59" i="171"/>
  <c r="AR58" i="171"/>
  <c r="AQ58" i="171"/>
  <c r="AR57" i="171"/>
  <c r="AQ57" i="171"/>
  <c r="AR56" i="171"/>
  <c r="AQ56" i="171"/>
  <c r="AR55" i="171"/>
  <c r="AQ55" i="171"/>
  <c r="AR54" i="171"/>
  <c r="AQ54" i="171"/>
  <c r="AR53" i="171"/>
  <c r="AQ53" i="171"/>
  <c r="AR46" i="171"/>
  <c r="AQ46" i="171"/>
  <c r="AR45" i="171"/>
  <c r="AL43" i="171"/>
  <c r="AK43" i="171"/>
  <c r="AI43" i="171"/>
  <c r="AH43" i="171"/>
  <c r="AF43" i="171"/>
  <c r="AE43" i="171"/>
  <c r="AC43" i="171"/>
  <c r="AB43" i="171"/>
  <c r="Z43" i="171"/>
  <c r="Y43" i="171"/>
  <c r="W43" i="171"/>
  <c r="V43" i="171"/>
  <c r="T43" i="171"/>
  <c r="S43" i="171"/>
  <c r="Q43" i="171"/>
  <c r="P43" i="171"/>
  <c r="N43" i="171"/>
  <c r="M43" i="171"/>
  <c r="K43" i="171"/>
  <c r="J43" i="171"/>
  <c r="H43" i="171"/>
  <c r="G43" i="171"/>
  <c r="AR42" i="171"/>
  <c r="AQ42" i="171"/>
  <c r="AR41" i="171"/>
  <c r="AQ41" i="171"/>
  <c r="AR40" i="171"/>
  <c r="AQ40" i="171"/>
  <c r="AR38" i="171"/>
  <c r="AQ38" i="171"/>
  <c r="AR37" i="171"/>
  <c r="AQ37" i="171"/>
  <c r="AR36" i="171"/>
  <c r="AQ36" i="171"/>
  <c r="AR35" i="171"/>
  <c r="AQ35" i="171"/>
  <c r="AO19" i="171"/>
  <c r="AN19" i="171"/>
  <c r="AL19" i="171"/>
  <c r="AK19" i="171"/>
  <c r="AI19" i="171"/>
  <c r="AH19" i="171"/>
  <c r="AF19" i="171"/>
  <c r="AE19" i="171"/>
  <c r="AC19" i="171"/>
  <c r="AB19" i="171"/>
  <c r="Z19" i="171"/>
  <c r="Y19" i="171"/>
  <c r="W19" i="171"/>
  <c r="V19" i="171"/>
  <c r="T19" i="171"/>
  <c r="S19" i="171"/>
  <c r="Q19" i="171"/>
  <c r="P19" i="171"/>
  <c r="N19" i="171"/>
  <c r="M19" i="171"/>
  <c r="K19" i="171"/>
  <c r="J19" i="171"/>
  <c r="H19" i="171"/>
  <c r="G19" i="171"/>
  <c r="AR16" i="171"/>
  <c r="AQ16" i="171"/>
  <c r="AR15" i="171"/>
  <c r="AQ15" i="171"/>
  <c r="AO13" i="171"/>
  <c r="AN13" i="171"/>
  <c r="AL13" i="171"/>
  <c r="AK13" i="171"/>
  <c r="AI13" i="171"/>
  <c r="AH13" i="171"/>
  <c r="AF13" i="171"/>
  <c r="AE13" i="171"/>
  <c r="AC13" i="171"/>
  <c r="AB13" i="171"/>
  <c r="Z13" i="171"/>
  <c r="Y13" i="171"/>
  <c r="W13" i="171"/>
  <c r="V13" i="171"/>
  <c r="T13" i="171"/>
  <c r="S13" i="171"/>
  <c r="Q13" i="171"/>
  <c r="P13" i="171"/>
  <c r="N13" i="171"/>
  <c r="M13" i="171"/>
  <c r="K13" i="171"/>
  <c r="J13" i="171"/>
  <c r="H13" i="171"/>
  <c r="G13" i="171"/>
  <c r="AR10" i="171"/>
  <c r="AQ10" i="171"/>
  <c r="AR9" i="171"/>
  <c r="AQ9" i="171"/>
  <c r="AO89" i="170"/>
  <c r="AN89" i="170"/>
  <c r="AL89" i="170"/>
  <c r="AK89" i="170"/>
  <c r="AI89" i="170"/>
  <c r="AH89" i="170"/>
  <c r="AF89" i="170"/>
  <c r="AE89" i="170"/>
  <c r="AC89" i="170"/>
  <c r="AB89" i="170"/>
  <c r="Z89" i="170"/>
  <c r="Y89" i="170"/>
  <c r="W89" i="170"/>
  <c r="V89" i="170"/>
  <c r="T89" i="170"/>
  <c r="S89" i="170"/>
  <c r="Q89" i="170"/>
  <c r="P89" i="170"/>
  <c r="N89" i="170"/>
  <c r="M89" i="170"/>
  <c r="K89" i="170"/>
  <c r="J89" i="170"/>
  <c r="H89" i="170"/>
  <c r="G89" i="170"/>
  <c r="AR88" i="170"/>
  <c r="AQ88" i="170"/>
  <c r="AR87" i="170"/>
  <c r="AQ87" i="170"/>
  <c r="AR86" i="170"/>
  <c r="AQ86" i="170"/>
  <c r="AR85" i="170"/>
  <c r="AQ85" i="170"/>
  <c r="AR83" i="170"/>
  <c r="AQ83" i="170"/>
  <c r="AR82" i="170"/>
  <c r="AQ82" i="170"/>
  <c r="AR81" i="170"/>
  <c r="AQ81" i="170"/>
  <c r="AR80" i="170"/>
  <c r="AQ80" i="170"/>
  <c r="AR79" i="170"/>
  <c r="AQ79" i="170"/>
  <c r="AR78" i="170"/>
  <c r="AQ78" i="170"/>
  <c r="AR77" i="170"/>
  <c r="AQ77" i="170"/>
  <c r="AR76" i="170"/>
  <c r="AQ76" i="170"/>
  <c r="AR75" i="170"/>
  <c r="AQ75" i="170"/>
  <c r="AO73" i="170"/>
  <c r="AN73" i="170"/>
  <c r="AL73" i="170"/>
  <c r="AK73" i="170"/>
  <c r="AI73" i="170"/>
  <c r="AH73" i="170"/>
  <c r="AF73" i="170"/>
  <c r="AE73" i="170"/>
  <c r="AD73" i="170"/>
  <c r="AC73" i="170"/>
  <c r="AB73" i="170"/>
  <c r="Z73" i="170"/>
  <c r="Y73" i="170"/>
  <c r="W73" i="170"/>
  <c r="V73" i="170"/>
  <c r="T73" i="170"/>
  <c r="S73" i="170"/>
  <c r="Q73" i="170"/>
  <c r="P73" i="170"/>
  <c r="N73" i="170"/>
  <c r="M73" i="170"/>
  <c r="K73" i="170"/>
  <c r="J73" i="170"/>
  <c r="H73" i="170"/>
  <c r="G73" i="170"/>
  <c r="AR72" i="170"/>
  <c r="AQ72" i="170"/>
  <c r="AR71" i="170"/>
  <c r="AQ71" i="170"/>
  <c r="AR70" i="170"/>
  <c r="AQ70" i="170"/>
  <c r="AR69" i="170"/>
  <c r="AQ69" i="170"/>
  <c r="AR68" i="170"/>
  <c r="AQ68" i="170"/>
  <c r="AR67" i="170"/>
  <c r="AQ67" i="170"/>
  <c r="AR66" i="170"/>
  <c r="AQ66" i="170"/>
  <c r="AO64" i="170"/>
  <c r="AN64" i="170"/>
  <c r="AL64" i="170"/>
  <c r="AK64" i="170"/>
  <c r="AI64" i="170"/>
  <c r="AH64" i="170"/>
  <c r="AF64" i="170"/>
  <c r="AE64" i="170"/>
  <c r="AC64" i="170"/>
  <c r="AB64" i="170"/>
  <c r="Z64" i="170"/>
  <c r="Y64" i="170"/>
  <c r="W64" i="170"/>
  <c r="V64" i="170"/>
  <c r="T64" i="170"/>
  <c r="S64" i="170"/>
  <c r="Q64" i="170"/>
  <c r="P64" i="170"/>
  <c r="N64" i="170"/>
  <c r="M64" i="170"/>
  <c r="K64" i="170"/>
  <c r="J64" i="170"/>
  <c r="H64" i="170"/>
  <c r="G64" i="170"/>
  <c r="AR63" i="170"/>
  <c r="AQ63" i="170"/>
  <c r="AR62" i="170"/>
  <c r="AQ62" i="170"/>
  <c r="AR61" i="170"/>
  <c r="AQ61" i="170"/>
  <c r="AR60" i="170"/>
  <c r="AQ60" i="170"/>
  <c r="AR59" i="170"/>
  <c r="AQ59" i="170"/>
  <c r="AR58" i="170"/>
  <c r="AQ58" i="170"/>
  <c r="AR57" i="170"/>
  <c r="AQ57" i="170"/>
  <c r="AR56" i="170"/>
  <c r="AQ56" i="170"/>
  <c r="AR55" i="170"/>
  <c r="AQ55" i="170"/>
  <c r="AR54" i="170"/>
  <c r="AQ54" i="170"/>
  <c r="AR53" i="170"/>
  <c r="AQ53" i="170"/>
  <c r="AR46" i="170"/>
  <c r="AQ46" i="170"/>
  <c r="AR45" i="170"/>
  <c r="AL43" i="170"/>
  <c r="AK43" i="170"/>
  <c r="AI43" i="170"/>
  <c r="AH43" i="170"/>
  <c r="AF43" i="170"/>
  <c r="AE43" i="170"/>
  <c r="AC43" i="170"/>
  <c r="AB43" i="170"/>
  <c r="Z43" i="170"/>
  <c r="Y43" i="170"/>
  <c r="W43" i="170"/>
  <c r="V43" i="170"/>
  <c r="T43" i="170"/>
  <c r="S43" i="170"/>
  <c r="Q43" i="170"/>
  <c r="P43" i="170"/>
  <c r="N43" i="170"/>
  <c r="M43" i="170"/>
  <c r="K43" i="170"/>
  <c r="J43" i="170"/>
  <c r="H43" i="170"/>
  <c r="G43" i="170"/>
  <c r="AR42" i="170"/>
  <c r="AQ42" i="170"/>
  <c r="AR41" i="170"/>
  <c r="AQ41" i="170"/>
  <c r="AR40" i="170"/>
  <c r="AQ40" i="170"/>
  <c r="AR38" i="170"/>
  <c r="AQ38" i="170"/>
  <c r="AR37" i="170"/>
  <c r="AQ37" i="170"/>
  <c r="AR36" i="170"/>
  <c r="AQ36" i="170"/>
  <c r="AR35" i="170"/>
  <c r="AQ35" i="170"/>
  <c r="AO19" i="170"/>
  <c r="AN19" i="170"/>
  <c r="AL19" i="170"/>
  <c r="AK19" i="170"/>
  <c r="AI19" i="170"/>
  <c r="AH19" i="170"/>
  <c r="AF19" i="170"/>
  <c r="AE19" i="170"/>
  <c r="AC19" i="170"/>
  <c r="AB19" i="170"/>
  <c r="Z19" i="170"/>
  <c r="Y19" i="170"/>
  <c r="W19" i="170"/>
  <c r="V19" i="170"/>
  <c r="T19" i="170"/>
  <c r="S19" i="170"/>
  <c r="Q19" i="170"/>
  <c r="P19" i="170"/>
  <c r="N19" i="170"/>
  <c r="M19" i="170"/>
  <c r="K19" i="170"/>
  <c r="J19" i="170"/>
  <c r="H19" i="170"/>
  <c r="G19" i="170"/>
  <c r="AR16" i="170"/>
  <c r="AQ16" i="170"/>
  <c r="AR15" i="170"/>
  <c r="AQ15" i="170"/>
  <c r="AO13" i="170"/>
  <c r="AN13" i="170"/>
  <c r="AL13" i="170"/>
  <c r="AK13" i="170"/>
  <c r="AI13" i="170"/>
  <c r="AH13" i="170"/>
  <c r="AF13" i="170"/>
  <c r="AE13" i="170"/>
  <c r="AC13" i="170"/>
  <c r="AB13" i="170"/>
  <c r="Z13" i="170"/>
  <c r="Y13" i="170"/>
  <c r="W13" i="170"/>
  <c r="V13" i="170"/>
  <c r="T13" i="170"/>
  <c r="S13" i="170"/>
  <c r="Q13" i="170"/>
  <c r="P13" i="170"/>
  <c r="N13" i="170"/>
  <c r="M13" i="170"/>
  <c r="K13" i="170"/>
  <c r="J13" i="170"/>
  <c r="H13" i="170"/>
  <c r="G13" i="170"/>
  <c r="AR10" i="170"/>
  <c r="AQ10" i="170"/>
  <c r="AR9" i="170"/>
  <c r="AQ9" i="170"/>
  <c r="AO92" i="169"/>
  <c r="AN92" i="169"/>
  <c r="AL92" i="169"/>
  <c r="AK92" i="169"/>
  <c r="AI92" i="169"/>
  <c r="AH92" i="169"/>
  <c r="AF92" i="169"/>
  <c r="AE92" i="169"/>
  <c r="AC92" i="169"/>
  <c r="AB92" i="169"/>
  <c r="Z92" i="169"/>
  <c r="Y92" i="169"/>
  <c r="W92" i="169"/>
  <c r="V92" i="169"/>
  <c r="T92" i="169"/>
  <c r="S92" i="169"/>
  <c r="Q92" i="169"/>
  <c r="P92" i="169"/>
  <c r="N92" i="169"/>
  <c r="M92" i="169"/>
  <c r="K92" i="169"/>
  <c r="J92" i="169"/>
  <c r="H92" i="169"/>
  <c r="G92" i="169"/>
  <c r="AR91" i="169"/>
  <c r="AQ91" i="169"/>
  <c r="AR90" i="169"/>
  <c r="AQ90" i="169"/>
  <c r="AR89" i="169"/>
  <c r="AQ89" i="169"/>
  <c r="AR88" i="169"/>
  <c r="AQ88" i="169"/>
  <c r="AR86" i="169"/>
  <c r="AQ86" i="169"/>
  <c r="AR85" i="169"/>
  <c r="AQ85" i="169"/>
  <c r="AR84" i="169"/>
  <c r="AQ84" i="169"/>
  <c r="AR83" i="169"/>
  <c r="AQ83" i="169"/>
  <c r="AR82" i="169"/>
  <c r="AQ82" i="169"/>
  <c r="AR81" i="169"/>
  <c r="AQ81" i="169"/>
  <c r="AR80" i="169"/>
  <c r="AQ80" i="169"/>
  <c r="AR79" i="169"/>
  <c r="AQ79" i="169"/>
  <c r="AR78" i="169"/>
  <c r="AQ78" i="169"/>
  <c r="AO76" i="169"/>
  <c r="AN76" i="169"/>
  <c r="AL76" i="169"/>
  <c r="AK76" i="169"/>
  <c r="AI76" i="169"/>
  <c r="AH76" i="169"/>
  <c r="AF76" i="169"/>
  <c r="AE76" i="169"/>
  <c r="AD76" i="169"/>
  <c r="AC76" i="169"/>
  <c r="AB76" i="169"/>
  <c r="Z76" i="169"/>
  <c r="Y76" i="169"/>
  <c r="W76" i="169"/>
  <c r="V76" i="169"/>
  <c r="T76" i="169"/>
  <c r="S76" i="169"/>
  <c r="Q76" i="169"/>
  <c r="P76" i="169"/>
  <c r="N76" i="169"/>
  <c r="M76" i="169"/>
  <c r="K76" i="169"/>
  <c r="J76" i="169"/>
  <c r="H76" i="169"/>
  <c r="G76" i="169"/>
  <c r="AR75" i="169"/>
  <c r="AQ75" i="169"/>
  <c r="AR74" i="169"/>
  <c r="AQ74" i="169"/>
  <c r="AR73" i="169"/>
  <c r="AQ73" i="169"/>
  <c r="AR72" i="169"/>
  <c r="AQ72" i="169"/>
  <c r="AR71" i="169"/>
  <c r="AQ71" i="169"/>
  <c r="AR70" i="169"/>
  <c r="AQ70" i="169"/>
  <c r="AR69" i="169"/>
  <c r="AQ69" i="169"/>
  <c r="AO67" i="169"/>
  <c r="AN67" i="169"/>
  <c r="AL67" i="169"/>
  <c r="AK67" i="169"/>
  <c r="AI67" i="169"/>
  <c r="AH67" i="169"/>
  <c r="AF67" i="169"/>
  <c r="AE67" i="169"/>
  <c r="AC67" i="169"/>
  <c r="AB67" i="169"/>
  <c r="Z67" i="169"/>
  <c r="Y67" i="169"/>
  <c r="W67" i="169"/>
  <c r="V67" i="169"/>
  <c r="T67" i="169"/>
  <c r="S67" i="169"/>
  <c r="Q67" i="169"/>
  <c r="P67" i="169"/>
  <c r="N67" i="169"/>
  <c r="M67" i="169"/>
  <c r="K67" i="169"/>
  <c r="J67" i="169"/>
  <c r="H67" i="169"/>
  <c r="G67" i="169"/>
  <c r="AR66" i="169"/>
  <c r="AQ66" i="169"/>
  <c r="AR65" i="169"/>
  <c r="AQ65" i="169"/>
  <c r="AR64" i="169"/>
  <c r="AQ64" i="169"/>
  <c r="AR63" i="169"/>
  <c r="AQ63" i="169"/>
  <c r="AR62" i="169"/>
  <c r="AQ62" i="169"/>
  <c r="AR61" i="169"/>
  <c r="AQ61" i="169"/>
  <c r="AR60" i="169"/>
  <c r="AQ60" i="169"/>
  <c r="AR59" i="169"/>
  <c r="AQ59" i="169"/>
  <c r="AR58" i="169"/>
  <c r="AQ58" i="169"/>
  <c r="AR57" i="169"/>
  <c r="AQ57" i="169"/>
  <c r="AR56" i="169"/>
  <c r="AQ56" i="169"/>
  <c r="AR49" i="169"/>
  <c r="AQ49" i="169"/>
  <c r="AR48" i="169"/>
  <c r="AL46" i="169"/>
  <c r="AK46" i="169"/>
  <c r="AI46" i="169"/>
  <c r="AH46" i="169"/>
  <c r="AF46" i="169"/>
  <c r="AE46" i="169"/>
  <c r="AC46" i="169"/>
  <c r="AB46" i="169"/>
  <c r="Z46" i="169"/>
  <c r="Y46" i="169"/>
  <c r="W46" i="169"/>
  <c r="V46" i="169"/>
  <c r="T46" i="169"/>
  <c r="S46" i="169"/>
  <c r="Q46" i="169"/>
  <c r="P46" i="169"/>
  <c r="N46" i="169"/>
  <c r="M46" i="169"/>
  <c r="K46" i="169"/>
  <c r="J46" i="169"/>
  <c r="H46" i="169"/>
  <c r="G46" i="169"/>
  <c r="AR45" i="169"/>
  <c r="AQ45" i="169"/>
  <c r="AR44" i="169"/>
  <c r="AQ44" i="169"/>
  <c r="AR43" i="169"/>
  <c r="AQ43" i="169"/>
  <c r="AR41" i="169"/>
  <c r="AQ41" i="169"/>
  <c r="AR40" i="169"/>
  <c r="AQ40" i="169"/>
  <c r="AR39" i="169"/>
  <c r="AQ39" i="169"/>
  <c r="AR38" i="169"/>
  <c r="AQ38" i="169"/>
  <c r="AO22" i="169"/>
  <c r="AN22" i="169"/>
  <c r="AL22" i="169"/>
  <c r="AK22" i="169"/>
  <c r="AI22" i="169"/>
  <c r="AH22" i="169"/>
  <c r="AF22" i="169"/>
  <c r="AE22" i="169"/>
  <c r="AC22" i="169"/>
  <c r="AB22" i="169"/>
  <c r="Z22" i="169"/>
  <c r="Y22" i="169"/>
  <c r="W22" i="169"/>
  <c r="V22" i="169"/>
  <c r="T22" i="169"/>
  <c r="S22" i="169"/>
  <c r="Q22" i="169"/>
  <c r="P22" i="169"/>
  <c r="N22" i="169"/>
  <c r="M22" i="169"/>
  <c r="K22" i="169"/>
  <c r="J22" i="169"/>
  <c r="H22" i="169"/>
  <c r="G22" i="169"/>
  <c r="AQ22" i="169"/>
  <c r="AO13" i="169"/>
  <c r="AN13" i="169"/>
  <c r="AL13" i="169"/>
  <c r="AK13" i="169"/>
  <c r="AI13" i="169"/>
  <c r="AH13" i="169"/>
  <c r="AF13" i="169"/>
  <c r="AE13" i="169"/>
  <c r="AC13" i="169"/>
  <c r="AB13" i="169"/>
  <c r="Z13" i="169"/>
  <c r="Y13" i="169"/>
  <c r="W13" i="169"/>
  <c r="V13" i="169"/>
  <c r="T13" i="169"/>
  <c r="S13" i="169"/>
  <c r="Q13" i="169"/>
  <c r="P13" i="169"/>
  <c r="N13" i="169"/>
  <c r="M13" i="169"/>
  <c r="K13" i="169"/>
  <c r="J13" i="169"/>
  <c r="H13" i="169"/>
  <c r="G13" i="169"/>
  <c r="AR10" i="169"/>
  <c r="AQ10" i="169"/>
  <c r="AR9" i="169"/>
  <c r="AQ9" i="169"/>
  <c r="AO89" i="167"/>
  <c r="AN89" i="167"/>
  <c r="AL89" i="167"/>
  <c r="AK89" i="167"/>
  <c r="AI89" i="167"/>
  <c r="AH89" i="167"/>
  <c r="AF89" i="167"/>
  <c r="AE89" i="167"/>
  <c r="AC89" i="167"/>
  <c r="AB89" i="167"/>
  <c r="Z89" i="167"/>
  <c r="Y89" i="167"/>
  <c r="W89" i="167"/>
  <c r="V89" i="167"/>
  <c r="T89" i="167"/>
  <c r="S89" i="167"/>
  <c r="Q89" i="167"/>
  <c r="P89" i="167"/>
  <c r="N89" i="167"/>
  <c r="M89" i="167"/>
  <c r="K89" i="167"/>
  <c r="J89" i="167"/>
  <c r="H89" i="167"/>
  <c r="G89" i="167"/>
  <c r="AR88" i="167"/>
  <c r="AQ88" i="167"/>
  <c r="AR87" i="167"/>
  <c r="AQ87" i="167"/>
  <c r="AR86" i="167"/>
  <c r="AQ86" i="167"/>
  <c r="AR85" i="167"/>
  <c r="AQ85" i="167"/>
  <c r="AR83" i="167"/>
  <c r="AQ83" i="167"/>
  <c r="AR82" i="167"/>
  <c r="AQ82" i="167"/>
  <c r="AR81" i="167"/>
  <c r="AQ81" i="167"/>
  <c r="AR80" i="167"/>
  <c r="AQ80" i="167"/>
  <c r="AR79" i="167"/>
  <c r="AQ79" i="167"/>
  <c r="AR78" i="167"/>
  <c r="AQ78" i="167"/>
  <c r="AR77" i="167"/>
  <c r="AQ77" i="167"/>
  <c r="AR76" i="167"/>
  <c r="AQ76" i="167"/>
  <c r="AR75" i="167"/>
  <c r="AQ75" i="167"/>
  <c r="AO73" i="167"/>
  <c r="AN73" i="167"/>
  <c r="AL73" i="167"/>
  <c r="AK73" i="167"/>
  <c r="AI73" i="167"/>
  <c r="AH73" i="167"/>
  <c r="AF73" i="167"/>
  <c r="AE73" i="167"/>
  <c r="AD73" i="167"/>
  <c r="AC73" i="167"/>
  <c r="AB73" i="167"/>
  <c r="Z73" i="167"/>
  <c r="Y73" i="167"/>
  <c r="W73" i="167"/>
  <c r="V73" i="167"/>
  <c r="T73" i="167"/>
  <c r="S73" i="167"/>
  <c r="Q73" i="167"/>
  <c r="P73" i="167"/>
  <c r="N73" i="167"/>
  <c r="M73" i="167"/>
  <c r="K73" i="167"/>
  <c r="J73" i="167"/>
  <c r="H73" i="167"/>
  <c r="G73" i="167"/>
  <c r="AR72" i="167"/>
  <c r="AQ72" i="167"/>
  <c r="AR71" i="167"/>
  <c r="AQ71" i="167"/>
  <c r="AR70" i="167"/>
  <c r="AQ70" i="167"/>
  <c r="AR69" i="167"/>
  <c r="AQ69" i="167"/>
  <c r="AR68" i="167"/>
  <c r="AQ68" i="167"/>
  <c r="AR67" i="167"/>
  <c r="AQ67" i="167"/>
  <c r="AR66" i="167"/>
  <c r="AQ66" i="167"/>
  <c r="AO64" i="167"/>
  <c r="AN64" i="167"/>
  <c r="AL64" i="167"/>
  <c r="AK64" i="167"/>
  <c r="AI64" i="167"/>
  <c r="AH64" i="167"/>
  <c r="AF64" i="167"/>
  <c r="AE64" i="167"/>
  <c r="AC64" i="167"/>
  <c r="AB64" i="167"/>
  <c r="Z64" i="167"/>
  <c r="Y64" i="167"/>
  <c r="W64" i="167"/>
  <c r="V64" i="167"/>
  <c r="T64" i="167"/>
  <c r="S64" i="167"/>
  <c r="Q64" i="167"/>
  <c r="P64" i="167"/>
  <c r="N64" i="167"/>
  <c r="M64" i="167"/>
  <c r="K64" i="167"/>
  <c r="J64" i="167"/>
  <c r="H64" i="167"/>
  <c r="G64" i="167"/>
  <c r="AR63" i="167"/>
  <c r="AQ63" i="167"/>
  <c r="AR62" i="167"/>
  <c r="AQ62" i="167"/>
  <c r="AR61" i="167"/>
  <c r="AQ61" i="167"/>
  <c r="AR60" i="167"/>
  <c r="AQ60" i="167"/>
  <c r="AR59" i="167"/>
  <c r="AQ59" i="167"/>
  <c r="AR58" i="167"/>
  <c r="AQ58" i="167"/>
  <c r="AR57" i="167"/>
  <c r="AQ57" i="167"/>
  <c r="AR56" i="167"/>
  <c r="AQ56" i="167"/>
  <c r="AR55" i="167"/>
  <c r="AQ55" i="167"/>
  <c r="AR54" i="167"/>
  <c r="AQ54" i="167"/>
  <c r="AR53" i="167"/>
  <c r="AQ53" i="167"/>
  <c r="AR46" i="167"/>
  <c r="AQ46" i="167"/>
  <c r="AR45" i="167"/>
  <c r="AL43" i="167"/>
  <c r="AK43" i="167"/>
  <c r="AI43" i="167"/>
  <c r="AH43" i="167"/>
  <c r="AF43" i="167"/>
  <c r="AE43" i="167"/>
  <c r="AC43" i="167"/>
  <c r="AB43" i="167"/>
  <c r="Z43" i="167"/>
  <c r="Y43" i="167"/>
  <c r="W43" i="167"/>
  <c r="V43" i="167"/>
  <c r="T43" i="167"/>
  <c r="S43" i="167"/>
  <c r="Q43" i="167"/>
  <c r="P43" i="167"/>
  <c r="N43" i="167"/>
  <c r="M43" i="167"/>
  <c r="K43" i="167"/>
  <c r="J43" i="167"/>
  <c r="H43" i="167"/>
  <c r="G43" i="167"/>
  <c r="AR42" i="167"/>
  <c r="AQ42" i="167"/>
  <c r="AR41" i="167"/>
  <c r="AQ41" i="167"/>
  <c r="AR40" i="167"/>
  <c r="AQ40" i="167"/>
  <c r="AR38" i="167"/>
  <c r="AQ38" i="167"/>
  <c r="AR37" i="167"/>
  <c r="AQ37" i="167"/>
  <c r="AR36" i="167"/>
  <c r="AQ36" i="167"/>
  <c r="AR35" i="167"/>
  <c r="AQ35" i="167"/>
  <c r="AO19" i="167"/>
  <c r="AN19" i="167"/>
  <c r="AL19" i="167"/>
  <c r="AK19" i="167"/>
  <c r="AI19" i="167"/>
  <c r="AH19" i="167"/>
  <c r="AF19" i="167"/>
  <c r="AE19" i="167"/>
  <c r="AC19" i="167"/>
  <c r="AB19" i="167"/>
  <c r="Z19" i="167"/>
  <c r="Y19" i="167"/>
  <c r="W19" i="167"/>
  <c r="V19" i="167"/>
  <c r="T19" i="167"/>
  <c r="S19" i="167"/>
  <c r="Q19" i="167"/>
  <c r="P19" i="167"/>
  <c r="N19" i="167"/>
  <c r="M19" i="167"/>
  <c r="K19" i="167"/>
  <c r="J19" i="167"/>
  <c r="H19" i="167"/>
  <c r="G19" i="167"/>
  <c r="AR16" i="167"/>
  <c r="AQ16" i="167"/>
  <c r="AR15" i="167"/>
  <c r="AQ15" i="167"/>
  <c r="AO13" i="167"/>
  <c r="AN13" i="167"/>
  <c r="AL13" i="167"/>
  <c r="AK13" i="167"/>
  <c r="AI13" i="167"/>
  <c r="AH13" i="167"/>
  <c r="AF13" i="167"/>
  <c r="AE13" i="167"/>
  <c r="AC13" i="167"/>
  <c r="AB13" i="167"/>
  <c r="Z13" i="167"/>
  <c r="Y13" i="167"/>
  <c r="W13" i="167"/>
  <c r="V13" i="167"/>
  <c r="T13" i="167"/>
  <c r="S13" i="167"/>
  <c r="Q13" i="167"/>
  <c r="P13" i="167"/>
  <c r="N13" i="167"/>
  <c r="M13" i="167"/>
  <c r="K13" i="167"/>
  <c r="J13" i="167"/>
  <c r="H13" i="167"/>
  <c r="G13" i="167"/>
  <c r="AR10" i="167"/>
  <c r="AQ10" i="167"/>
  <c r="AR9" i="167"/>
  <c r="AQ9" i="167"/>
  <c r="G91" i="259" l="1"/>
  <c r="P91" i="255"/>
  <c r="P91" i="248"/>
  <c r="AL91" i="248"/>
  <c r="AF91" i="234"/>
  <c r="AE91" i="234"/>
  <c r="AE94" i="230"/>
  <c r="Y94" i="230"/>
  <c r="Z94" i="228"/>
  <c r="S91" i="222"/>
  <c r="AL91" i="217"/>
  <c r="AE94" i="216"/>
  <c r="Q47" i="175"/>
  <c r="AC47" i="175"/>
  <c r="AR47" i="184"/>
  <c r="Q91" i="184"/>
  <c r="V91" i="256"/>
  <c r="G91" i="256"/>
  <c r="Y91" i="252"/>
  <c r="G91" i="252"/>
  <c r="H91" i="236"/>
  <c r="AE91" i="236"/>
  <c r="K94" i="232"/>
  <c r="AC94" i="230"/>
  <c r="G91" i="223"/>
  <c r="H91" i="221"/>
  <c r="Z91" i="221"/>
  <c r="AL91" i="214"/>
  <c r="S91" i="214"/>
  <c r="AE91" i="204"/>
  <c r="T91" i="203"/>
  <c r="G91" i="196"/>
  <c r="AI91" i="193"/>
  <c r="AB91" i="191"/>
  <c r="N91" i="190"/>
  <c r="AF91" i="185"/>
  <c r="J91" i="197"/>
  <c r="G91" i="261"/>
  <c r="S91" i="260"/>
  <c r="W91" i="255"/>
  <c r="AL91" i="250"/>
  <c r="AR90" i="248"/>
  <c r="AQ50" i="230"/>
  <c r="T91" i="215"/>
  <c r="S91" i="213"/>
  <c r="AR90" i="208"/>
  <c r="J91" i="205"/>
  <c r="AI91" i="192"/>
  <c r="AC91" i="213"/>
  <c r="Z91" i="208"/>
  <c r="AR50" i="206"/>
  <c r="Q91" i="204"/>
  <c r="AB91" i="235"/>
  <c r="AF91" i="233"/>
  <c r="AQ93" i="216"/>
  <c r="Z91" i="236"/>
  <c r="Z91" i="184"/>
  <c r="S91" i="204"/>
  <c r="Z91" i="204"/>
  <c r="K90" i="167"/>
  <c r="W90" i="167"/>
  <c r="M91" i="201"/>
  <c r="W91" i="217"/>
  <c r="G91" i="241"/>
  <c r="AQ90" i="252"/>
  <c r="AR90" i="253"/>
  <c r="Q91" i="259"/>
  <c r="AB91" i="256"/>
  <c r="AL91" i="244"/>
  <c r="AF91" i="217"/>
  <c r="N91" i="213"/>
  <c r="N91" i="202"/>
  <c r="M91" i="213"/>
  <c r="AR90" i="210"/>
  <c r="V94" i="206"/>
  <c r="AH91" i="203"/>
  <c r="H91" i="199"/>
  <c r="AB91" i="214"/>
  <c r="P91" i="210"/>
  <c r="AL94" i="206"/>
  <c r="K91" i="204"/>
  <c r="H91" i="202"/>
  <c r="M91" i="254"/>
  <c r="N91" i="259"/>
  <c r="P91" i="259"/>
  <c r="AB91" i="258"/>
  <c r="AN91" i="257"/>
  <c r="N91" i="253"/>
  <c r="Q91" i="256"/>
  <c r="G94" i="206"/>
  <c r="AK94" i="206"/>
  <c r="J91" i="244"/>
  <c r="M91" i="252"/>
  <c r="V91" i="255"/>
  <c r="J91" i="251"/>
  <c r="AC94" i="228"/>
  <c r="K94" i="226"/>
  <c r="AL91" i="205"/>
  <c r="Y91" i="203"/>
  <c r="W91" i="218"/>
  <c r="AR90" i="199"/>
  <c r="AH91" i="193"/>
  <c r="AH91" i="187"/>
  <c r="AQ47" i="219"/>
  <c r="Z91" i="220"/>
  <c r="AR47" i="224"/>
  <c r="AK94" i="216"/>
  <c r="AR90" i="234"/>
  <c r="AR91" i="234" s="1"/>
  <c r="AN94" i="216"/>
  <c r="AF91" i="200"/>
  <c r="G91" i="203"/>
  <c r="AK91" i="207"/>
  <c r="S91" i="210"/>
  <c r="Z91" i="186"/>
  <c r="H90" i="181"/>
  <c r="P94" i="216"/>
  <c r="AE91" i="191"/>
  <c r="AH91" i="197"/>
  <c r="G91" i="212"/>
  <c r="J91" i="221"/>
  <c r="W91" i="233"/>
  <c r="AF91" i="247"/>
  <c r="Y91" i="248"/>
  <c r="AE91" i="261"/>
  <c r="W91" i="251"/>
  <c r="K91" i="251"/>
  <c r="AE91" i="248"/>
  <c r="J91" i="247"/>
  <c r="Q94" i="229"/>
  <c r="T91" i="248"/>
  <c r="T94" i="229"/>
  <c r="AB91" i="223"/>
  <c r="AK94" i="226"/>
  <c r="N91" i="210"/>
  <c r="T91" i="207"/>
  <c r="AO94" i="206"/>
  <c r="Q91" i="202"/>
  <c r="AI91" i="185"/>
  <c r="J91" i="237"/>
  <c r="S91" i="249"/>
  <c r="P91" i="250"/>
  <c r="AQ47" i="201"/>
  <c r="M91" i="211"/>
  <c r="V91" i="208"/>
  <c r="N91" i="214"/>
  <c r="W91" i="215"/>
  <c r="M94" i="228"/>
  <c r="Q91" i="215"/>
  <c r="V91" i="193"/>
  <c r="V91" i="187"/>
  <c r="AE47" i="170"/>
  <c r="G47" i="172"/>
  <c r="AQ90" i="221"/>
  <c r="K47" i="174"/>
  <c r="W47" i="174"/>
  <c r="AI47" i="174"/>
  <c r="AO50" i="182"/>
  <c r="AK91" i="187"/>
  <c r="AB91" i="192"/>
  <c r="AF91" i="196"/>
  <c r="AH91" i="200"/>
  <c r="AI94" i="231"/>
  <c r="V91" i="248"/>
  <c r="AI91" i="256"/>
  <c r="H91" i="252"/>
  <c r="M91" i="235"/>
  <c r="AR90" i="233"/>
  <c r="AI91" i="224"/>
  <c r="N91" i="211"/>
  <c r="AQ50" i="195"/>
  <c r="AQ94" i="195" s="1"/>
  <c r="Q91" i="192"/>
  <c r="AR90" i="214"/>
  <c r="AO91" i="202"/>
  <c r="AC91" i="189"/>
  <c r="W91" i="247"/>
  <c r="Y91" i="221"/>
  <c r="V91" i="224"/>
  <c r="AR93" i="216"/>
  <c r="W91" i="196"/>
  <c r="V91" i="202"/>
  <c r="M91" i="194"/>
  <c r="AR47" i="209"/>
  <c r="S91" i="211"/>
  <c r="AR47" i="211"/>
  <c r="H90" i="174"/>
  <c r="T90" i="174"/>
  <c r="AQ89" i="183"/>
  <c r="AQ91" i="219"/>
  <c r="AQ90" i="222"/>
  <c r="V91" i="197"/>
  <c r="AI91" i="207"/>
  <c r="AE91" i="218"/>
  <c r="V91" i="222"/>
  <c r="AQ93" i="226"/>
  <c r="J91" i="248"/>
  <c r="AQ90" i="258"/>
  <c r="J91" i="257"/>
  <c r="AI91" i="251"/>
  <c r="AR90" i="247"/>
  <c r="V91" i="245"/>
  <c r="AN91" i="239"/>
  <c r="J91" i="236"/>
  <c r="K94" i="230"/>
  <c r="Z91" i="239"/>
  <c r="Z94" i="231"/>
  <c r="AQ47" i="223"/>
  <c r="V91" i="198"/>
  <c r="AR47" i="215"/>
  <c r="W91" i="204"/>
  <c r="K91" i="200"/>
  <c r="W91" i="189"/>
  <c r="AC91" i="217"/>
  <c r="AQ47" i="240"/>
  <c r="S91" i="243"/>
  <c r="V91" i="257"/>
  <c r="J91" i="259"/>
  <c r="AK91" i="194"/>
  <c r="Z94" i="229"/>
  <c r="V91" i="210"/>
  <c r="AF94" i="231"/>
  <c r="AQ47" i="259"/>
  <c r="M94" i="226"/>
  <c r="W91" i="211"/>
  <c r="Y91" i="199"/>
  <c r="Y91" i="188"/>
  <c r="Y91" i="242"/>
  <c r="G91" i="239"/>
  <c r="N94" i="231"/>
  <c r="N91" i="209"/>
  <c r="AQ90" i="189"/>
  <c r="H91" i="188"/>
  <c r="H91" i="191"/>
  <c r="AR90" i="260"/>
  <c r="AB91" i="255"/>
  <c r="Q91" i="234"/>
  <c r="M50" i="169"/>
  <c r="AK50" i="169"/>
  <c r="S91" i="184"/>
  <c r="AQ90" i="207"/>
  <c r="Q91" i="196"/>
  <c r="T91" i="211"/>
  <c r="AR93" i="232"/>
  <c r="AE91" i="256"/>
  <c r="T91" i="259"/>
  <c r="AR47" i="253"/>
  <c r="AL91" i="247"/>
  <c r="V91" i="233"/>
  <c r="AO91" i="223"/>
  <c r="AL91" i="219"/>
  <c r="AC91" i="210"/>
  <c r="Y91" i="208"/>
  <c r="V91" i="196"/>
  <c r="AH91" i="215"/>
  <c r="M91" i="215"/>
  <c r="G91" i="198"/>
  <c r="N91" i="187"/>
  <c r="J91" i="255"/>
  <c r="N91" i="251"/>
  <c r="S91" i="239"/>
  <c r="M91" i="239"/>
  <c r="AC91" i="194"/>
  <c r="Y91" i="192"/>
  <c r="AR47" i="192"/>
  <c r="AL91" i="194"/>
  <c r="S91" i="209"/>
  <c r="AQ47" i="211"/>
  <c r="Z91" i="214"/>
  <c r="AC91" i="222"/>
  <c r="AQ47" i="246"/>
  <c r="G47" i="170"/>
  <c r="P91" i="243"/>
  <c r="H91" i="242"/>
  <c r="G91" i="236"/>
  <c r="N94" i="229"/>
  <c r="AR90" i="201"/>
  <c r="AI91" i="200"/>
  <c r="V91" i="213"/>
  <c r="AR90" i="246"/>
  <c r="K91" i="242"/>
  <c r="AR90" i="241"/>
  <c r="G91" i="233"/>
  <c r="Y94" i="228"/>
  <c r="Q94" i="228"/>
  <c r="Y94" i="216"/>
  <c r="Y91" i="201"/>
  <c r="P91" i="199"/>
  <c r="Z91" i="198"/>
  <c r="W91" i="191"/>
  <c r="H91" i="243"/>
  <c r="M91" i="256"/>
  <c r="AB91" i="240"/>
  <c r="K91" i="208"/>
  <c r="AQ47" i="192"/>
  <c r="S47" i="170"/>
  <c r="AB91" i="196"/>
  <c r="AF91" i="187"/>
  <c r="Y91" i="193"/>
  <c r="S91" i="200"/>
  <c r="Q91" i="214"/>
  <c r="AC94" i="225"/>
  <c r="AQ93" i="227"/>
  <c r="J94" i="231"/>
  <c r="P91" i="233"/>
  <c r="AQ90" i="235"/>
  <c r="V91" i="261"/>
  <c r="N91" i="186"/>
  <c r="AB91" i="257"/>
  <c r="AK91" i="253"/>
  <c r="AC91" i="246"/>
  <c r="N91" i="247"/>
  <c r="AR93" i="229"/>
  <c r="T91" i="222"/>
  <c r="AL91" i="213"/>
  <c r="AE91" i="212"/>
  <c r="G91" i="193"/>
  <c r="AE91" i="209"/>
  <c r="G91" i="188"/>
  <c r="AR90" i="256"/>
  <c r="Y91" i="243"/>
  <c r="H94" i="195"/>
  <c r="M91" i="203"/>
  <c r="Z91" i="260"/>
  <c r="H93" i="182"/>
  <c r="T93" i="182"/>
  <c r="AF93" i="182"/>
  <c r="AQ90" i="203"/>
  <c r="AQ90" i="223"/>
  <c r="AH91" i="199"/>
  <c r="AI91" i="219"/>
  <c r="H91" i="220"/>
  <c r="P91" i="224"/>
  <c r="AO91" i="259"/>
  <c r="M91" i="260"/>
  <c r="AH91" i="242"/>
  <c r="V91" i="236"/>
  <c r="AL91" i="239"/>
  <c r="AF91" i="222"/>
  <c r="AL91" i="220"/>
  <c r="AH94" i="216"/>
  <c r="P91" i="209"/>
  <c r="N91" i="203"/>
  <c r="AI91" i="189"/>
  <c r="G91" i="187"/>
  <c r="K91" i="186"/>
  <c r="G91" i="186"/>
  <c r="J91" i="213"/>
  <c r="Q91" i="250"/>
  <c r="N91" i="256"/>
  <c r="AI91" i="247"/>
  <c r="Q91" i="236"/>
  <c r="AN91" i="215"/>
  <c r="AC91" i="215"/>
  <c r="N91" i="198"/>
  <c r="K91" i="212"/>
  <c r="W91" i="223"/>
  <c r="AK91" i="261"/>
  <c r="AN91" i="261"/>
  <c r="H91" i="261"/>
  <c r="AH91" i="261"/>
  <c r="W91" i="261"/>
  <c r="S91" i="261"/>
  <c r="AE91" i="260"/>
  <c r="W91" i="260"/>
  <c r="Y91" i="260"/>
  <c r="H91" i="258"/>
  <c r="G91" i="258"/>
  <c r="AF91" i="257"/>
  <c r="AK91" i="257"/>
  <c r="G91" i="257"/>
  <c r="AC91" i="255"/>
  <c r="Z91" i="255"/>
  <c r="AF91" i="255"/>
  <c r="AQ90" i="254"/>
  <c r="AO91" i="254"/>
  <c r="Q91" i="254"/>
  <c r="K91" i="254"/>
  <c r="Y91" i="254"/>
  <c r="AR90" i="252"/>
  <c r="P91" i="252"/>
  <c r="AE91" i="252"/>
  <c r="Y91" i="251"/>
  <c r="AB91" i="250"/>
  <c r="M91" i="250"/>
  <c r="W91" i="250"/>
  <c r="AQ90" i="249"/>
  <c r="V91" i="249"/>
  <c r="AK91" i="249"/>
  <c r="AC91" i="249"/>
  <c r="G91" i="249"/>
  <c r="Z91" i="249"/>
  <c r="AC91" i="247"/>
  <c r="T91" i="246"/>
  <c r="Z91" i="246"/>
  <c r="AI91" i="245"/>
  <c r="AR90" i="245"/>
  <c r="J91" i="243"/>
  <c r="T91" i="242"/>
  <c r="S91" i="241"/>
  <c r="AQ90" i="240"/>
  <c r="AQ91" i="240" s="1"/>
  <c r="H91" i="240"/>
  <c r="AE91" i="239"/>
  <c r="H91" i="239"/>
  <c r="AK91" i="239"/>
  <c r="Y91" i="239"/>
  <c r="M91" i="237"/>
  <c r="S91" i="236"/>
  <c r="AF91" i="236"/>
  <c r="M94" i="232"/>
  <c r="AF94" i="232"/>
  <c r="P94" i="232"/>
  <c r="AK94" i="231"/>
  <c r="AB94" i="230"/>
  <c r="S94" i="229"/>
  <c r="J94" i="228"/>
  <c r="S94" i="228"/>
  <c r="AK94" i="228"/>
  <c r="V94" i="227"/>
  <c r="AI94" i="227"/>
  <c r="Q94" i="225"/>
  <c r="AK91" i="224"/>
  <c r="AR90" i="224"/>
  <c r="M91" i="224"/>
  <c r="S91" i="223"/>
  <c r="AK91" i="223"/>
  <c r="AI91" i="222"/>
  <c r="G91" i="222"/>
  <c r="AH91" i="222"/>
  <c r="K91" i="222"/>
  <c r="AF91" i="221"/>
  <c r="AR90" i="221"/>
  <c r="AL91" i="221"/>
  <c r="V91" i="220"/>
  <c r="W91" i="220"/>
  <c r="AQ90" i="220"/>
  <c r="AF91" i="220"/>
  <c r="H91" i="219"/>
  <c r="AR90" i="218"/>
  <c r="Z91" i="218"/>
  <c r="H91" i="217"/>
  <c r="J91" i="217"/>
  <c r="AO94" i="216"/>
  <c r="N94" i="216"/>
  <c r="AI91" i="215"/>
  <c r="S91" i="215"/>
  <c r="H90" i="175"/>
  <c r="N90" i="175"/>
  <c r="T90" i="175"/>
  <c r="Z90" i="175"/>
  <c r="H90" i="173"/>
  <c r="T90" i="173"/>
  <c r="AF90" i="173"/>
  <c r="H93" i="169"/>
  <c r="T93" i="169"/>
  <c r="AO91" i="214"/>
  <c r="T91" i="214"/>
  <c r="AE91" i="213"/>
  <c r="AH91" i="213"/>
  <c r="AQ90" i="213"/>
  <c r="Q91" i="213"/>
  <c r="AI91" i="212"/>
  <c r="AF91" i="211"/>
  <c r="AR90" i="211"/>
  <c r="Y91" i="210"/>
  <c r="M91" i="209"/>
  <c r="V91" i="209"/>
  <c r="K91" i="209"/>
  <c r="AF91" i="208"/>
  <c r="AB91" i="208"/>
  <c r="S91" i="208"/>
  <c r="J91" i="208"/>
  <c r="AK91" i="208"/>
  <c r="AB91" i="207"/>
  <c r="H94" i="206"/>
  <c r="Y94" i="206"/>
  <c r="J94" i="206"/>
  <c r="AN94" i="206"/>
  <c r="P94" i="206"/>
  <c r="AF94" i="206"/>
  <c r="N94" i="206"/>
  <c r="AE94" i="206"/>
  <c r="AC94" i="206"/>
  <c r="AQ90" i="205"/>
  <c r="AK91" i="205"/>
  <c r="K91" i="205"/>
  <c r="AF91" i="205"/>
  <c r="AQ90" i="204"/>
  <c r="N91" i="204"/>
  <c r="AH91" i="204"/>
  <c r="Z91" i="203"/>
  <c r="J91" i="203"/>
  <c r="AE91" i="202"/>
  <c r="W91" i="202"/>
  <c r="J91" i="202"/>
  <c r="AC91" i="202"/>
  <c r="P91" i="202"/>
  <c r="AK91" i="201"/>
  <c r="H91" i="200"/>
  <c r="V91" i="200"/>
  <c r="Y91" i="200"/>
  <c r="Q91" i="200"/>
  <c r="Z91" i="200"/>
  <c r="S91" i="199"/>
  <c r="AQ90" i="197"/>
  <c r="AI91" i="197"/>
  <c r="AK91" i="197"/>
  <c r="M91" i="197"/>
  <c r="T91" i="197"/>
  <c r="AB91" i="197"/>
  <c r="J91" i="196"/>
  <c r="Z91" i="196"/>
  <c r="AQ47" i="196"/>
  <c r="AQ90" i="196"/>
  <c r="Y94" i="195"/>
  <c r="AL94" i="195"/>
  <c r="AH94" i="195"/>
  <c r="J94" i="195"/>
  <c r="G94" i="195"/>
  <c r="AO94" i="195"/>
  <c r="K91" i="194"/>
  <c r="Z91" i="194"/>
  <c r="H91" i="194"/>
  <c r="AI91" i="194"/>
  <c r="Y91" i="194"/>
  <c r="AQ90" i="193"/>
  <c r="AR47" i="193"/>
  <c r="AK91" i="193"/>
  <c r="S91" i="193"/>
  <c r="AL91" i="192"/>
  <c r="K91" i="192"/>
  <c r="AR90" i="192"/>
  <c r="AR91" i="192" s="1"/>
  <c r="AH91" i="192"/>
  <c r="AK91" i="192"/>
  <c r="Z91" i="191"/>
  <c r="AQ90" i="191"/>
  <c r="S91" i="191"/>
  <c r="G90" i="183"/>
  <c r="S90" i="183"/>
  <c r="AE90" i="183"/>
  <c r="M47" i="183"/>
  <c r="Y47" i="183"/>
  <c r="AK47" i="183"/>
  <c r="AB91" i="190"/>
  <c r="AK91" i="190"/>
  <c r="M91" i="190"/>
  <c r="AH91" i="190"/>
  <c r="T91" i="189"/>
  <c r="V91" i="189"/>
  <c r="AQ90" i="188"/>
  <c r="AH91" i="188"/>
  <c r="AR47" i="188"/>
  <c r="AR90" i="188"/>
  <c r="N91" i="188"/>
  <c r="P91" i="188"/>
  <c r="AE91" i="187"/>
  <c r="W91" i="187"/>
  <c r="H91" i="187"/>
  <c r="P91" i="186"/>
  <c r="AC91" i="186"/>
  <c r="W91" i="186"/>
  <c r="AQ90" i="185"/>
  <c r="AK91" i="185"/>
  <c r="N91" i="185"/>
  <c r="H91" i="185"/>
  <c r="AB91" i="185"/>
  <c r="AR46" i="182"/>
  <c r="G50" i="182"/>
  <c r="G94" i="182" s="1"/>
  <c r="S50" i="182"/>
  <c r="S94" i="182" s="1"/>
  <c r="AE50" i="182"/>
  <c r="AE94" i="182" s="1"/>
  <c r="G93" i="182"/>
  <c r="S93" i="182"/>
  <c r="AF91" i="184"/>
  <c r="G91" i="184"/>
  <c r="AB91" i="184"/>
  <c r="K90" i="181"/>
  <c r="W90" i="181"/>
  <c r="J90" i="180"/>
  <c r="V90" i="180"/>
  <c r="Z91" i="251"/>
  <c r="Z91" i="250"/>
  <c r="Z91" i="223"/>
  <c r="Y50" i="169"/>
  <c r="AQ47" i="193"/>
  <c r="AQ91" i="193" s="1"/>
  <c r="AR47" i="186"/>
  <c r="AE91" i="235"/>
  <c r="S91" i="235"/>
  <c r="J91" i="233"/>
  <c r="AR91" i="224"/>
  <c r="AQ47" i="215"/>
  <c r="AH91" i="214"/>
  <c r="AQ47" i="187"/>
  <c r="Z91" i="189"/>
  <c r="AR90" i="215"/>
  <c r="AR91" i="215" s="1"/>
  <c r="AE91" i="254"/>
  <c r="Q91" i="257"/>
  <c r="AQ47" i="250"/>
  <c r="AE91" i="255"/>
  <c r="Y91" i="245"/>
  <c r="J94" i="226"/>
  <c r="Z91" i="219"/>
  <c r="AB91" i="199"/>
  <c r="P91" i="191"/>
  <c r="AR93" i="195"/>
  <c r="AR90" i="189"/>
  <c r="AR91" i="189" s="1"/>
  <c r="AQ90" i="224"/>
  <c r="J91" i="253"/>
  <c r="M91" i="258"/>
  <c r="AR13" i="180"/>
  <c r="J91" i="256"/>
  <c r="AE91" i="219"/>
  <c r="AQ50" i="229"/>
  <c r="AR90" i="205"/>
  <c r="P91" i="258"/>
  <c r="AR47" i="241"/>
  <c r="Q91" i="249"/>
  <c r="Y91" i="211"/>
  <c r="AE91" i="205"/>
  <c r="Z91" i="193"/>
  <c r="AL91" i="198"/>
  <c r="AI91" i="255"/>
  <c r="N91" i="236"/>
  <c r="AR50" i="216"/>
  <c r="AR90" i="198"/>
  <c r="W91" i="239"/>
  <c r="M91" i="261"/>
  <c r="Y91" i="253"/>
  <c r="N91" i="244"/>
  <c r="P94" i="227"/>
  <c r="V91" i="237"/>
  <c r="AR50" i="232"/>
  <c r="AQ47" i="210"/>
  <c r="S91" i="194"/>
  <c r="AR50" i="195"/>
  <c r="AR90" i="194"/>
  <c r="AR47" i="245"/>
  <c r="V91" i="243"/>
  <c r="AE91" i="237"/>
  <c r="W94" i="230"/>
  <c r="AE91" i="193"/>
  <c r="AQ47" i="239"/>
  <c r="AI91" i="254"/>
  <c r="AK91" i="259"/>
  <c r="P91" i="253"/>
  <c r="AQ47" i="252"/>
  <c r="Y91" i="240"/>
  <c r="AK91" i="245"/>
  <c r="M91" i="234"/>
  <c r="V91" i="223"/>
  <c r="AR47" i="208"/>
  <c r="AR91" i="208" s="1"/>
  <c r="AR47" i="218"/>
  <c r="AR91" i="218" s="1"/>
  <c r="AF91" i="214"/>
  <c r="G91" i="205"/>
  <c r="AR47" i="200"/>
  <c r="V91" i="184"/>
  <c r="G91" i="211"/>
  <c r="AQ47" i="203"/>
  <c r="AH91" i="259"/>
  <c r="AH91" i="254"/>
  <c r="AL91" i="249"/>
  <c r="AK91" i="248"/>
  <c r="AI91" i="243"/>
  <c r="AR90" i="237"/>
  <c r="AR91" i="237" s="1"/>
  <c r="AI94" i="230"/>
  <c r="AK94" i="229"/>
  <c r="AR93" i="228"/>
  <c r="AH94" i="228"/>
  <c r="AQ90" i="214"/>
  <c r="AQ91" i="214" s="1"/>
  <c r="AQ90" i="211"/>
  <c r="AQ91" i="211" s="1"/>
  <c r="AH91" i="211"/>
  <c r="AH91" i="210"/>
  <c r="AK91" i="209"/>
  <c r="AI91" i="205"/>
  <c r="AL91" i="202"/>
  <c r="AL91" i="201"/>
  <c r="AK91" i="198"/>
  <c r="AH91" i="196"/>
  <c r="AQ93" i="195"/>
  <c r="AI91" i="191"/>
  <c r="AR90" i="187"/>
  <c r="AR91" i="187" s="1"/>
  <c r="K91" i="261"/>
  <c r="G91" i="260"/>
  <c r="V91" i="260"/>
  <c r="AI91" i="260"/>
  <c r="AL91" i="259"/>
  <c r="AE91" i="259"/>
  <c r="H91" i="257"/>
  <c r="AQ47" i="257"/>
  <c r="AQ91" i="257" s="1"/>
  <c r="AH91" i="257"/>
  <c r="S91" i="257"/>
  <c r="N91" i="257"/>
  <c r="Y91" i="256"/>
  <c r="AH91" i="256"/>
  <c r="AQ47" i="256"/>
  <c r="AK91" i="256"/>
  <c r="Z91" i="256"/>
  <c r="G91" i="255"/>
  <c r="K91" i="255"/>
  <c r="AQ47" i="255"/>
  <c r="AR90" i="254"/>
  <c r="AL91" i="254"/>
  <c r="T91" i="254"/>
  <c r="AF91" i="254"/>
  <c r="N91" i="254"/>
  <c r="AQ47" i="254"/>
  <c r="AQ91" i="254" s="1"/>
  <c r="AK91" i="254"/>
  <c r="AQ90" i="253"/>
  <c r="AL91" i="253"/>
  <c r="AQ47" i="253"/>
  <c r="AF91" i="252"/>
  <c r="AK91" i="251"/>
  <c r="AR47" i="251"/>
  <c r="AE91" i="250"/>
  <c r="V91" i="250"/>
  <c r="S91" i="250"/>
  <c r="N91" i="250"/>
  <c r="AR47" i="249"/>
  <c r="AR91" i="249" s="1"/>
  <c r="AE91" i="249"/>
  <c r="AC91" i="248"/>
  <c r="AH91" i="248"/>
  <c r="Z91" i="248"/>
  <c r="AR47" i="248"/>
  <c r="AR91" i="248" s="1"/>
  <c r="T91" i="247"/>
  <c r="P91" i="247"/>
  <c r="AB91" i="247"/>
  <c r="AQ90" i="246"/>
  <c r="AI91" i="246"/>
  <c r="AE91" i="245"/>
  <c r="K91" i="245"/>
  <c r="H91" i="245"/>
  <c r="AC91" i="245"/>
  <c r="M91" i="245"/>
  <c r="G91" i="245"/>
  <c r="AQ90" i="245"/>
  <c r="AQ91" i="245" s="1"/>
  <c r="AN91" i="245"/>
  <c r="AQ90" i="244"/>
  <c r="S91" i="244"/>
  <c r="AC91" i="244"/>
  <c r="M91" i="244"/>
  <c r="AH91" i="243"/>
  <c r="AQ47" i="243"/>
  <c r="AQ91" i="243" s="1"/>
  <c r="AR90" i="243"/>
  <c r="AE91" i="243"/>
  <c r="AR47" i="243"/>
  <c r="AQ90" i="242"/>
  <c r="AL91" i="242"/>
  <c r="V91" i="242"/>
  <c r="AQ47" i="242"/>
  <c r="M91" i="242"/>
  <c r="T91" i="241"/>
  <c r="AI91" i="241"/>
  <c r="AF91" i="241"/>
  <c r="AR90" i="240"/>
  <c r="AF91" i="239"/>
  <c r="AQ90" i="237"/>
  <c r="AL91" i="236"/>
  <c r="AC91" i="236"/>
  <c r="P91" i="234"/>
  <c r="AH91" i="234"/>
  <c r="AQ47" i="234"/>
  <c r="T91" i="234"/>
  <c r="AC91" i="234"/>
  <c r="J91" i="234"/>
  <c r="Z91" i="233"/>
  <c r="S91" i="233"/>
  <c r="N94" i="232"/>
  <c r="AB94" i="232"/>
  <c r="P94" i="231"/>
  <c r="K94" i="231"/>
  <c r="AL94" i="230"/>
  <c r="T94" i="230"/>
  <c r="AC94" i="229"/>
  <c r="AQ93" i="229"/>
  <c r="AR50" i="229"/>
  <c r="AE94" i="229"/>
  <c r="G94" i="229"/>
  <c r="Y94" i="229"/>
  <c r="AQ93" i="228"/>
  <c r="N94" i="228"/>
  <c r="AR50" i="227"/>
  <c r="AR93" i="227"/>
  <c r="AR50" i="226"/>
  <c r="AR94" i="226" s="1"/>
  <c r="T94" i="226"/>
  <c r="N94" i="225"/>
  <c r="Y91" i="224"/>
  <c r="T91" i="224"/>
  <c r="AI91" i="223"/>
  <c r="AH91" i="223"/>
  <c r="AR90" i="223"/>
  <c r="N91" i="222"/>
  <c r="AB91" i="222"/>
  <c r="P91" i="222"/>
  <c r="T91" i="221"/>
  <c r="AI91" i="221"/>
  <c r="P91" i="219"/>
  <c r="G91" i="219"/>
  <c r="AC91" i="219"/>
  <c r="AQ90" i="218"/>
  <c r="Y91" i="217"/>
  <c r="AQ90" i="217"/>
  <c r="AQ91" i="217" s="1"/>
  <c r="AK91" i="217"/>
  <c r="AQ50" i="216"/>
  <c r="AL94" i="216"/>
  <c r="H91" i="215"/>
  <c r="AE91" i="215"/>
  <c r="J91" i="215"/>
  <c r="G91" i="215"/>
  <c r="J90" i="173"/>
  <c r="V90" i="173"/>
  <c r="AH90" i="173"/>
  <c r="H90" i="172"/>
  <c r="T90" i="172"/>
  <c r="N90" i="172"/>
  <c r="Z90" i="172"/>
  <c r="AL90" i="172"/>
  <c r="K47" i="172"/>
  <c r="AI47" i="172"/>
  <c r="W47" i="172"/>
  <c r="AN47" i="171"/>
  <c r="N93" i="169"/>
  <c r="Z93" i="169"/>
  <c r="AR92" i="169"/>
  <c r="W50" i="169"/>
  <c r="AI50" i="169"/>
  <c r="AQ13" i="169"/>
  <c r="AR19" i="167"/>
  <c r="W91" i="214"/>
  <c r="J91" i="214"/>
  <c r="T91" i="213"/>
  <c r="Q91" i="212"/>
  <c r="W91" i="212"/>
  <c r="K91" i="211"/>
  <c r="H91" i="211"/>
  <c r="V91" i="211"/>
  <c r="J91" i="211"/>
  <c r="AE91" i="210"/>
  <c r="J91" i="209"/>
  <c r="AQ47" i="209"/>
  <c r="AQ91" i="209" s="1"/>
  <c r="M91" i="208"/>
  <c r="P91" i="208"/>
  <c r="AF91" i="207"/>
  <c r="V91" i="207"/>
  <c r="P91" i="207"/>
  <c r="T94" i="206"/>
  <c r="AQ93" i="206"/>
  <c r="Q91" i="205"/>
  <c r="H91" i="205"/>
  <c r="AF91" i="204"/>
  <c r="AR90" i="204"/>
  <c r="G91" i="204"/>
  <c r="AE91" i="203"/>
  <c r="V91" i="203"/>
  <c r="AR90" i="203"/>
  <c r="AK91" i="202"/>
  <c r="AR47" i="202"/>
  <c r="AR91" i="202" s="1"/>
  <c r="AQ90" i="201"/>
  <c r="AQ91" i="201" s="1"/>
  <c r="AF91" i="198"/>
  <c r="T91" i="198"/>
  <c r="P91" i="198"/>
  <c r="W91" i="197"/>
  <c r="K91" i="197"/>
  <c r="AI91" i="196"/>
  <c r="K91" i="196"/>
  <c r="H91" i="196"/>
  <c r="AK94" i="195"/>
  <c r="AQ47" i="194"/>
  <c r="AQ90" i="194"/>
  <c r="T91" i="194"/>
  <c r="Q91" i="194"/>
  <c r="AR90" i="193"/>
  <c r="AR91" i="193" s="1"/>
  <c r="T91" i="193"/>
  <c r="H91" i="193"/>
  <c r="AC91" i="192"/>
  <c r="Z91" i="192"/>
  <c r="J91" i="192"/>
  <c r="AQ90" i="192"/>
  <c r="AR90" i="191"/>
  <c r="G91" i="191"/>
  <c r="K91" i="191"/>
  <c r="K47" i="183"/>
  <c r="K91" i="183" s="1"/>
  <c r="AI47" i="183"/>
  <c r="AR43" i="183"/>
  <c r="H90" i="183"/>
  <c r="T90" i="183"/>
  <c r="AF90" i="183"/>
  <c r="AR73" i="183"/>
  <c r="AR90" i="190"/>
  <c r="Y91" i="190"/>
  <c r="AF91" i="189"/>
  <c r="AF91" i="188"/>
  <c r="T91" i="188"/>
  <c r="AR91" i="188"/>
  <c r="Z91" i="187"/>
  <c r="H91" i="186"/>
  <c r="AI91" i="186"/>
  <c r="AH91" i="186"/>
  <c r="M50" i="182"/>
  <c r="Y50" i="182"/>
  <c r="AK50" i="182"/>
  <c r="AQ92" i="182"/>
  <c r="AE93" i="182"/>
  <c r="AQ22" i="182"/>
  <c r="N91" i="184"/>
  <c r="K47" i="179"/>
  <c r="W47" i="179"/>
  <c r="AI47" i="179"/>
  <c r="P90" i="179"/>
  <c r="AB90" i="179"/>
  <c r="AN90" i="179"/>
  <c r="H90" i="179"/>
  <c r="T90" i="179"/>
  <c r="T90" i="181"/>
  <c r="M90" i="167"/>
  <c r="Y90" i="167"/>
  <c r="AK90" i="167"/>
  <c r="K93" i="169"/>
  <c r="W93" i="169"/>
  <c r="AI93" i="169"/>
  <c r="AI94" i="169" s="1"/>
  <c r="Q90" i="170"/>
  <c r="AC90" i="170"/>
  <c r="G47" i="171"/>
  <c r="S47" i="171"/>
  <c r="AE47" i="171"/>
  <c r="K90" i="171"/>
  <c r="W90" i="171"/>
  <c r="M47" i="172"/>
  <c r="Y47" i="172"/>
  <c r="Y91" i="172" s="1"/>
  <c r="AK47" i="172"/>
  <c r="Q90" i="172"/>
  <c r="AC90" i="172"/>
  <c r="AO90" i="172"/>
  <c r="G47" i="173"/>
  <c r="S47" i="173"/>
  <c r="AE47" i="173"/>
  <c r="K90" i="173"/>
  <c r="W90" i="173"/>
  <c r="AI90" i="173"/>
  <c r="Q90" i="174"/>
  <c r="AC90" i="174"/>
  <c r="K90" i="175"/>
  <c r="W90" i="175"/>
  <c r="AI90" i="175"/>
  <c r="Q90" i="177"/>
  <c r="AC90" i="177"/>
  <c r="AO90" i="177"/>
  <c r="Q90" i="179"/>
  <c r="AC90" i="179"/>
  <c r="J90" i="181"/>
  <c r="V90" i="181"/>
  <c r="H50" i="182"/>
  <c r="H94" i="182" s="1"/>
  <c r="T50" i="182"/>
  <c r="T94" i="182" s="1"/>
  <c r="AF50" i="182"/>
  <c r="AF94" i="182" s="1"/>
  <c r="J93" i="182"/>
  <c r="V93" i="182"/>
  <c r="AH93" i="182"/>
  <c r="AR92" i="182"/>
  <c r="N47" i="183"/>
  <c r="Z47" i="183"/>
  <c r="AL47" i="183"/>
  <c r="J90" i="183"/>
  <c r="V90" i="183"/>
  <c r="AH90" i="183"/>
  <c r="AR89" i="183"/>
  <c r="AR90" i="183" s="1"/>
  <c r="AQ90" i="187"/>
  <c r="AR94" i="206"/>
  <c r="AQ90" i="210"/>
  <c r="AQ91" i="210" s="1"/>
  <c r="M94" i="229"/>
  <c r="P91" i="196"/>
  <c r="AI91" i="213"/>
  <c r="H91" i="255"/>
  <c r="AB91" i="251"/>
  <c r="M93" i="169"/>
  <c r="Y93" i="169"/>
  <c r="Y94" i="169" s="1"/>
  <c r="AK93" i="169"/>
  <c r="S90" i="170"/>
  <c r="M90" i="171"/>
  <c r="Y90" i="171"/>
  <c r="G90" i="172"/>
  <c r="G91" i="172" s="1"/>
  <c r="S90" i="172"/>
  <c r="T47" i="173"/>
  <c r="T91" i="173" s="1"/>
  <c r="M90" i="173"/>
  <c r="Y90" i="173"/>
  <c r="AK90" i="173"/>
  <c r="G90" i="174"/>
  <c r="S90" i="174"/>
  <c r="G90" i="179"/>
  <c r="S90" i="179"/>
  <c r="AE90" i="179"/>
  <c r="AQ13" i="182"/>
  <c r="J50" i="182"/>
  <c r="V50" i="182"/>
  <c r="AH50" i="182"/>
  <c r="AR67" i="182"/>
  <c r="K93" i="182"/>
  <c r="W93" i="182"/>
  <c r="AI93" i="182"/>
  <c r="P47" i="183"/>
  <c r="AB47" i="183"/>
  <c r="AB91" i="183" s="1"/>
  <c r="AN47" i="183"/>
  <c r="AR64" i="183"/>
  <c r="K90" i="183"/>
  <c r="W90" i="183"/>
  <c r="AI90" i="183"/>
  <c r="AQ90" i="190"/>
  <c r="W91" i="203"/>
  <c r="P91" i="197"/>
  <c r="W94" i="231"/>
  <c r="AO50" i="169"/>
  <c r="AL93" i="169"/>
  <c r="AQ89" i="170"/>
  <c r="AF90" i="172"/>
  <c r="AF90" i="174"/>
  <c r="AL90" i="175"/>
  <c r="AO47" i="181"/>
  <c r="AR13" i="182"/>
  <c r="K50" i="182"/>
  <c r="AI50" i="182"/>
  <c r="Y93" i="182"/>
  <c r="AK93" i="182"/>
  <c r="AO47" i="183"/>
  <c r="M90" i="183"/>
  <c r="Y90" i="183"/>
  <c r="Y91" i="183" s="1"/>
  <c r="AK90" i="183"/>
  <c r="AK91" i="183" s="1"/>
  <c r="AR13" i="181"/>
  <c r="AC90" i="167"/>
  <c r="AE50" i="169"/>
  <c r="Q47" i="170"/>
  <c r="AN90" i="171"/>
  <c r="AO47" i="172"/>
  <c r="AR89" i="172"/>
  <c r="AO47" i="174"/>
  <c r="J90" i="174"/>
  <c r="V90" i="174"/>
  <c r="AH90" i="174"/>
  <c r="J90" i="177"/>
  <c r="V90" i="177"/>
  <c r="J90" i="179"/>
  <c r="V90" i="179"/>
  <c r="AH90" i="179"/>
  <c r="AN47" i="180"/>
  <c r="N93" i="182"/>
  <c r="Z93" i="182"/>
  <c r="AL93" i="182"/>
  <c r="N90" i="183"/>
  <c r="Z90" i="183"/>
  <c r="AL90" i="183"/>
  <c r="AE94" i="231"/>
  <c r="AB94" i="231"/>
  <c r="N91" i="245"/>
  <c r="AQ50" i="206"/>
  <c r="Q90" i="167"/>
  <c r="G50" i="169"/>
  <c r="AO47" i="170"/>
  <c r="AB90" i="171"/>
  <c r="AC47" i="172"/>
  <c r="AR13" i="167"/>
  <c r="G90" i="167"/>
  <c r="AE90" i="167"/>
  <c r="H50" i="169"/>
  <c r="AF50" i="169"/>
  <c r="AC93" i="169"/>
  <c r="AQ19" i="170"/>
  <c r="Q90" i="171"/>
  <c r="AC90" i="171"/>
  <c r="K90" i="172"/>
  <c r="W90" i="172"/>
  <c r="AI90" i="172"/>
  <c r="Q90" i="173"/>
  <c r="Q91" i="173" s="1"/>
  <c r="AC90" i="173"/>
  <c r="AC91" i="173" s="1"/>
  <c r="K90" i="174"/>
  <c r="W90" i="174"/>
  <c r="AI90" i="174"/>
  <c r="Q90" i="175"/>
  <c r="Q91" i="175" s="1"/>
  <c r="AC90" i="175"/>
  <c r="AC91" i="175" s="1"/>
  <c r="AO90" i="175"/>
  <c r="AO91" i="175" s="1"/>
  <c r="K90" i="177"/>
  <c r="W90" i="177"/>
  <c r="AI90" i="177"/>
  <c r="AH90" i="180"/>
  <c r="P90" i="183"/>
  <c r="AB90" i="183"/>
  <c r="AN90" i="183"/>
  <c r="N91" i="192"/>
  <c r="W91" i="219"/>
  <c r="K91" i="233"/>
  <c r="S50" i="169"/>
  <c r="S94" i="169" s="1"/>
  <c r="AC47" i="170"/>
  <c r="P90" i="171"/>
  <c r="Q47" i="172"/>
  <c r="S90" i="167"/>
  <c r="T50" i="169"/>
  <c r="Q93" i="169"/>
  <c r="AO93" i="169"/>
  <c r="H90" i="167"/>
  <c r="T90" i="167"/>
  <c r="AR46" i="169"/>
  <c r="G93" i="169"/>
  <c r="S93" i="169"/>
  <c r="AE93" i="169"/>
  <c r="M90" i="170"/>
  <c r="Y90" i="170"/>
  <c r="AK90" i="170"/>
  <c r="N47" i="171"/>
  <c r="Z47" i="171"/>
  <c r="H47" i="172"/>
  <c r="T47" i="172"/>
  <c r="T91" i="172" s="1"/>
  <c r="AF47" i="172"/>
  <c r="M90" i="172"/>
  <c r="Y90" i="172"/>
  <c r="AL47" i="173"/>
  <c r="AQ64" i="173"/>
  <c r="S90" i="173"/>
  <c r="AE90" i="173"/>
  <c r="M90" i="174"/>
  <c r="Y90" i="174"/>
  <c r="AK90" i="174"/>
  <c r="Z47" i="175"/>
  <c r="G90" i="175"/>
  <c r="S90" i="175"/>
  <c r="AE90" i="175"/>
  <c r="M90" i="177"/>
  <c r="Y90" i="177"/>
  <c r="M90" i="179"/>
  <c r="Y90" i="179"/>
  <c r="K90" i="180"/>
  <c r="W90" i="180"/>
  <c r="Q90" i="181"/>
  <c r="AC90" i="181"/>
  <c r="P50" i="182"/>
  <c r="AB50" i="182"/>
  <c r="AN50" i="182"/>
  <c r="AQ46" i="182"/>
  <c r="Q93" i="182"/>
  <c r="AC93" i="182"/>
  <c r="AO93" i="182"/>
  <c r="AO94" i="182" s="1"/>
  <c r="AQ43" i="183"/>
  <c r="Q90" i="183"/>
  <c r="AC90" i="183"/>
  <c r="AO90" i="183"/>
  <c r="AR91" i="253"/>
  <c r="AH91" i="233"/>
  <c r="AR50" i="228"/>
  <c r="AQ90" i="202"/>
  <c r="AC91" i="197"/>
  <c r="AH91" i="198"/>
  <c r="H91" i="214"/>
  <c r="K91" i="217"/>
  <c r="Y94" i="225"/>
  <c r="AL91" i="233"/>
  <c r="AF91" i="261"/>
  <c r="AL91" i="261"/>
  <c r="AH91" i="185"/>
  <c r="P91" i="254"/>
  <c r="AI91" i="248"/>
  <c r="Q91" i="245"/>
  <c r="AB91" i="245"/>
  <c r="V91" i="240"/>
  <c r="Q91" i="244"/>
  <c r="H94" i="229"/>
  <c r="N91" i="219"/>
  <c r="K91" i="214"/>
  <c r="AQ47" i="204"/>
  <c r="AF91" i="197"/>
  <c r="K94" i="195"/>
  <c r="AQ91" i="186"/>
  <c r="H91" i="254"/>
  <c r="AC91" i="257"/>
  <c r="AL91" i="257"/>
  <c r="S91" i="259"/>
  <c r="J91" i="260"/>
  <c r="AR47" i="255"/>
  <c r="V94" i="226"/>
  <c r="K91" i="203"/>
  <c r="Z94" i="195"/>
  <c r="G91" i="194"/>
  <c r="AF91" i="201"/>
  <c r="AB91" i="198"/>
  <c r="Y91" i="187"/>
  <c r="AF91" i="218"/>
  <c r="T91" i="220"/>
  <c r="AQ93" i="230"/>
  <c r="AQ90" i="260"/>
  <c r="J91" i="185"/>
  <c r="T91" i="250"/>
  <c r="W91" i="248"/>
  <c r="Y91" i="237"/>
  <c r="AH91" i="236"/>
  <c r="V94" i="231"/>
  <c r="AR50" i="230"/>
  <c r="AH94" i="226"/>
  <c r="AF91" i="224"/>
  <c r="AR47" i="221"/>
  <c r="J91" i="198"/>
  <c r="Y91" i="213"/>
  <c r="AL91" i="211"/>
  <c r="G91" i="208"/>
  <c r="T91" i="202"/>
  <c r="S91" i="202"/>
  <c r="AI91" i="201"/>
  <c r="H91" i="197"/>
  <c r="N91" i="199"/>
  <c r="Q91" i="189"/>
  <c r="AQ47" i="188"/>
  <c r="AR47" i="185"/>
  <c r="AN91" i="250"/>
  <c r="J91" i="254"/>
  <c r="AQ47" i="236"/>
  <c r="AQ91" i="236" s="1"/>
  <c r="AQ47" i="221"/>
  <c r="AR47" i="219"/>
  <c r="AR91" i="219" s="1"/>
  <c r="H94" i="230"/>
  <c r="AR47" i="194"/>
  <c r="AR91" i="194" s="1"/>
  <c r="AF94" i="195"/>
  <c r="AQ90" i="208"/>
  <c r="AQ90" i="215"/>
  <c r="AF91" i="192"/>
  <c r="AC91" i="233"/>
  <c r="K91" i="241"/>
  <c r="AQ90" i="251"/>
  <c r="W91" i="259"/>
  <c r="AC91" i="185"/>
  <c r="AL91" i="187"/>
  <c r="AR90" i="258"/>
  <c r="AE91" i="258"/>
  <c r="AR90" i="251"/>
  <c r="AR90" i="244"/>
  <c r="Z91" i="244"/>
  <c r="Q91" i="239"/>
  <c r="P91" i="223"/>
  <c r="AC91" i="218"/>
  <c r="H91" i="207"/>
  <c r="AK91" i="200"/>
  <c r="V91" i="192"/>
  <c r="AF91" i="186"/>
  <c r="AR90" i="185"/>
  <c r="AQ47" i="189"/>
  <c r="H91" i="213"/>
  <c r="AI91" i="250"/>
  <c r="K91" i="257"/>
  <c r="AK91" i="242"/>
  <c r="S91" i="255"/>
  <c r="AQ47" i="233"/>
  <c r="AQ91" i="233" s="1"/>
  <c r="AB94" i="226"/>
  <c r="AC91" i="256"/>
  <c r="AR47" i="217"/>
  <c r="AR91" i="217" s="1"/>
  <c r="AQ47" i="212"/>
  <c r="S91" i="205"/>
  <c r="N91" i="201"/>
  <c r="AC91" i="191"/>
  <c r="AH91" i="208"/>
  <c r="AR47" i="201"/>
  <c r="AR91" i="201" s="1"/>
  <c r="AR90" i="250"/>
  <c r="K91" i="248"/>
  <c r="K91" i="243"/>
  <c r="AE91" i="221"/>
  <c r="H91" i="224"/>
  <c r="AC91" i="212"/>
  <c r="AF91" i="199"/>
  <c r="AB91" i="215"/>
  <c r="Y91" i="215"/>
  <c r="Z91" i="259"/>
  <c r="Y91" i="261"/>
  <c r="AQ47" i="258"/>
  <c r="P94" i="226"/>
  <c r="AR47" i="212"/>
  <c r="AR91" i="212" s="1"/>
  <c r="Q91" i="191"/>
  <c r="AR47" i="204"/>
  <c r="AQ90" i="250"/>
  <c r="AQ91" i="250" s="1"/>
  <c r="AQ91" i="252"/>
  <c r="AR90" i="259"/>
  <c r="AO91" i="261"/>
  <c r="V91" i="188"/>
  <c r="T91" i="257"/>
  <c r="AF91" i="215"/>
  <c r="T91" i="199"/>
  <c r="N91" i="191"/>
  <c r="AQ47" i="185"/>
  <c r="AQ91" i="185" s="1"/>
  <c r="AC91" i="184"/>
  <c r="AQ50" i="228"/>
  <c r="Z94" i="230"/>
  <c r="AQ47" i="218"/>
  <c r="AR47" i="214"/>
  <c r="AQ47" i="205"/>
  <c r="AQ91" i="205" s="1"/>
  <c r="Z91" i="197"/>
  <c r="AR90" i="184"/>
  <c r="AR91" i="184" s="1"/>
  <c r="AQ90" i="200"/>
  <c r="AQ90" i="212"/>
  <c r="S94" i="216"/>
  <c r="Q91" i="186"/>
  <c r="W91" i="198"/>
  <c r="AI91" i="217"/>
  <c r="S94" i="231"/>
  <c r="AQ90" i="234"/>
  <c r="AQ90" i="255"/>
  <c r="AQ91" i="255" s="1"/>
  <c r="AB91" i="254"/>
  <c r="AL91" i="258"/>
  <c r="AR90" i="242"/>
  <c r="AH91" i="240"/>
  <c r="AF91" i="235"/>
  <c r="AR47" i="239"/>
  <c r="AH94" i="227"/>
  <c r="AF94" i="226"/>
  <c r="AB91" i="219"/>
  <c r="AI91" i="214"/>
  <c r="AE91" i="208"/>
  <c r="AR90" i="207"/>
  <c r="AQ47" i="202"/>
  <c r="AR90" i="196"/>
  <c r="AE94" i="195"/>
  <c r="AB91" i="210"/>
  <c r="AI91" i="202"/>
  <c r="AF91" i="202"/>
  <c r="S91" i="254"/>
  <c r="AH91" i="260"/>
  <c r="T91" i="255"/>
  <c r="AR47" i="246"/>
  <c r="AR91" i="246" s="1"/>
  <c r="AB94" i="227"/>
  <c r="N94" i="230"/>
  <c r="AR47" i="210"/>
  <c r="AR91" i="210" s="1"/>
  <c r="N91" i="197"/>
  <c r="AE91" i="194"/>
  <c r="N47" i="180"/>
  <c r="Z47" i="180"/>
  <c r="AL47" i="180"/>
  <c r="AL91" i="180" s="1"/>
  <c r="M90" i="180"/>
  <c r="S90" i="180"/>
  <c r="Y90" i="180"/>
  <c r="AE90" i="180"/>
  <c r="AK90" i="180"/>
  <c r="AR89" i="180"/>
  <c r="AI90" i="180"/>
  <c r="H90" i="180"/>
  <c r="T90" i="180"/>
  <c r="T91" i="261"/>
  <c r="AQ47" i="261"/>
  <c r="AI91" i="261"/>
  <c r="J91" i="261"/>
  <c r="AR47" i="261"/>
  <c r="H91" i="259"/>
  <c r="AR47" i="259"/>
  <c r="AF91" i="259"/>
  <c r="AC91" i="259"/>
  <c r="K91" i="259"/>
  <c r="AI91" i="259"/>
  <c r="AI91" i="257"/>
  <c r="W91" i="257"/>
  <c r="AR90" i="257"/>
  <c r="AR47" i="254"/>
  <c r="AR91" i="254" s="1"/>
  <c r="Z91" i="254"/>
  <c r="AO91" i="250"/>
  <c r="J91" i="250"/>
  <c r="AL91" i="245"/>
  <c r="Z91" i="245"/>
  <c r="T91" i="245"/>
  <c r="AB91" i="239"/>
  <c r="T91" i="239"/>
  <c r="AC91" i="239"/>
  <c r="AR90" i="239"/>
  <c r="AQ90" i="239"/>
  <c r="P91" i="239"/>
  <c r="AC94" i="231"/>
  <c r="AN94" i="231"/>
  <c r="H91" i="223"/>
  <c r="P91" i="213"/>
  <c r="AO91" i="213"/>
  <c r="AR47" i="213"/>
  <c r="AR90" i="213"/>
  <c r="Z91" i="213"/>
  <c r="AN91" i="213"/>
  <c r="G91" i="213"/>
  <c r="AF91" i="213"/>
  <c r="AB91" i="213"/>
  <c r="AQ47" i="213"/>
  <c r="AQ91" i="213" s="1"/>
  <c r="M91" i="202"/>
  <c r="G91" i="202"/>
  <c r="AQ19" i="183"/>
  <c r="W47" i="183"/>
  <c r="AR19" i="183"/>
  <c r="AR91" i="245"/>
  <c r="AR67" i="169"/>
  <c r="AQ92" i="169"/>
  <c r="G90" i="177"/>
  <c r="M94" i="225"/>
  <c r="AQ94" i="226"/>
  <c r="AQ47" i="260"/>
  <c r="AR47" i="258"/>
  <c r="AE91" i="251"/>
  <c r="T91" i="252"/>
  <c r="AC91" i="251"/>
  <c r="AF91" i="250"/>
  <c r="AQ47" i="249"/>
  <c r="AQ47" i="248"/>
  <c r="V91" i="246"/>
  <c r="T91" i="235"/>
  <c r="AF91" i="242"/>
  <c r="Q91" i="241"/>
  <c r="AF91" i="240"/>
  <c r="Q91" i="237"/>
  <c r="AR47" i="236"/>
  <c r="G91" i="235"/>
  <c r="V91" i="234"/>
  <c r="W94" i="232"/>
  <c r="W94" i="229"/>
  <c r="T94" i="228"/>
  <c r="AI91" i="244"/>
  <c r="S94" i="227"/>
  <c r="T91" i="223"/>
  <c r="AQ47" i="222"/>
  <c r="AQ91" i="222" s="1"/>
  <c r="AK91" i="220"/>
  <c r="M91" i="220"/>
  <c r="AH91" i="219"/>
  <c r="J91" i="219"/>
  <c r="AH91" i="205"/>
  <c r="AR47" i="190"/>
  <c r="AQ47" i="207"/>
  <c r="AQ91" i="207" s="1"/>
  <c r="AR90" i="200"/>
  <c r="AQ47" i="197"/>
  <c r="AQ91" i="197" s="1"/>
  <c r="W94" i="195"/>
  <c r="Y91" i="191"/>
  <c r="S91" i="190"/>
  <c r="AQ89" i="172"/>
  <c r="AQ89" i="173"/>
  <c r="G90" i="180"/>
  <c r="N50" i="182"/>
  <c r="AR43" i="171"/>
  <c r="AR43" i="173"/>
  <c r="AR43" i="174"/>
  <c r="AR43" i="175"/>
  <c r="AR91" i="209"/>
  <c r="AQ94" i="230"/>
  <c r="AL94" i="231"/>
  <c r="AR47" i="257"/>
  <c r="AQ47" i="251"/>
  <c r="AR47" i="244"/>
  <c r="AH91" i="250"/>
  <c r="AI91" i="249"/>
  <c r="AR47" i="247"/>
  <c r="AR91" i="247" s="1"/>
  <c r="P91" i="246"/>
  <c r="AQ47" i="244"/>
  <c r="H91" i="235"/>
  <c r="T91" i="240"/>
  <c r="AI91" i="237"/>
  <c r="K91" i="237"/>
  <c r="AQ47" i="235"/>
  <c r="AR47" i="233"/>
  <c r="AR91" i="233" s="1"/>
  <c r="Q94" i="232"/>
  <c r="K94" i="229"/>
  <c r="H94" i="228"/>
  <c r="W91" i="244"/>
  <c r="G91" i="224"/>
  <c r="AL94" i="228"/>
  <c r="AK94" i="227"/>
  <c r="S94" i="226"/>
  <c r="N91" i="223"/>
  <c r="AK91" i="222"/>
  <c r="AE91" i="220"/>
  <c r="AB91" i="217"/>
  <c r="AI94" i="216"/>
  <c r="K94" i="216"/>
  <c r="AQ47" i="200"/>
  <c r="AR47" i="198"/>
  <c r="AR91" i="198" s="1"/>
  <c r="AR47" i="191"/>
  <c r="AR91" i="191" s="1"/>
  <c r="AQ47" i="199"/>
  <c r="AQ91" i="199" s="1"/>
  <c r="AB91" i="194"/>
  <c r="M91" i="191"/>
  <c r="AL91" i="190"/>
  <c r="AR64" i="167"/>
  <c r="AQ89" i="167"/>
  <c r="AR43" i="170"/>
  <c r="AF47" i="173"/>
  <c r="AF91" i="173" s="1"/>
  <c r="AR64" i="175"/>
  <c r="M93" i="182"/>
  <c r="M94" i="182" s="1"/>
  <c r="AQ73" i="183"/>
  <c r="AQ91" i="187"/>
  <c r="AE91" i="257"/>
  <c r="AR47" i="256"/>
  <c r="AR90" i="255"/>
  <c r="AN91" i="254"/>
  <c r="AH91" i="252"/>
  <c r="AR47" i="252"/>
  <c r="Q91" i="251"/>
  <c r="H91" i="250"/>
  <c r="AF91" i="244"/>
  <c r="W91" i="249"/>
  <c r="AH91" i="246"/>
  <c r="J91" i="246"/>
  <c r="AQ47" i="241"/>
  <c r="AR47" i="235"/>
  <c r="AR91" i="235" s="1"/>
  <c r="AC91" i="241"/>
  <c r="AC91" i="237"/>
  <c r="AR90" i="236"/>
  <c r="AI94" i="232"/>
  <c r="AE94" i="232"/>
  <c r="AR93" i="230"/>
  <c r="AL91" i="240"/>
  <c r="K91" i="244"/>
  <c r="T94" i="227"/>
  <c r="AQ47" i="224"/>
  <c r="AE94" i="227"/>
  <c r="G94" i="227"/>
  <c r="AR47" i="223"/>
  <c r="Y91" i="222"/>
  <c r="Y91" i="220"/>
  <c r="AQ47" i="220"/>
  <c r="V91" i="219"/>
  <c r="AB91" i="218"/>
  <c r="P91" i="217"/>
  <c r="AQ47" i="208"/>
  <c r="AR47" i="199"/>
  <c r="AR91" i="199" s="1"/>
  <c r="AR47" i="197"/>
  <c r="AR91" i="197" s="1"/>
  <c r="AL91" i="191"/>
  <c r="AH91" i="212"/>
  <c r="AR47" i="196"/>
  <c r="P91" i="194"/>
  <c r="AQ47" i="191"/>
  <c r="AE91" i="190"/>
  <c r="G91" i="190"/>
  <c r="P93" i="182"/>
  <c r="AB93" i="182"/>
  <c r="AN93" i="182"/>
  <c r="AQ91" i="184"/>
  <c r="AR47" i="260"/>
  <c r="AR91" i="260" s="1"/>
  <c r="AR47" i="250"/>
  <c r="K91" i="249"/>
  <c r="AB91" i="246"/>
  <c r="AQ47" i="237"/>
  <c r="AQ91" i="237" s="1"/>
  <c r="AR47" i="242"/>
  <c r="AR47" i="240"/>
  <c r="AR91" i="240" s="1"/>
  <c r="W91" i="237"/>
  <c r="AC94" i="232"/>
  <c r="AQ50" i="232"/>
  <c r="AI94" i="229"/>
  <c r="AF94" i="228"/>
  <c r="H94" i="227"/>
  <c r="AR47" i="222"/>
  <c r="AR91" i="222" s="1"/>
  <c r="AR47" i="220"/>
  <c r="AR91" i="220" s="1"/>
  <c r="AQ50" i="227"/>
  <c r="AQ94" i="227" s="1"/>
  <c r="AE94" i="226"/>
  <c r="G94" i="226"/>
  <c r="AL91" i="223"/>
  <c r="AF91" i="223"/>
  <c r="M91" i="222"/>
  <c r="P91" i="218"/>
  <c r="W94" i="216"/>
  <c r="AR47" i="207"/>
  <c r="AN91" i="223"/>
  <c r="AR47" i="205"/>
  <c r="AR47" i="203"/>
  <c r="AQ47" i="198"/>
  <c r="AQ91" i="198" s="1"/>
  <c r="AI94" i="195"/>
  <c r="AK91" i="191"/>
  <c r="AQ47" i="190"/>
  <c r="AR90" i="186"/>
  <c r="Z50" i="182"/>
  <c r="AL50" i="182"/>
  <c r="Q50" i="182"/>
  <c r="AC50" i="182"/>
  <c r="AR90" i="261"/>
  <c r="Q91" i="261"/>
  <c r="AQ90" i="261"/>
  <c r="AQ90" i="259"/>
  <c r="AQ91" i="259" s="1"/>
  <c r="AQ90" i="256"/>
  <c r="AQ90" i="248"/>
  <c r="AQ90" i="247"/>
  <c r="AQ91" i="247" s="1"/>
  <c r="AQ90" i="241"/>
  <c r="AQ93" i="232"/>
  <c r="G94" i="231"/>
  <c r="AO94" i="231"/>
  <c r="AR93" i="231"/>
  <c r="Q94" i="231"/>
  <c r="AR50" i="231"/>
  <c r="AQ93" i="231"/>
  <c r="AQ50" i="231"/>
  <c r="G94" i="225"/>
  <c r="V94" i="225"/>
  <c r="AB94" i="225"/>
  <c r="J94" i="225"/>
  <c r="W94" i="225"/>
  <c r="K94" i="225"/>
  <c r="S94" i="225"/>
  <c r="P94" i="225"/>
  <c r="AN94" i="225"/>
  <c r="H94" i="225"/>
  <c r="AI94" i="225"/>
  <c r="AH94" i="225"/>
  <c r="AQ50" i="225"/>
  <c r="AK94" i="225"/>
  <c r="AQ93" i="225"/>
  <c r="AL94" i="225"/>
  <c r="AE94" i="225"/>
  <c r="T94" i="225"/>
  <c r="AR93" i="225"/>
  <c r="AF94" i="225"/>
  <c r="AR50" i="225"/>
  <c r="Z47" i="177"/>
  <c r="K47" i="175"/>
  <c r="K91" i="175" s="1"/>
  <c r="W47" i="175"/>
  <c r="AI47" i="175"/>
  <c r="Z47" i="174"/>
  <c r="AL47" i="171"/>
  <c r="Q50" i="169"/>
  <c r="AC50" i="169"/>
  <c r="Q47" i="183"/>
  <c r="AC47" i="183"/>
  <c r="AR94" i="216"/>
  <c r="H47" i="175"/>
  <c r="H91" i="175" s="1"/>
  <c r="T47" i="175"/>
  <c r="AF47" i="175"/>
  <c r="S47" i="172"/>
  <c r="AE47" i="172"/>
  <c r="AQ19" i="172"/>
  <c r="K47" i="171"/>
  <c r="P47" i="171"/>
  <c r="AB47" i="171"/>
  <c r="N47" i="177"/>
  <c r="AL47" i="177"/>
  <c r="P47" i="177"/>
  <c r="AB47" i="177"/>
  <c r="AN47" i="177"/>
  <c r="H47" i="174"/>
  <c r="T47" i="174"/>
  <c r="T91" i="174" s="1"/>
  <c r="AF47" i="174"/>
  <c r="AF91" i="174" s="1"/>
  <c r="N47" i="172"/>
  <c r="Z47" i="172"/>
  <c r="Q47" i="171"/>
  <c r="Q91" i="171" s="1"/>
  <c r="AC47" i="171"/>
  <c r="AC91" i="171" s="1"/>
  <c r="AO47" i="171"/>
  <c r="AK47" i="170"/>
  <c r="Y47" i="170"/>
  <c r="Y91" i="170" s="1"/>
  <c r="M47" i="170"/>
  <c r="Z50" i="169"/>
  <c r="N50" i="169"/>
  <c r="N94" i="169" s="1"/>
  <c r="AL50" i="169"/>
  <c r="AL94" i="169" s="1"/>
  <c r="AF90" i="167"/>
  <c r="AQ73" i="175"/>
  <c r="AF90" i="175"/>
  <c r="AR73" i="174"/>
  <c r="AE90" i="174"/>
  <c r="AQ73" i="174"/>
  <c r="AR73" i="173"/>
  <c r="AQ73" i="173"/>
  <c r="AR73" i="172"/>
  <c r="AE90" i="170"/>
  <c r="AE91" i="170" s="1"/>
  <c r="AR73" i="170"/>
  <c r="AQ76" i="169"/>
  <c r="AF93" i="169"/>
  <c r="AF94" i="169" s="1"/>
  <c r="AR76" i="169"/>
  <c r="AR73" i="167"/>
  <c r="AI90" i="181"/>
  <c r="AK90" i="181"/>
  <c r="H47" i="181"/>
  <c r="H91" i="181" s="1"/>
  <c r="M90" i="181"/>
  <c r="Y90" i="181"/>
  <c r="P90" i="181"/>
  <c r="AB90" i="181"/>
  <c r="AQ64" i="181"/>
  <c r="S90" i="181"/>
  <c r="AE90" i="181"/>
  <c r="AQ73" i="181"/>
  <c r="AK90" i="177"/>
  <c r="AR89" i="177"/>
  <c r="AQ43" i="177"/>
  <c r="AE90" i="177"/>
  <c r="P90" i="177"/>
  <c r="AB90" i="177"/>
  <c r="AR13" i="177"/>
  <c r="H47" i="177"/>
  <c r="T47" i="177"/>
  <c r="AR19" i="177"/>
  <c r="AQ64" i="177"/>
  <c r="S90" i="177"/>
  <c r="G47" i="183"/>
  <c r="S47" i="183"/>
  <c r="S91" i="183" s="1"/>
  <c r="AE47" i="183"/>
  <c r="AE91" i="183" s="1"/>
  <c r="H47" i="183"/>
  <c r="T47" i="183"/>
  <c r="AF47" i="183"/>
  <c r="AF91" i="183" s="1"/>
  <c r="J47" i="183"/>
  <c r="J91" i="183" s="1"/>
  <c r="V47" i="183"/>
  <c r="AH47" i="183"/>
  <c r="AQ13" i="175"/>
  <c r="AQ19" i="175"/>
  <c r="N47" i="175"/>
  <c r="AL47" i="175"/>
  <c r="AL91" i="175" s="1"/>
  <c r="AR19" i="175"/>
  <c r="AR73" i="175"/>
  <c r="AQ89" i="175"/>
  <c r="M47" i="175"/>
  <c r="Y47" i="175"/>
  <c r="AK47" i="175"/>
  <c r="AR89" i="175"/>
  <c r="M90" i="175"/>
  <c r="Y90" i="175"/>
  <c r="AK90" i="175"/>
  <c r="AR89" i="174"/>
  <c r="Q47" i="174"/>
  <c r="Q91" i="174" s="1"/>
  <c r="AC47" i="174"/>
  <c r="AR64" i="174"/>
  <c r="N90" i="174"/>
  <c r="Z90" i="174"/>
  <c r="AL90" i="174"/>
  <c r="AQ13" i="174"/>
  <c r="G47" i="174"/>
  <c r="S47" i="174"/>
  <c r="AE47" i="174"/>
  <c r="AQ19" i="174"/>
  <c r="N47" i="174"/>
  <c r="N91" i="174" s="1"/>
  <c r="AL47" i="174"/>
  <c r="P90" i="174"/>
  <c r="AB90" i="174"/>
  <c r="AN90" i="174"/>
  <c r="AR19" i="174"/>
  <c r="AO90" i="174"/>
  <c r="AO91" i="174" s="1"/>
  <c r="AR89" i="173"/>
  <c r="AQ43" i="173"/>
  <c r="AQ13" i="173"/>
  <c r="AQ19" i="173"/>
  <c r="N47" i="173"/>
  <c r="Z47" i="173"/>
  <c r="G90" i="173"/>
  <c r="G91" i="173" s="1"/>
  <c r="AR13" i="173"/>
  <c r="AR19" i="173"/>
  <c r="J47" i="173"/>
  <c r="V47" i="173"/>
  <c r="AH47" i="173"/>
  <c r="AR64" i="173"/>
  <c r="N90" i="173"/>
  <c r="Z90" i="173"/>
  <c r="AL90" i="173"/>
  <c r="P90" i="173"/>
  <c r="AB90" i="173"/>
  <c r="AN90" i="173"/>
  <c r="AN91" i="173" s="1"/>
  <c r="H47" i="173"/>
  <c r="H91" i="173" s="1"/>
  <c r="AO90" i="173"/>
  <c r="AO91" i="173" s="1"/>
  <c r="AE90" i="172"/>
  <c r="AK90" i="172"/>
  <c r="AL47" i="172"/>
  <c r="AL91" i="172" s="1"/>
  <c r="AR64" i="172"/>
  <c r="AR19" i="172"/>
  <c r="AK90" i="171"/>
  <c r="J47" i="171"/>
  <c r="V47" i="171"/>
  <c r="AH47" i="171"/>
  <c r="AQ64" i="171"/>
  <c r="S90" i="171"/>
  <c r="AE90" i="171"/>
  <c r="AQ73" i="171"/>
  <c r="W47" i="171"/>
  <c r="W91" i="171" s="1"/>
  <c r="AI47" i="171"/>
  <c r="AR73" i="171"/>
  <c r="AQ89" i="171"/>
  <c r="M47" i="171"/>
  <c r="M91" i="171" s="1"/>
  <c r="Y47" i="171"/>
  <c r="AK47" i="171"/>
  <c r="J90" i="171"/>
  <c r="V90" i="171"/>
  <c r="AH90" i="171"/>
  <c r="AQ43" i="171"/>
  <c r="AQ64" i="170"/>
  <c r="AQ73" i="170"/>
  <c r="Z47" i="170"/>
  <c r="N47" i="170"/>
  <c r="AL47" i="170"/>
  <c r="K90" i="170"/>
  <c r="W90" i="170"/>
  <c r="AR64" i="170"/>
  <c r="Z47" i="167"/>
  <c r="AF47" i="167"/>
  <c r="H47" i="167"/>
  <c r="T47" i="167"/>
  <c r="M47" i="167"/>
  <c r="Y47" i="167"/>
  <c r="AK47" i="167"/>
  <c r="AI90" i="167"/>
  <c r="N90" i="167"/>
  <c r="Z90" i="167"/>
  <c r="AL90" i="167"/>
  <c r="N47" i="167"/>
  <c r="AL47" i="167"/>
  <c r="AQ13" i="167"/>
  <c r="G47" i="167"/>
  <c r="G91" i="167" s="1"/>
  <c r="S47" i="167"/>
  <c r="AE47" i="167"/>
  <c r="AQ19" i="167"/>
  <c r="AF90" i="181"/>
  <c r="AR76" i="182"/>
  <c r="AR19" i="179"/>
  <c r="H47" i="179"/>
  <c r="T47" i="179"/>
  <c r="AF47" i="179"/>
  <c r="J47" i="179"/>
  <c r="V47" i="179"/>
  <c r="AH47" i="179"/>
  <c r="AH91" i="179" s="1"/>
  <c r="W50" i="182"/>
  <c r="AR22" i="182"/>
  <c r="AQ76" i="182"/>
  <c r="G47" i="181"/>
  <c r="S47" i="181"/>
  <c r="S91" i="181" s="1"/>
  <c r="AE47" i="181"/>
  <c r="AQ19" i="181"/>
  <c r="AL47" i="181"/>
  <c r="AN90" i="181"/>
  <c r="AQ43" i="181"/>
  <c r="M47" i="181"/>
  <c r="Y47" i="181"/>
  <c r="AK47" i="181"/>
  <c r="AO90" i="181"/>
  <c r="AR73" i="181"/>
  <c r="AQ89" i="181"/>
  <c r="AH90" i="181"/>
  <c r="AR89" i="181"/>
  <c r="AQ13" i="181"/>
  <c r="G90" i="181"/>
  <c r="AR64" i="181"/>
  <c r="N90" i="181"/>
  <c r="Z90" i="181"/>
  <c r="AL90" i="181"/>
  <c r="AR43" i="181"/>
  <c r="AF47" i="177"/>
  <c r="J47" i="177"/>
  <c r="J91" i="177" s="1"/>
  <c r="V47" i="177"/>
  <c r="V91" i="177" s="1"/>
  <c r="AH47" i="177"/>
  <c r="G47" i="175"/>
  <c r="S47" i="175"/>
  <c r="S91" i="175" s="1"/>
  <c r="AE47" i="175"/>
  <c r="AE91" i="175" s="1"/>
  <c r="M47" i="174"/>
  <c r="Y47" i="174"/>
  <c r="Y91" i="174" s="1"/>
  <c r="AK47" i="174"/>
  <c r="AK91" i="174" s="1"/>
  <c r="K47" i="173"/>
  <c r="W47" i="173"/>
  <c r="W91" i="173" s="1"/>
  <c r="AI47" i="173"/>
  <c r="M47" i="173"/>
  <c r="M91" i="173" s="1"/>
  <c r="Y47" i="173"/>
  <c r="AK47" i="173"/>
  <c r="AK91" i="173" s="1"/>
  <c r="P47" i="173"/>
  <c r="AB47" i="173"/>
  <c r="H47" i="171"/>
  <c r="AF47" i="171"/>
  <c r="T47" i="171"/>
  <c r="K47" i="170"/>
  <c r="W47" i="170"/>
  <c r="AI47" i="170"/>
  <c r="H47" i="170"/>
  <c r="AF47" i="170"/>
  <c r="T47" i="170"/>
  <c r="K50" i="169"/>
  <c r="G47" i="179"/>
  <c r="S47" i="179"/>
  <c r="S91" i="179" s="1"/>
  <c r="AE47" i="179"/>
  <c r="Q47" i="181"/>
  <c r="AC47" i="181"/>
  <c r="Z47" i="181"/>
  <c r="N47" i="181"/>
  <c r="P47" i="180"/>
  <c r="AB47" i="180"/>
  <c r="G47" i="180"/>
  <c r="S47" i="180"/>
  <c r="AE47" i="180"/>
  <c r="AQ19" i="180"/>
  <c r="H47" i="180"/>
  <c r="T47" i="180"/>
  <c r="AF47" i="180"/>
  <c r="AR19" i="180"/>
  <c r="AR64" i="180"/>
  <c r="N90" i="180"/>
  <c r="Z90" i="180"/>
  <c r="AL90" i="180"/>
  <c r="J47" i="180"/>
  <c r="V47" i="180"/>
  <c r="V91" i="180" s="1"/>
  <c r="AH47" i="180"/>
  <c r="AH91" i="180" s="1"/>
  <c r="P90" i="180"/>
  <c r="AB90" i="180"/>
  <c r="AN90" i="180"/>
  <c r="AQ13" i="180"/>
  <c r="K47" i="180"/>
  <c r="W47" i="180"/>
  <c r="AI47" i="180"/>
  <c r="Q90" i="180"/>
  <c r="AC90" i="180"/>
  <c r="AO90" i="180"/>
  <c r="AQ43" i="180"/>
  <c r="AQ64" i="180"/>
  <c r="AQ73" i="180"/>
  <c r="AR43" i="180"/>
  <c r="AF90" i="180"/>
  <c r="AR73" i="180"/>
  <c r="AQ89" i="180"/>
  <c r="AQ43" i="179"/>
  <c r="AF90" i="179"/>
  <c r="AR73" i="179"/>
  <c r="AQ89" i="179"/>
  <c r="AR43" i="179"/>
  <c r="AR89" i="179"/>
  <c r="P47" i="179"/>
  <c r="P91" i="179" s="1"/>
  <c r="AB47" i="179"/>
  <c r="AN47" i="179"/>
  <c r="AN91" i="179" s="1"/>
  <c r="K90" i="179"/>
  <c r="W90" i="179"/>
  <c r="W91" i="179" s="1"/>
  <c r="AI90" i="179"/>
  <c r="AQ73" i="179"/>
  <c r="AK90" i="179"/>
  <c r="AQ13" i="179"/>
  <c r="AQ19" i="179"/>
  <c r="AR64" i="179"/>
  <c r="N90" i="179"/>
  <c r="Z90" i="179"/>
  <c r="AL90" i="179"/>
  <c r="AO90" i="179"/>
  <c r="M47" i="179"/>
  <c r="M91" i="179" s="1"/>
  <c r="Y47" i="179"/>
  <c r="Y91" i="179" s="1"/>
  <c r="AK47" i="179"/>
  <c r="N47" i="179"/>
  <c r="Z47" i="179"/>
  <c r="AL47" i="179"/>
  <c r="Q47" i="179"/>
  <c r="Q91" i="179" s="1"/>
  <c r="AC47" i="179"/>
  <c r="AO47" i="179"/>
  <c r="P47" i="181"/>
  <c r="P91" i="181" s="1"/>
  <c r="AB47" i="181"/>
  <c r="AN47" i="181"/>
  <c r="T47" i="181"/>
  <c r="AF47" i="181"/>
  <c r="AR19" i="181"/>
  <c r="J47" i="181"/>
  <c r="J91" i="181" s="1"/>
  <c r="V47" i="181"/>
  <c r="AH47" i="181"/>
  <c r="K47" i="181"/>
  <c r="K91" i="181" s="1"/>
  <c r="W47" i="181"/>
  <c r="W91" i="181" s="1"/>
  <c r="AI47" i="181"/>
  <c r="AI91" i="181" s="1"/>
  <c r="M47" i="180"/>
  <c r="Y47" i="180"/>
  <c r="AK47" i="180"/>
  <c r="Q47" i="180"/>
  <c r="AC47" i="180"/>
  <c r="AC91" i="180" s="1"/>
  <c r="AO47" i="180"/>
  <c r="N91" i="183"/>
  <c r="AQ64" i="183"/>
  <c r="AQ67" i="182"/>
  <c r="AO94" i="169"/>
  <c r="AN91" i="171"/>
  <c r="AR13" i="179"/>
  <c r="AQ64" i="179"/>
  <c r="H91" i="179"/>
  <c r="K47" i="177"/>
  <c r="Q47" i="177"/>
  <c r="W47" i="177"/>
  <c r="AC47" i="177"/>
  <c r="AC91" i="177" s="1"/>
  <c r="AI47" i="177"/>
  <c r="AO47" i="177"/>
  <c r="AO91" i="177" s="1"/>
  <c r="AR43" i="177"/>
  <c r="AQ13" i="177"/>
  <c r="G47" i="177"/>
  <c r="M47" i="177"/>
  <c r="M91" i="177" s="1"/>
  <c r="S47" i="177"/>
  <c r="S91" i="177" s="1"/>
  <c r="Y47" i="177"/>
  <c r="AE47" i="177"/>
  <c r="AK47" i="177"/>
  <c r="AQ19" i="177"/>
  <c r="AR64" i="177"/>
  <c r="H90" i="177"/>
  <c r="N90" i="177"/>
  <c r="T90" i="177"/>
  <c r="Z90" i="177"/>
  <c r="AF90" i="177"/>
  <c r="AL90" i="177"/>
  <c r="AR73" i="177"/>
  <c r="AQ89" i="177"/>
  <c r="AH90" i="177"/>
  <c r="AN90" i="177"/>
  <c r="AQ73" i="177"/>
  <c r="AR13" i="175"/>
  <c r="J90" i="175"/>
  <c r="P90" i="175"/>
  <c r="V90" i="175"/>
  <c r="AB90" i="175"/>
  <c r="AH90" i="175"/>
  <c r="AN90" i="175"/>
  <c r="J47" i="175"/>
  <c r="P47" i="175"/>
  <c r="V47" i="175"/>
  <c r="V91" i="175" s="1"/>
  <c r="AB47" i="175"/>
  <c r="AH47" i="175"/>
  <c r="AN47" i="175"/>
  <c r="AQ43" i="175"/>
  <c r="AQ64" i="175"/>
  <c r="AQ90" i="175" s="1"/>
  <c r="AR13" i="174"/>
  <c r="J47" i="174"/>
  <c r="P47" i="174"/>
  <c r="V47" i="174"/>
  <c r="V91" i="174" s="1"/>
  <c r="AB47" i="174"/>
  <c r="AH47" i="174"/>
  <c r="AN47" i="174"/>
  <c r="AN91" i="174" s="1"/>
  <c r="AQ43" i="174"/>
  <c r="AQ89" i="174"/>
  <c r="AQ64" i="174"/>
  <c r="AQ13" i="170"/>
  <c r="N90" i="170"/>
  <c r="AL90" i="170"/>
  <c r="T90" i="170"/>
  <c r="AR13" i="170"/>
  <c r="AR19" i="170"/>
  <c r="J90" i="170"/>
  <c r="P90" i="170"/>
  <c r="V90" i="170"/>
  <c r="AB90" i="170"/>
  <c r="AH90" i="170"/>
  <c r="AN90" i="170"/>
  <c r="AR89" i="170"/>
  <c r="H90" i="170"/>
  <c r="Z90" i="170"/>
  <c r="AF90" i="170"/>
  <c r="J47" i="170"/>
  <c r="P47" i="170"/>
  <c r="V47" i="170"/>
  <c r="AB47" i="170"/>
  <c r="AH47" i="170"/>
  <c r="AN47" i="170"/>
  <c r="AQ43" i="170"/>
  <c r="AI90" i="170"/>
  <c r="AO90" i="170"/>
  <c r="AO91" i="170" s="1"/>
  <c r="G90" i="170"/>
  <c r="AQ13" i="171"/>
  <c r="AQ19" i="171"/>
  <c r="AR64" i="171"/>
  <c r="H90" i="171"/>
  <c r="N90" i="171"/>
  <c r="T90" i="171"/>
  <c r="Z90" i="171"/>
  <c r="AF90" i="171"/>
  <c r="AL90" i="171"/>
  <c r="AR13" i="171"/>
  <c r="AR19" i="171"/>
  <c r="AR89" i="171"/>
  <c r="AI90" i="171"/>
  <c r="AO90" i="171"/>
  <c r="AO91" i="171" s="1"/>
  <c r="G90" i="171"/>
  <c r="G91" i="171" s="1"/>
  <c r="AR13" i="172"/>
  <c r="J90" i="172"/>
  <c r="P90" i="172"/>
  <c r="V90" i="172"/>
  <c r="AB90" i="172"/>
  <c r="AH90" i="172"/>
  <c r="AN90" i="172"/>
  <c r="J47" i="172"/>
  <c r="P47" i="172"/>
  <c r="V47" i="172"/>
  <c r="V91" i="172" s="1"/>
  <c r="AB47" i="172"/>
  <c r="AH47" i="172"/>
  <c r="AN47" i="172"/>
  <c r="AQ43" i="172"/>
  <c r="AR43" i="172"/>
  <c r="AQ64" i="172"/>
  <c r="AQ73" i="172"/>
  <c r="AK94" i="169"/>
  <c r="AR13" i="169"/>
  <c r="AR22" i="169"/>
  <c r="J93" i="169"/>
  <c r="P93" i="169"/>
  <c r="V93" i="169"/>
  <c r="AB93" i="169"/>
  <c r="AH93" i="169"/>
  <c r="AN93" i="169"/>
  <c r="G94" i="169"/>
  <c r="J50" i="169"/>
  <c r="P50" i="169"/>
  <c r="V50" i="169"/>
  <c r="AB50" i="169"/>
  <c r="AH50" i="169"/>
  <c r="AN50" i="169"/>
  <c r="AQ46" i="169"/>
  <c r="AQ50" i="169" s="1"/>
  <c r="AQ67" i="169"/>
  <c r="P90" i="167"/>
  <c r="AB90" i="167"/>
  <c r="AR89" i="167"/>
  <c r="J47" i="167"/>
  <c r="V47" i="167"/>
  <c r="AB47" i="167"/>
  <c r="AB91" i="167" s="1"/>
  <c r="AH47" i="167"/>
  <c r="AN47" i="167"/>
  <c r="AQ43" i="167"/>
  <c r="AO90" i="167"/>
  <c r="J90" i="167"/>
  <c r="V90" i="167"/>
  <c r="AH90" i="167"/>
  <c r="AN90" i="167"/>
  <c r="P47" i="167"/>
  <c r="K47" i="167"/>
  <c r="Q47" i="167"/>
  <c r="W47" i="167"/>
  <c r="W91" i="167" s="1"/>
  <c r="AC47" i="167"/>
  <c r="AC91" i="167" s="1"/>
  <c r="AI47" i="167"/>
  <c r="AO47" i="167"/>
  <c r="AR43" i="167"/>
  <c r="AR47" i="167" s="1"/>
  <c r="AQ64" i="167"/>
  <c r="AQ73" i="167"/>
  <c r="H91" i="174"/>
  <c r="H91" i="172"/>
  <c r="T94" i="169"/>
  <c r="AQ91" i="246" l="1"/>
  <c r="AQ94" i="229"/>
  <c r="K91" i="174"/>
  <c r="W94" i="169"/>
  <c r="AQ91" i="256"/>
  <c r="G91" i="175"/>
  <c r="S91" i="171"/>
  <c r="AK91" i="170"/>
  <c r="AQ91" i="192"/>
  <c r="T91" i="181"/>
  <c r="H91" i="167"/>
  <c r="AL91" i="173"/>
  <c r="Y91" i="175"/>
  <c r="AQ91" i="241"/>
  <c r="AC94" i="182"/>
  <c r="AQ91" i="224"/>
  <c r="AQ91" i="188"/>
  <c r="Z91" i="175"/>
  <c r="AE91" i="173"/>
  <c r="M91" i="172"/>
  <c r="AN91" i="172"/>
  <c r="K91" i="179"/>
  <c r="T91" i="180"/>
  <c r="K91" i="173"/>
  <c r="AC91" i="179"/>
  <c r="J91" i="180"/>
  <c r="G91" i="183"/>
  <c r="AQ91" i="258"/>
  <c r="AQ91" i="215"/>
  <c r="AI91" i="174"/>
  <c r="M94" i="169"/>
  <c r="AR91" i="211"/>
  <c r="AQ91" i="223"/>
  <c r="P91" i="172"/>
  <c r="Y91" i="173"/>
  <c r="J91" i="172"/>
  <c r="AF91" i="167"/>
  <c r="AI91" i="167"/>
  <c r="K91" i="167"/>
  <c r="AB91" i="175"/>
  <c r="W91" i="177"/>
  <c r="AB91" i="179"/>
  <c r="K91" i="180"/>
  <c r="M91" i="167"/>
  <c r="V91" i="183"/>
  <c r="H91" i="183"/>
  <c r="Z94" i="169"/>
  <c r="N91" i="172"/>
  <c r="T91" i="175"/>
  <c r="AQ91" i="248"/>
  <c r="AR91" i="205"/>
  <c r="AQ91" i="220"/>
  <c r="AR91" i="252"/>
  <c r="AR91" i="256"/>
  <c r="AQ91" i="235"/>
  <c r="N94" i="182"/>
  <c r="AR91" i="200"/>
  <c r="AQ91" i="260"/>
  <c r="AR47" i="183"/>
  <c r="AR91" i="214"/>
  <c r="W91" i="174"/>
  <c r="H94" i="169"/>
  <c r="AC91" i="172"/>
  <c r="AK94" i="182"/>
  <c r="V94" i="182"/>
  <c r="AQ94" i="216"/>
  <c r="AR94" i="229"/>
  <c r="AR94" i="232"/>
  <c r="AR91" i="241"/>
  <c r="AN91" i="177"/>
  <c r="AI91" i="179"/>
  <c r="H91" i="180"/>
  <c r="AI91" i="175"/>
  <c r="Z91" i="180"/>
  <c r="AQ91" i="189"/>
  <c r="AR94" i="228"/>
  <c r="Y91" i="167"/>
  <c r="AH91" i="174"/>
  <c r="G91" i="177"/>
  <c r="AQ91" i="204"/>
  <c r="V94" i="169"/>
  <c r="G91" i="170"/>
  <c r="AH91" i="175"/>
  <c r="T91" i="167"/>
  <c r="AR90" i="172"/>
  <c r="N91" i="175"/>
  <c r="AR91" i="203"/>
  <c r="S91" i="170"/>
  <c r="N91" i="180"/>
  <c r="W91" i="170"/>
  <c r="AR91" i="223"/>
  <c r="AQ91" i="249"/>
  <c r="AQ91" i="221"/>
  <c r="AR91" i="221"/>
  <c r="P91" i="175"/>
  <c r="AE91" i="177"/>
  <c r="AI91" i="177"/>
  <c r="G91" i="179"/>
  <c r="AQ90" i="170"/>
  <c r="AQ91" i="191"/>
  <c r="AN91" i="183"/>
  <c r="AQ91" i="203"/>
  <c r="AQ91" i="196"/>
  <c r="J91" i="175"/>
  <c r="Y91" i="177"/>
  <c r="K91" i="172"/>
  <c r="Q91" i="170"/>
  <c r="AR91" i="259"/>
  <c r="AR91" i="255"/>
  <c r="AR91" i="251"/>
  <c r="Q91" i="177"/>
  <c r="K91" i="177"/>
  <c r="W91" i="175"/>
  <c r="AR47" i="175"/>
  <c r="Z91" i="174"/>
  <c r="AI91" i="173"/>
  <c r="AQ47" i="173"/>
  <c r="AQ90" i="172"/>
  <c r="Z91" i="172"/>
  <c r="AK91" i="172"/>
  <c r="K91" i="171"/>
  <c r="AC91" i="170"/>
  <c r="M91" i="170"/>
  <c r="K94" i="169"/>
  <c r="S91" i="167"/>
  <c r="AR94" i="195"/>
  <c r="P91" i="183"/>
  <c r="Z91" i="183"/>
  <c r="AL91" i="183"/>
  <c r="M91" i="183"/>
  <c r="T91" i="183"/>
  <c r="AR91" i="186"/>
  <c r="J94" i="182"/>
  <c r="Y94" i="182"/>
  <c r="W94" i="182"/>
  <c r="AR93" i="182"/>
  <c r="AH94" i="182"/>
  <c r="Y91" i="180"/>
  <c r="AI91" i="180"/>
  <c r="W91" i="180"/>
  <c r="AR91" i="239"/>
  <c r="AQ91" i="239"/>
  <c r="AQ91" i="234"/>
  <c r="AB94" i="182"/>
  <c r="P94" i="169"/>
  <c r="AB94" i="169"/>
  <c r="Q91" i="180"/>
  <c r="AQ94" i="232"/>
  <c r="AF91" i="172"/>
  <c r="S91" i="172"/>
  <c r="AQ91" i="253"/>
  <c r="AQ90" i="171"/>
  <c r="AE94" i="169"/>
  <c r="AE91" i="171"/>
  <c r="AQ91" i="242"/>
  <c r="AR91" i="204"/>
  <c r="AI91" i="172"/>
  <c r="AN94" i="169"/>
  <c r="J94" i="169"/>
  <c r="AB91" i="170"/>
  <c r="AR47" i="173"/>
  <c r="AR90" i="175"/>
  <c r="S91" i="173"/>
  <c r="AR94" i="227"/>
  <c r="AQ91" i="244"/>
  <c r="AR91" i="243"/>
  <c r="AQ91" i="218"/>
  <c r="AH91" i="173"/>
  <c r="AH91" i="172"/>
  <c r="AH94" i="169"/>
  <c r="AQ91" i="208"/>
  <c r="AQ94" i="206"/>
  <c r="AQ91" i="202"/>
  <c r="AR91" i="196"/>
  <c r="AQ91" i="194"/>
  <c r="AH91" i="183"/>
  <c r="AI91" i="183"/>
  <c r="V91" i="179"/>
  <c r="AR91" i="261"/>
  <c r="AR91" i="258"/>
  <c r="AQ91" i="251"/>
  <c r="AR91" i="242"/>
  <c r="AR94" i="230"/>
  <c r="AQ94" i="228"/>
  <c r="AL91" i="177"/>
  <c r="AQ47" i="175"/>
  <c r="AQ91" i="175" s="1"/>
  <c r="AK91" i="175"/>
  <c r="S91" i="174"/>
  <c r="G91" i="174"/>
  <c r="M91" i="174"/>
  <c r="V91" i="173"/>
  <c r="J91" i="173"/>
  <c r="Z91" i="173"/>
  <c r="Q91" i="172"/>
  <c r="W91" i="172"/>
  <c r="AB91" i="171"/>
  <c r="Z91" i="171"/>
  <c r="Y91" i="171"/>
  <c r="P91" i="171"/>
  <c r="K91" i="170"/>
  <c r="AC94" i="169"/>
  <c r="Q94" i="169"/>
  <c r="AR93" i="169"/>
  <c r="Q91" i="167"/>
  <c r="P91" i="167"/>
  <c r="AL91" i="167"/>
  <c r="AQ91" i="212"/>
  <c r="AR91" i="207"/>
  <c r="AQ91" i="200"/>
  <c r="AC91" i="183"/>
  <c r="AO91" i="183"/>
  <c r="AR91" i="190"/>
  <c r="AR91" i="185"/>
  <c r="Q94" i="182"/>
  <c r="AL94" i="182"/>
  <c r="AN94" i="182"/>
  <c r="J91" i="179"/>
  <c r="T91" i="179"/>
  <c r="V91" i="181"/>
  <c r="AC91" i="181"/>
  <c r="AO91" i="181"/>
  <c r="AH91" i="181"/>
  <c r="N91" i="181"/>
  <c r="AR91" i="244"/>
  <c r="Z91" i="167"/>
  <c r="AR91" i="250"/>
  <c r="AF91" i="181"/>
  <c r="Z91" i="181"/>
  <c r="P91" i="173"/>
  <c r="M91" i="181"/>
  <c r="AE91" i="174"/>
  <c r="AC91" i="174"/>
  <c r="Q91" i="183"/>
  <c r="Z94" i="182"/>
  <c r="AR91" i="257"/>
  <c r="W91" i="183"/>
  <c r="AO91" i="172"/>
  <c r="AB91" i="173"/>
  <c r="Y91" i="181"/>
  <c r="AE91" i="167"/>
  <c r="Z91" i="170"/>
  <c r="P91" i="174"/>
  <c r="N91" i="179"/>
  <c r="AF91" i="179"/>
  <c r="Q91" i="181"/>
  <c r="AK91" i="167"/>
  <c r="AQ90" i="173"/>
  <c r="P94" i="182"/>
  <c r="AQ47" i="183"/>
  <c r="AI94" i="182"/>
  <c r="N91" i="171"/>
  <c r="AR90" i="167"/>
  <c r="AR91" i="167" s="1"/>
  <c r="M91" i="180"/>
  <c r="AQ90" i="167"/>
  <c r="AQ93" i="169"/>
  <c r="AQ94" i="169" s="1"/>
  <c r="AL91" i="171"/>
  <c r="J91" i="174"/>
  <c r="AK91" i="177"/>
  <c r="AK91" i="179"/>
  <c r="AQ47" i="180"/>
  <c r="AN91" i="180"/>
  <c r="S91" i="180"/>
  <c r="AE91" i="179"/>
  <c r="AR50" i="182"/>
  <c r="AR94" i="182" s="1"/>
  <c r="AQ91" i="261"/>
  <c r="AQ91" i="190"/>
  <c r="K94" i="182"/>
  <c r="AQ50" i="182"/>
  <c r="AQ90" i="180"/>
  <c r="G91" i="180"/>
  <c r="AO91" i="180"/>
  <c r="AK91" i="180"/>
  <c r="AE91" i="180"/>
  <c r="AR91" i="213"/>
  <c r="AQ90" i="183"/>
  <c r="T91" i="170"/>
  <c r="AR94" i="231"/>
  <c r="AF91" i="170"/>
  <c r="G91" i="181"/>
  <c r="AQ90" i="181"/>
  <c r="AB91" i="180"/>
  <c r="H91" i="170"/>
  <c r="T91" i="171"/>
  <c r="AE91" i="181"/>
  <c r="AE91" i="172"/>
  <c r="AR91" i="236"/>
  <c r="P91" i="180"/>
  <c r="V91" i="171"/>
  <c r="N91" i="173"/>
  <c r="AL91" i="174"/>
  <c r="M91" i="175"/>
  <c r="AQ94" i="231"/>
  <c r="AR94" i="225"/>
  <c r="AQ94" i="225"/>
  <c r="Z91" i="177"/>
  <c r="AF91" i="175"/>
  <c r="AK91" i="171"/>
  <c r="T91" i="177"/>
  <c r="N91" i="177"/>
  <c r="AQ47" i="172"/>
  <c r="AH91" i="171"/>
  <c r="N91" i="170"/>
  <c r="AB91" i="177"/>
  <c r="P91" i="177"/>
  <c r="AR47" i="177"/>
  <c r="AR47" i="170"/>
  <c r="AH91" i="177"/>
  <c r="H91" i="177"/>
  <c r="AF91" i="171"/>
  <c r="AR90" i="177"/>
  <c r="AQ90" i="174"/>
  <c r="AR90" i="173"/>
  <c r="AR90" i="170"/>
  <c r="AB91" i="181"/>
  <c r="AK91" i="181"/>
  <c r="AR90" i="181"/>
  <c r="AN91" i="181"/>
  <c r="AR47" i="181"/>
  <c r="AQ47" i="177"/>
  <c r="AF91" i="177"/>
  <c r="AQ90" i="177"/>
  <c r="AR91" i="175"/>
  <c r="AQ47" i="174"/>
  <c r="AR47" i="174"/>
  <c r="AR90" i="174"/>
  <c r="AB91" i="174"/>
  <c r="AI91" i="171"/>
  <c r="H91" i="171"/>
  <c r="AR90" i="171"/>
  <c r="J91" i="171"/>
  <c r="AL91" i="170"/>
  <c r="AQ47" i="167"/>
  <c r="N91" i="167"/>
  <c r="AF91" i="180"/>
  <c r="AQ93" i="182"/>
  <c r="AQ47" i="181"/>
  <c r="AQ91" i="181" s="1"/>
  <c r="AL91" i="181"/>
  <c r="AI91" i="170"/>
  <c r="AQ47" i="179"/>
  <c r="AR47" i="179"/>
  <c r="AR47" i="180"/>
  <c r="AR90" i="180"/>
  <c r="AL91" i="179"/>
  <c r="Z91" i="179"/>
  <c r="AR90" i="179"/>
  <c r="AQ90" i="179"/>
  <c r="AO91" i="179"/>
  <c r="AR91" i="183"/>
  <c r="AR47" i="172"/>
  <c r="AR91" i="172" s="1"/>
  <c r="J91" i="170"/>
  <c r="AH91" i="170"/>
  <c r="AQ47" i="170"/>
  <c r="AH91" i="167"/>
  <c r="AQ47" i="171"/>
  <c r="AN91" i="175"/>
  <c r="V91" i="170"/>
  <c r="AN91" i="170"/>
  <c r="P91" i="170"/>
  <c r="AR47" i="171"/>
  <c r="AB91" i="172"/>
  <c r="AR50" i="169"/>
  <c r="V91" i="167"/>
  <c r="AO91" i="167"/>
  <c r="AN91" i="167"/>
  <c r="J91" i="167"/>
  <c r="AQ91" i="170" l="1"/>
  <c r="AQ91" i="173"/>
  <c r="AQ91" i="172"/>
  <c r="AQ91" i="171"/>
  <c r="AR94" i="169"/>
  <c r="AR91" i="173"/>
  <c r="AQ91" i="180"/>
  <c r="AR91" i="170"/>
  <c r="AQ91" i="167"/>
  <c r="AQ91" i="183"/>
  <c r="AR91" i="181"/>
  <c r="AQ94" i="182"/>
  <c r="AR91" i="179"/>
  <c r="AQ91" i="174"/>
  <c r="AR91" i="177"/>
  <c r="AQ91" i="177"/>
  <c r="AR91" i="174"/>
  <c r="AR91" i="171"/>
  <c r="AQ91" i="179"/>
  <c r="AR91" i="180"/>
</calcChain>
</file>

<file path=xl/sharedStrings.xml><?xml version="1.0" encoding="utf-8"?>
<sst xmlns="http://schemas.openxmlformats.org/spreadsheetml/2006/main" count="54726" uniqueCount="606">
  <si>
    <t>FÉLÉVEK</t>
  </si>
  <si>
    <t>ÓRA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</si>
  <si>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</si>
  <si>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</si>
  <si>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</si>
  <si>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</si>
  <si>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</si>
  <si>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</si>
  <si>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</si>
  <si>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</si>
  <si>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</si>
  <si>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</si>
  <si>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KR.</t>
  </si>
  <si>
    <t>Tanári mesterség</t>
  </si>
  <si>
    <t>Személyiség és fejlődés</t>
  </si>
  <si>
    <t>Zenepszichológia és gyakorlásmódszertan</t>
  </si>
  <si>
    <t>Zeneközvetítés és zenepedagógia</t>
  </si>
  <si>
    <t>Közösségi pedagógiai gyakorlat</t>
  </si>
  <si>
    <t>Portfólió</t>
  </si>
  <si>
    <t>Szakdolgozat</t>
  </si>
  <si>
    <t>Általános zenetörténet</t>
  </si>
  <si>
    <t>Akusztika</t>
  </si>
  <si>
    <t>SZ.</t>
  </si>
  <si>
    <t>Szaktárgyon kívüli hospitálás</t>
  </si>
  <si>
    <t>Reflektív szeminárium</t>
  </si>
  <si>
    <t>Csoportos zenei gyakorlat</t>
  </si>
  <si>
    <t>Oktatási intézmény szervezete, működése</t>
  </si>
  <si>
    <t>MINDÖSSZESEN:</t>
  </si>
  <si>
    <t>Szabadon választható tantárgyak</t>
  </si>
  <si>
    <t>v</t>
  </si>
  <si>
    <t>gy</t>
  </si>
  <si>
    <t>szi</t>
  </si>
  <si>
    <t>Zongora</t>
  </si>
  <si>
    <t>ÓRA-TÍPUS</t>
  </si>
  <si>
    <t>11.</t>
  </si>
  <si>
    <t>Hangképzés</t>
  </si>
  <si>
    <t>Művészettörténet</t>
  </si>
  <si>
    <t>KÖZÖS ISMERETKÖRÖK</t>
  </si>
  <si>
    <t>Néptánc</t>
  </si>
  <si>
    <t>SAJÁT ISMERETKÖRÖK</t>
  </si>
  <si>
    <t>Beszédgyakorlat</t>
  </si>
  <si>
    <t>Hangegészségtan</t>
  </si>
  <si>
    <t>Népi ének főtárgy</t>
  </si>
  <si>
    <t>dv</t>
  </si>
  <si>
    <t>Pedagógus pályakép</t>
  </si>
  <si>
    <t>Népi ének főtárgy diplomavizsga</t>
  </si>
  <si>
    <t>csop</t>
  </si>
  <si>
    <t>e</t>
  </si>
  <si>
    <t>TANTÁRGY NEVE</t>
  </si>
  <si>
    <t>KÓD</t>
  </si>
  <si>
    <t>ELŐFELTÉTEL</t>
  </si>
  <si>
    <t>ÓRA JEL-LEGE</t>
  </si>
  <si>
    <t>ÖSSZ. ÓRA</t>
  </si>
  <si>
    <t>ÖSSZ. KR.</t>
  </si>
  <si>
    <t>sz</t>
  </si>
  <si>
    <t>ea</t>
  </si>
  <si>
    <t>ko</t>
  </si>
  <si>
    <t>ÖSSZT</t>
  </si>
  <si>
    <t>isk</t>
  </si>
  <si>
    <t>A záróvizsga részei:</t>
  </si>
  <si>
    <t>Rövidítések:</t>
  </si>
  <si>
    <t xml:space="preserve">Előfeltételek: </t>
  </si>
  <si>
    <t>Tanóra jellege:</t>
  </si>
  <si>
    <t>Óratípusok és rövidítéseik:</t>
  </si>
  <si>
    <t>A számonkérés formái:</t>
  </si>
  <si>
    <t xml:space="preserve">   üres mező = a tantárgy felvételének nincs előfeltétele</t>
  </si>
  <si>
    <t xml:space="preserve">   e = egyéni</t>
  </si>
  <si>
    <t xml:space="preserve">   ea = előadás</t>
  </si>
  <si>
    <t xml:space="preserve">   v = vizsga</t>
  </si>
  <si>
    <t xml:space="preserve">   R = ráépülő tantárgy (a tantárgy egyes tanegységeinek felvétele </t>
  </si>
  <si>
    <t xml:space="preserve">   csop = csoportos</t>
  </si>
  <si>
    <t xml:space="preserve">   sz = szeminárium</t>
  </si>
  <si>
    <t xml:space="preserve">   gy = gyakorlati jegy</t>
  </si>
  <si>
    <t xml:space="preserve">         csak az előző tanegység sikeres teljesítése után történhet)</t>
  </si>
  <si>
    <t xml:space="preserve">   gy = gyakorlat</t>
  </si>
  <si>
    <t xml:space="preserve">   kód = az előfeltételként teljesítendő tantárgy kódja</t>
  </si>
  <si>
    <t xml:space="preserve">   ko = konzultáció</t>
  </si>
  <si>
    <t xml:space="preserve">   P =  a megjelölt tanegységgel párhuzamosan vagy azt követően vehető fel</t>
  </si>
  <si>
    <t>Megjegyzések:</t>
  </si>
  <si>
    <t xml:space="preserve">A képzés tanóráinak teljes számát a kötelező tantárgyak és a kötelezően választható tantárgyak, valamint a hallgató által teljesített szabadon választható tantárgyak óraszáma együttesen képezi. </t>
  </si>
  <si>
    <t xml:space="preserve">* Egy egész tanóra időtartama percben megadva. </t>
  </si>
  <si>
    <t xml:space="preserve">   isk = az időtartam a gyakorlóhelyen zajló adott iskolai tanóra/foglalkozás időtartamával megegyező.</t>
  </si>
  <si>
    <t xml:space="preserve">     Az egyes szabadon választható tantárgyak kreditértéke és óraszáma eltérő lehet, az aktuális félévi meghirdetésektől függ. </t>
  </si>
  <si>
    <t>Meghirdetés szerint **</t>
  </si>
  <si>
    <t>IDŐ-TAR-TAM*</t>
  </si>
  <si>
    <t>** A szabadon választható tantárgyakat a hallgató az itt megjelöltektől eltérően, a szabadon választható tantárgyakhoz rendelt össz-kreditértéken belül, tetszőleges félév- és kreditfelosztásban veheti fel.</t>
  </si>
  <si>
    <t xml:space="preserve">   szakdolgozat</t>
  </si>
  <si>
    <t xml:space="preserve">   portfólió</t>
  </si>
  <si>
    <t xml:space="preserve">   komplex tanári vizsga</t>
  </si>
  <si>
    <t xml:space="preserve">   ai = aláírás a teljesítésről</t>
  </si>
  <si>
    <t>R</t>
  </si>
  <si>
    <t>S_</t>
  </si>
  <si>
    <t>Népi bőgő, cselló, ütőgardon, tamburabőgő főtárgy</t>
  </si>
  <si>
    <t>Népi bőgő, cselló, ütőgardon, tamburabőgő főtárgy diplomavizsga</t>
  </si>
  <si>
    <t>Népi brácsa főtárgy</t>
  </si>
  <si>
    <t>Népi brácsa főtárgy diplomavizsga</t>
  </si>
  <si>
    <t>NÉPI BŐGŐ-/CSELLÓ-/ÜTŐGARDON-/TAMBURABŐGŐMŰVÉSZ-TANÁR - NÉPI BRÁCSAMŰVÉSZ-TANÁR</t>
  </si>
  <si>
    <t>NÉPI BŐGŐ-/CSELLÓ-/ÜTŐGARDON-/TAMBURABŐGŐMŰVÉSZ-TANÁR - NÉPI CIMBALOMMŰVÉSZ-TANÁR</t>
  </si>
  <si>
    <t>Népi cimbalom főtárgy</t>
  </si>
  <si>
    <t>Népi cimbalom főtárgy diplomavizsga</t>
  </si>
  <si>
    <t>Népi duda főtárgy</t>
  </si>
  <si>
    <t>Népi furulya főtárgy</t>
  </si>
  <si>
    <t>Népi hegedű főtárgy</t>
  </si>
  <si>
    <t>Népi klarinét-tárogató főtárgy</t>
  </si>
  <si>
    <t>Tambura főtárgy</t>
  </si>
  <si>
    <t>12.</t>
  </si>
  <si>
    <t>Népi harmonika főtárgy</t>
  </si>
  <si>
    <t>Az összefüggő egyéni tanítási gyakorlat keretein belül – a Tanulmányi és Vizsgaszabályzatban meghatározottak szerint – alap- és középfokú részből álló zárótanítást kell teljesíteni.</t>
  </si>
  <si>
    <t xml:space="preserve">   szi = szigorlat</t>
  </si>
  <si>
    <t xml:space="preserve">   dv =  diplomavizsga</t>
  </si>
  <si>
    <t>SZAKTERÜLETI ISMERETEK</t>
  </si>
  <si>
    <t>Kötelező tantárgyak (1. szakirány)</t>
  </si>
  <si>
    <t>12N_FT_NVK-22</t>
  </si>
  <si>
    <t>12N_FT_NVK_D-22</t>
  </si>
  <si>
    <t>P: 12N_FT_NVK-22 (10)</t>
  </si>
  <si>
    <t>12N_KK-22</t>
  </si>
  <si>
    <t>1. szakirány összesen:</t>
  </si>
  <si>
    <t>Kötelező tantárgyak (2. szakirány)</t>
  </si>
  <si>
    <t>2. szakirány összesen:</t>
  </si>
  <si>
    <t>Kötelező tantárgyak (népzene közös)</t>
  </si>
  <si>
    <t>12N_NT-22</t>
  </si>
  <si>
    <t>Szolfézs</t>
  </si>
  <si>
    <t>Zeneelmélet</t>
  </si>
  <si>
    <t>Magyar zenetörténet</t>
  </si>
  <si>
    <t>Közös ismeretkörök összesen:</t>
  </si>
  <si>
    <t>Pedagógiai, pszichológiai elméleti és gyakorlati ismeretek</t>
  </si>
  <si>
    <t>O_SZF-22</t>
  </si>
  <si>
    <t>O_ZPGY-22</t>
  </si>
  <si>
    <t>Pedagógiai kommunikáció és konfliktuskezelés</t>
  </si>
  <si>
    <t>O_PKK-22</t>
  </si>
  <si>
    <t>Önismeret és mentálhigiéné</t>
  </si>
  <si>
    <t>O_OIM-22</t>
  </si>
  <si>
    <t>SNI és tehetséggondozás</t>
  </si>
  <si>
    <t>O_SNT-22</t>
  </si>
  <si>
    <t>O_PPK-22</t>
  </si>
  <si>
    <t>Anyanyelvi ismeretek és szakmai szövegalkotás</t>
  </si>
  <si>
    <t>O_AIS-22</t>
  </si>
  <si>
    <t>Kutatásmódszertan</t>
  </si>
  <si>
    <t>O_KM-22</t>
  </si>
  <si>
    <t>Pedagógiai, pszichológiai elméleti és gyakorlati ismeretek összesen:</t>
  </si>
  <si>
    <t>Szakmódszertani (diszciplináris, interdiszciplináris tantárgy-pedagógiai) ismeretek</t>
  </si>
  <si>
    <t>Tanítási módszertan – alapozó ismeretek</t>
  </si>
  <si>
    <t>Tanítási módszertan - népi bőgő, cselló, ütőgardon, tamburabőgő</t>
  </si>
  <si>
    <t>12N_TM_NVK-22</t>
  </si>
  <si>
    <t>Tanítási módszertan - népi bőgő, cselló, ütőgardon, tamburabőgő - szigorlat</t>
  </si>
  <si>
    <t>12N_TM_NVK_S-22</t>
  </si>
  <si>
    <t>Zeneoktatás és digitális kultúra</t>
  </si>
  <si>
    <t>O_ZDK-22</t>
  </si>
  <si>
    <t>Szakmódszertani ismeretek összesen:</t>
  </si>
  <si>
    <t>Iskolai gyakorlatok</t>
  </si>
  <si>
    <t>Ismerkedés az iskola világával</t>
  </si>
  <si>
    <t>O_IV-22</t>
  </si>
  <si>
    <t>O_SKH-22</t>
  </si>
  <si>
    <t>O_KPG-22</t>
  </si>
  <si>
    <t>O_CZG-22</t>
  </si>
  <si>
    <t>Iskolai gyakorlat szeminárium</t>
  </si>
  <si>
    <t>O_IGS-22</t>
  </si>
  <si>
    <t>Tanítási gyakorlat A - népi bőgő, cselló, ütőgardon, tamburabőgő</t>
  </si>
  <si>
    <t>12N_TGA_NVK-22</t>
  </si>
  <si>
    <t>Tanítási gyakorlat B - népi bőgő, cselló, ütőgardon, tamburabőgő</t>
  </si>
  <si>
    <t>12N_TGB_NVK-22</t>
  </si>
  <si>
    <t>Összefüggő iskolai gyakorlat</t>
  </si>
  <si>
    <t>Egyéni tanítási gyakorlat - népi bőgő, cselló, ütőgardon, tamburabőgő</t>
  </si>
  <si>
    <t>12N_ETG_NVK-22</t>
  </si>
  <si>
    <t>O_RSZ-22</t>
  </si>
  <si>
    <t>O_PF-22</t>
  </si>
  <si>
    <t>Iskolai gyakorlatok összesen:</t>
  </si>
  <si>
    <t>TANÁRI FELKÉSZÍTÉS ÖSSZESEN:</t>
  </si>
  <si>
    <t xml:space="preserve">   ÖSSZT = az 1-11. félévben feltüntetett valamennyi tanegység teljesítése</t>
  </si>
  <si>
    <t>12N_AZT-22</t>
  </si>
  <si>
    <t>12N_MZT -22</t>
  </si>
  <si>
    <t>Művészeti menedzsment ismeretek</t>
  </si>
  <si>
    <t>12N_SZF-22</t>
  </si>
  <si>
    <t>12N_ZE-22</t>
  </si>
  <si>
    <t>12N_Z-22</t>
  </si>
  <si>
    <t>12N_SZD-22</t>
  </si>
  <si>
    <t>12N_TM-22</t>
  </si>
  <si>
    <t>P:12N_TM_NVK-22 (3)</t>
  </si>
  <si>
    <t>SZAKTERÜLETI ISMERETEK ÖSSZESEN:</t>
  </si>
  <si>
    <t>TANÁRI FELKÉSZÍTÉS</t>
  </si>
  <si>
    <t>12N_MT-22</t>
  </si>
  <si>
    <t>NÉPI BŐGŐ-/CSELLÓ-/ÜTŐGARDON-/TAMBURABŐGŐMŰVÉSZ-TANÁR - NÉPZENEELMÉLETTANÁR (osztatlan, kétszakos képzés)</t>
  </si>
  <si>
    <t>Forrásismeret</t>
  </si>
  <si>
    <t>Lejegyzés A</t>
  </si>
  <si>
    <t>Népzene kontextusban</t>
  </si>
  <si>
    <t>Zene és tánc</t>
  </si>
  <si>
    <t>Színpadi- és stúdiógyakorlat</t>
  </si>
  <si>
    <t>Tanítási módszertan - népzeneelmélet</t>
  </si>
  <si>
    <t>12N_RI_A-22</t>
  </si>
  <si>
    <t>12N_FI-22</t>
  </si>
  <si>
    <t>12N_NZK-22</t>
  </si>
  <si>
    <t>12N_FT_NE-22</t>
  </si>
  <si>
    <t>12N_FT_NE_D-22</t>
  </si>
  <si>
    <t>P: 12N_FT_NE-22 (10)</t>
  </si>
  <si>
    <t>12N_HK-22</t>
  </si>
  <si>
    <t>12N_HET-22</t>
  </si>
  <si>
    <t>12N_BG-22</t>
  </si>
  <si>
    <t>Tanítási módszertan - népzeneelmélet - szigorlat</t>
  </si>
  <si>
    <t>12N_TM_NZE-22</t>
  </si>
  <si>
    <t>12N_TM_NZE_S-22</t>
  </si>
  <si>
    <t>P:12N_TM_NZE-22 (3)</t>
  </si>
  <si>
    <t>12N_TGA_NZE-22</t>
  </si>
  <si>
    <t>12N_TGB_NZE-22</t>
  </si>
  <si>
    <t>12N_ETG_NZE-22</t>
  </si>
  <si>
    <t>Egyéni tanítási gyakorlat - népzeneelmélet</t>
  </si>
  <si>
    <t>Tanítási gyakorlat A - népzeneelmélet</t>
  </si>
  <si>
    <t>Tanítási gyakorlat B - népzeneelmélet</t>
  </si>
  <si>
    <t>12N_TGA_NE-22</t>
  </si>
  <si>
    <t>12N_TGB_NE-22</t>
  </si>
  <si>
    <t>12N_ETG_NE-22</t>
  </si>
  <si>
    <t>12N_TM_NE-22</t>
  </si>
  <si>
    <t>12N_TM_NE_S-22</t>
  </si>
  <si>
    <t>P:12N_TM_NE-22 (3)</t>
  </si>
  <si>
    <t>Tanítási gyakorlat A - népi ének</t>
  </si>
  <si>
    <t>Tanítási gyakorlat B - népi ének</t>
  </si>
  <si>
    <t>Egyéni tanítási gyakorlat - népi ének</t>
  </si>
  <si>
    <t>Tanítási módszertan - népi ének</t>
  </si>
  <si>
    <t>Tanítási módszertan - népi ének - szigorlat</t>
  </si>
  <si>
    <t>12N_ZT-22</t>
  </si>
  <si>
    <t>12N_SSTG-22</t>
  </si>
  <si>
    <t>népi bőgő-/cselló-/ütőgardon-/tamburabőgőművész-tanár szakirány - népi brácsaművész-tanár szakirány</t>
  </si>
  <si>
    <t>népi bőgő-/cselló-/ütőgardon-/tamburabőgőművész-tanár szakirány - népi cimbalomművész-tanár szakirány</t>
  </si>
  <si>
    <t>népi bőgő-/cselló-/ütőgardon-/tamburabőgőművész-tanár szakirány - népi dudaművész-tanár szakirány</t>
  </si>
  <si>
    <t>népi bőgő-/cselló-/ütőgardon-/tamburabőgőművész-tanár szakirány - népi énekművész-tanár szakirány</t>
  </si>
  <si>
    <t>népi bőgő-/cselló-/ütőgardon-/tamburabőgőművész-tanár szakirány - népi furulyaművész-tanár szakirány</t>
  </si>
  <si>
    <t>népi bőgő-/cselló-/ütőgardon-/tamburabőgőművész-tanár szakirány - népi harmonikaművész-tanár szakirány</t>
  </si>
  <si>
    <t>népi bőgő-/cselló-/ütőgardon-/tamburabőgőművész-tanár szakirány - népi hegedűművész-tanár szakirány</t>
  </si>
  <si>
    <t>népi bőgő-/cselló-/ütőgardon-/tamburabőgőművész-tanár szakirány - népi klarinét-/tárogatóművész-tanár szakirány</t>
  </si>
  <si>
    <t>népi bőgő-/cselló-/ütőgardon-/tamburabőgőművész-tanár szakirány - népi kobozművész-tanár szakirány</t>
  </si>
  <si>
    <t>népi bőgő-/cselló-/ütőgardon-/tamburabőgőművész-tanár szakirány - népi tekerőművész-tanár szakirány</t>
  </si>
  <si>
    <t>népi bőgő-/cselló-/ütőgardon-/tamburabőgőművész-tanár szakirány - népzeneelmélet-tanár szakirány</t>
  </si>
  <si>
    <t>népi bőgő-/cselló-/ütőgardon-/tamburabőgőművész-tanár szakirány - tamburaművész-tanár szakirány</t>
  </si>
  <si>
    <t>népi brácsaművész-tanár szakirány - népi cimbalomművész-tanár szakirány</t>
  </si>
  <si>
    <t>népi brácsaművész-tanár szakirány - népi citeraművész-tanár szakirány</t>
  </si>
  <si>
    <t>népi brácsaművész-tanár szakirány - népi dudaművész-tanár szakirány</t>
  </si>
  <si>
    <t>népi brácsaművész-tanár szakirány - népi énekművész-tanár szakirány</t>
  </si>
  <si>
    <t>népi brácsaművész-tanár szakirány - népi furulyaművész-tanár szakirány</t>
  </si>
  <si>
    <t>népi brácsaművész-tanár szakirány - népi harmonikaművész-tanár szakirány</t>
  </si>
  <si>
    <t>népi brácsaművész-tanár szakirány - népi hegedűművész-tanár szakirány</t>
  </si>
  <si>
    <t>népi brácsaművész-tanár szakirány - népi klarinét-/tárogatóművész-tanár szakirány</t>
  </si>
  <si>
    <t>népi brácsaművész-tanár szakirány - népi kobozművész-tanár szakirány</t>
  </si>
  <si>
    <t>népi brácsaművész-tanár szakirány - népi tekerőművész-tanár szakirány</t>
  </si>
  <si>
    <t>népi brácsaművész-tanár szakirány - népzeneelmélet-tanár szakirány</t>
  </si>
  <si>
    <t>népi brácsaművész-tanár szakirány - tamburaművész-tanár szakirány</t>
  </si>
  <si>
    <t>népi cimbalomművész-tanár szakirány - népi citeraművész-tanár szakirány</t>
  </si>
  <si>
    <t>népi cimbalomművész-tanár szakirány - népi dudaművész-tanár szakirány</t>
  </si>
  <si>
    <t>népi cimbalomművész-tanár szakirány - népi énekművész-tanár szakirány</t>
  </si>
  <si>
    <t>népi cimbalomművész-tanár szakirány - népi furulyaművész-tanár szakirány</t>
  </si>
  <si>
    <t>népi cimbalomművész-tanár szakirány - népi harmonikaművész-tanár szakirány</t>
  </si>
  <si>
    <t>népi cimbalomművész-tanár szakirány - népi hegedűművész-tanár szakirány</t>
  </si>
  <si>
    <t>népi cimbalomművész-tanár szakirány - népi klarinét-/tárogatóművész-tanár szakirány</t>
  </si>
  <si>
    <t>népi cimbalomművész-tanár szakirány - népi kobozművész-tanár szakirány</t>
  </si>
  <si>
    <t>népi cimbalomművész-tanár szakirány - népi tekerőművész-tanár szakirány</t>
  </si>
  <si>
    <t>népi cimbalomművész-tanár szakirány - népzeneelmélet-tanár szakirány</t>
  </si>
  <si>
    <t>népi cimbalomművész-tanár szakirány - tamburaművész-tanár szakirány</t>
  </si>
  <si>
    <t>népi dudaművész-tanár szakirány - népi énekművész-tanár szakirány</t>
  </si>
  <si>
    <t>népi dudaművész-tanár szakirány - népi furulyaművész-tanár szakirány</t>
  </si>
  <si>
    <t>népi dudaművész-tanár szakirány - népi harmonikaművész-tanár szakirány</t>
  </si>
  <si>
    <t>népi dudaművész-tanár szakirány - népi hegedűművész-tanár szakirány</t>
  </si>
  <si>
    <t>népi dudaművész-tanár szakirány - népi klarinét-/tárogatóművész-tanár szakirány</t>
  </si>
  <si>
    <t>népi dudaművész-tanár szakirány - népi kobozművész-tanár szakirány</t>
  </si>
  <si>
    <t>népi dudaművész-tanár szakirány - népi tekerőművész-tanár szakirány</t>
  </si>
  <si>
    <t>népi dudaművész-tanár szakirány - népzeneelmélet-tanár szakirány</t>
  </si>
  <si>
    <t>népi dudaművész-tanár szakirány - tamburaművész-tanár szakirány</t>
  </si>
  <si>
    <t>népi énekművész-tanár szakirány - népi furulyaművész-tanár szakirány</t>
  </si>
  <si>
    <t>népi énekművész-tanár szakirány - népi harmonikaművész-tanár szakirány</t>
  </si>
  <si>
    <t>népi énekművész-tanár szakirány - népi hegedűművész-tanár szakirány</t>
  </si>
  <si>
    <t>népi énekművész-tanár szakirány - népi klarinét-/tárogatóművész-tanár szakirány</t>
  </si>
  <si>
    <t>népi énekművész-tanár szakirány - népi kobozművész-tanár szakirány</t>
  </si>
  <si>
    <t>népi énekművész-tanár szakirány - népi tekerőművész-tanár szakirány</t>
  </si>
  <si>
    <t>népi énekművész-tanár szakirány - népzeneelmélet-tanár szakirány</t>
  </si>
  <si>
    <t>népi énekművész-tanár szakirány - tamburaművész-tanár szakirány</t>
  </si>
  <si>
    <t>népi furulyaművész-tanár szakirány - népi harmonikaművész-tanár szakirány</t>
  </si>
  <si>
    <t>népi furulyaművész-tanár szakirány - népi hegedűművész-tanár szakirány</t>
  </si>
  <si>
    <t>népi furulyaművész-tanár szakirány - népi klarinét-/tárogatóművész-tanár szakirány</t>
  </si>
  <si>
    <t>népi furulyaművész-tanár szakirány - népi kobozművész-tanár szakirány</t>
  </si>
  <si>
    <t>népi furulyaművész-tanár szakirány - népi tekerőművész-tanár szakirány</t>
  </si>
  <si>
    <t>népi furulyaművész-tanár szakirány - népzeneelmélet-tanár szakirány</t>
  </si>
  <si>
    <t>népi furulyaművész-tanár szakirány - tamburaművész-tanár szakirány</t>
  </si>
  <si>
    <t>népi harmonikaművész-tanár szakirány - népi hegedűművész-tanár szakirány</t>
  </si>
  <si>
    <t>népi harmonikaművész-tanár szakirány - népi klarinét-/tárogatóművész-tanár szakirány</t>
  </si>
  <si>
    <t>népi harmonikaművész-tanár szakirány - népi kobozművész-tanár szakirány</t>
  </si>
  <si>
    <t>népi harmonikaművész-tanár szakirány - népi tekerőművész-tanár szakirány</t>
  </si>
  <si>
    <t>népi harmonikaművész-tanár szakirány - népzeneelmélet-tanár szakirány</t>
  </si>
  <si>
    <t>népi harmonikaművész-tanár szakirány - tamburaművész-tanár szakirány</t>
  </si>
  <si>
    <t>népi hegedűművész-tanár szakirány - népi klarinét-/tárogatóművész-tanár szakirány</t>
  </si>
  <si>
    <t>népi hegedűművész-tanár szakirány - népi kobozművész-tanár szakirány</t>
  </si>
  <si>
    <t>népi hegedűművész-tanár szakirány - népi tekerőművész-tanár szakirány</t>
  </si>
  <si>
    <t>népi hegedűművész-tanár szakirány - népzeneelmélet-tanár szakirány</t>
  </si>
  <si>
    <t>népi hegedűművész-tanár szakirány - tamburaművész-tanár szakirány</t>
  </si>
  <si>
    <t>népi klarinét-/tárogatóművész-tanár szakirány - népi kobozművész-tanár szakirány</t>
  </si>
  <si>
    <t>népi klarinét-/tárogatóművész-tanár szakirány - népi tekerőművész-tanár szakirány</t>
  </si>
  <si>
    <t>népi klarinét-/tárogatóművész-tanár szakirány - népzeneelmélet-tanár szakirány</t>
  </si>
  <si>
    <t>népi klarinét-/tárogatóművész-tanár szakirány - tamburaművész-tanár szakirány</t>
  </si>
  <si>
    <t>népi tekerőművész-tanár szakirány - népzeneelmélet-tanár szakirány</t>
  </si>
  <si>
    <t>népi tekerőművész-tanár szakirány - tamburaművész-tanár szakirány</t>
  </si>
  <si>
    <t>népzeneelmélet-tanár szakirány - tamburaművész-tanár szakirány</t>
  </si>
  <si>
    <t>Népi citera főtárgy</t>
  </si>
  <si>
    <t>Népi citera főtárgy  -  diplomavizsga</t>
  </si>
  <si>
    <t>Népi duda főtárgy - diplomavizsga</t>
  </si>
  <si>
    <t>Tanítási módszertan - népi duda</t>
  </si>
  <si>
    <t>Tanítási módszertan - népi duda - szigorlat</t>
  </si>
  <si>
    <t>Tanítási gyakorlat A - népi duda</t>
  </si>
  <si>
    <t>Tanítási gyakorlat B - népi duda</t>
  </si>
  <si>
    <t>Egyéni tanítási gyakorlat - népi duda</t>
  </si>
  <si>
    <t>12N_FT_NC-22</t>
  </si>
  <si>
    <t>12N_FT_NC_D-22</t>
  </si>
  <si>
    <t>P: 12N_FT_NC-22 (10)</t>
  </si>
  <si>
    <t>12N_FT_ND-22</t>
  </si>
  <si>
    <t>12N_FT_ND_D-22</t>
  </si>
  <si>
    <t>12N_ETG_NC-22</t>
  </si>
  <si>
    <t>12N_ETG_ND-22</t>
  </si>
  <si>
    <t>12N_TM_ND-22</t>
  </si>
  <si>
    <t>12N_TM_ND_S-22</t>
  </si>
  <si>
    <t>P:12N_TM_ND-22 (3)</t>
  </si>
  <si>
    <t>12N_TGA_ND-22</t>
  </si>
  <si>
    <t>12N_TGB_ND-22</t>
  </si>
  <si>
    <t>P: 12N_FT_ND-22 (10)</t>
  </si>
  <si>
    <t>NÉPI CITERAMŰVÉSZ-TANÁR - NÉPI DUDAMŰVÉSZ-TANÁR</t>
  </si>
  <si>
    <t>NÉPI CITERAMŰVÉSZ-TANÁR - NÉPI ÉNEKMŰVÉSZ-TANÁR</t>
  </si>
  <si>
    <t>NÉPI CITERAMŰVÉSZ-TANÁR - NÉPI FURULYAMŰVÉSZ-TANÁR</t>
  </si>
  <si>
    <t>12N_FT_NF-22</t>
  </si>
  <si>
    <t>P: 12N_FT_NF-22 (10)</t>
  </si>
  <si>
    <t>12N_TM_NF-22</t>
  </si>
  <si>
    <t>P:12N_TM_NF-22 (3)</t>
  </si>
  <si>
    <t>12N_TM_NF_S-22</t>
  </si>
  <si>
    <t>12N_TGA_NF-22</t>
  </si>
  <si>
    <t>12N_TGB_NF-22</t>
  </si>
  <si>
    <t>12N_ETG_NF-22</t>
  </si>
  <si>
    <t>12N_FT_NF_D-22</t>
  </si>
  <si>
    <t>Népi furulya főtárgy - diplomavizsga</t>
  </si>
  <si>
    <t>Tanítási módszertan - népi furulya</t>
  </si>
  <si>
    <t>Tanítási módszertan - népi furulya - szigorlat</t>
  </si>
  <si>
    <t>Tanítási gyakorlat A - népi furulya</t>
  </si>
  <si>
    <t>Tanítási gyakorlat B - népi furulya</t>
  </si>
  <si>
    <t>Egyéni tanítási gyakorlat - népi furulya</t>
  </si>
  <si>
    <t>NÉPI CITERAMŰVÉSZ-TANÁR - NÉPI HARMONIKAMŰVÉSZ-TANÁR</t>
  </si>
  <si>
    <t>Népi harmonika főtárgy - diplomavizsga</t>
  </si>
  <si>
    <t>Tanítási módszertan - népi harmonika</t>
  </si>
  <si>
    <t>Tanítási módszertan - népi harmonika - szigorlat</t>
  </si>
  <si>
    <t>Tanítási gyakorlat A - népi harmonika</t>
  </si>
  <si>
    <t>Tanítási gyakorlat B - népi harmonika</t>
  </si>
  <si>
    <t>Egyéni tanítási gyakorlat - népi harmonika</t>
  </si>
  <si>
    <t>12N_FT_NHR_D-22</t>
  </si>
  <si>
    <t>12N_FT_NHR-22</t>
  </si>
  <si>
    <t>P: 12N_FT_NHR-22 (10)</t>
  </si>
  <si>
    <t>12N_TM_NHR-22</t>
  </si>
  <si>
    <t>12N_TM_NHR_S-22</t>
  </si>
  <si>
    <t>P:12N_TM_NHR-22 (3)</t>
  </si>
  <si>
    <t>12N_TGA_NHR-22</t>
  </si>
  <si>
    <t>12N_TGB_NHR-22</t>
  </si>
  <si>
    <t>12N_ETG_NHR-22</t>
  </si>
  <si>
    <t>NÉPI CITERAMŰVÉSZ-TANÁR - NÉPI HEGEDŰMŰVÉSZ-TANÁR</t>
  </si>
  <si>
    <t>12N_FT_NH-22</t>
  </si>
  <si>
    <t>12N_FT_NH_D-22</t>
  </si>
  <si>
    <t>P: 12N_FT_NH-22 (10)</t>
  </si>
  <si>
    <t>12N_TM_NH-22</t>
  </si>
  <si>
    <t>12N_TM_NH_S-22</t>
  </si>
  <si>
    <t>P:12N_TM_NH-22 (3)</t>
  </si>
  <si>
    <t>12N_TGA_NH-22</t>
  </si>
  <si>
    <t>12N_TGB_NH-22</t>
  </si>
  <si>
    <t>12N_ETG_NH-22</t>
  </si>
  <si>
    <t>Népi hegedű főtárgy - diplomavizsga</t>
  </si>
  <si>
    <t>Tanítási módszertan - népi hegedű</t>
  </si>
  <si>
    <t>Tanítási módszertan - népi hegedű - szigorlat</t>
  </si>
  <si>
    <t>Tanítási gyakorlat A - népi hegedű</t>
  </si>
  <si>
    <t>Tanítási gyakorlat B - népi hegedű</t>
  </si>
  <si>
    <t>Egyéni tanítási gyakorlat - népi hegedű</t>
  </si>
  <si>
    <t>NÉPI CITERAMŰVÉSZ-TANÁR - NÉPI KLARINÉT-/TÁROGATÓMŰVÉSZ-TANÁR</t>
  </si>
  <si>
    <t>Népi klarinét-tárogató főtárgy - diplomavizsga</t>
  </si>
  <si>
    <t>Tanítási módszertan - népi klarinét-tárogató</t>
  </si>
  <si>
    <t>Tanítási módszertan - népi klarinét-tárogató - szigorlat</t>
  </si>
  <si>
    <t>Tanítási gyakorlat A - népi klarinét-tárogató</t>
  </si>
  <si>
    <t>Tanítási gyakorlat B - népi klarinét-tárogató</t>
  </si>
  <si>
    <t>Egyéni tanítási gyakorlat - népi klarinét-tárogató</t>
  </si>
  <si>
    <t>12N_FT_NKT-22</t>
  </si>
  <si>
    <t>12N_FT_NKT_D-22</t>
  </si>
  <si>
    <t>P: 12N_FT_NKT-22 (10)</t>
  </si>
  <si>
    <t>12N_TM_NKT-22</t>
  </si>
  <si>
    <t>12N_TM_NKT_S-22</t>
  </si>
  <si>
    <t>P:12N_TM_NKT-22 (3)</t>
  </si>
  <si>
    <t>12N_TGA_NKT-22</t>
  </si>
  <si>
    <t>12N_TGB_NKT-22</t>
  </si>
  <si>
    <t>12N_ETG_NKT-22</t>
  </si>
  <si>
    <t>népi kobozművész-tanár szakirány - népi tekerőművész-tanár szakirány</t>
  </si>
  <si>
    <t>népi kobozművész-tanár szakirány - népzeneelmélet-tanár szakirány</t>
  </si>
  <si>
    <t>népi kobozművész-tanár szakirány - tamburaművész-tanár szakirány</t>
  </si>
  <si>
    <t>népi citeraművész-tanár szakirány - népi dudaművész-tanár szakirány</t>
  </si>
  <si>
    <t>népi citeraművész-tanár szakirány - népi énekművész-tanár szakirány</t>
  </si>
  <si>
    <t>népi citeraművész-tanár szakirány - népi kobozművész-tanár szakirány</t>
  </si>
  <si>
    <t>népi citeraművész-tanár szakirány - népi klarinét-/tárogatóművész-tanár szakirány</t>
  </si>
  <si>
    <t>népi citeraművész-tanár szakirány - népi hegedűművész-tanár szakirány</t>
  </si>
  <si>
    <t>népi citeraművész-tanár szakirány - népi harmonikaművész-tanár szakirány</t>
  </si>
  <si>
    <t>népi citeraművész-tanár szakirány - népi furulyaművész-tanár szakirány</t>
  </si>
  <si>
    <t>népi citeraművész-tanár szakirány - népi tekerőművész-tanár szakirány</t>
  </si>
  <si>
    <t>népi citeraművész-tanár szakirány - népzeneelmélet-tanár szakirány</t>
  </si>
  <si>
    <t>népi citeraművész-tanár szakirány - tamburaművész-tanár szakirány</t>
  </si>
  <si>
    <t>NÉPI CITERAMŰVÉSZ-TANÁR - NÉPI KOBOZMŰVÉSZ-TANÁR</t>
  </si>
  <si>
    <t>12N_FT_NKOB-22</t>
  </si>
  <si>
    <t>12N_FT_NKOB_D-22</t>
  </si>
  <si>
    <t>P: 12N_FT_NKOB-22 (10)</t>
  </si>
  <si>
    <t>12N_TM_NKOB-22</t>
  </si>
  <si>
    <t>12N_TM_NKOB_S-22</t>
  </si>
  <si>
    <t>P:12N_TM_NKOB-22 (3)</t>
  </si>
  <si>
    <t>12N_TGA_NKOB-22</t>
  </si>
  <si>
    <t>12N_TGB_NKOB-22</t>
  </si>
  <si>
    <t>12N_ETG_NKOB-22</t>
  </si>
  <si>
    <t>Népi koboz főtárgy</t>
  </si>
  <si>
    <t>Népi koboz főtárgy - diplomavizsga</t>
  </si>
  <si>
    <t>Tanítási módszertan - népi koboz</t>
  </si>
  <si>
    <t>Tanítási módszertan - népi koboz - szigorlat</t>
  </si>
  <si>
    <t>Tanítási gyakorlat A - népi koboz</t>
  </si>
  <si>
    <t>Tanítási gyakorlat B - népi koboz</t>
  </si>
  <si>
    <t>Egyéni tanítási gyakorlat - népi koboz</t>
  </si>
  <si>
    <t>Tanítási módszertan - népi citera</t>
  </si>
  <si>
    <t>Tanítási módszertan - népi citera - szigorlat</t>
  </si>
  <si>
    <t>Tanítási gyakorlat A - népi citera</t>
  </si>
  <si>
    <t>Tanítási gyakorlat B - népi citera</t>
  </si>
  <si>
    <t>Egyéni tanítási gyakorlat - népi citera</t>
  </si>
  <si>
    <t>12N_TM_NC-22</t>
  </si>
  <si>
    <t>12N_TM_NC_S-22</t>
  </si>
  <si>
    <t>P:12N_TM_NC-22 (3)</t>
  </si>
  <si>
    <t>12N_TGA_NC-22</t>
  </si>
  <si>
    <t>12N_TGB_NC-22</t>
  </si>
  <si>
    <t>NÉPI CITERAMŰVÉSZ-TANÁR - NÉPI TEKERŐMŰVÉSZ-TANÁR</t>
  </si>
  <si>
    <t>Népi tekerő főtárgy</t>
  </si>
  <si>
    <t>Népi tekerő főtárgy - diplomavizsga</t>
  </si>
  <si>
    <t>Tanítási módszertan - népi tekerő</t>
  </si>
  <si>
    <t>Tanítási módszertan - népi tekerő - szigorlat</t>
  </si>
  <si>
    <t>Tanítási gyakorlat A - népi tekerő</t>
  </si>
  <si>
    <t>Tanítási gyakorlat B - népi tekerő</t>
  </si>
  <si>
    <t>Egyéni tanítási gyakorlat - népi tekerő</t>
  </si>
  <si>
    <t>12N_FT_NTEK-22</t>
  </si>
  <si>
    <t>12N_FT_NTEK_D-22</t>
  </si>
  <si>
    <t>P: 12N_FT_NTEK-22 (10)</t>
  </si>
  <si>
    <t>12N_TM_NTEK-22</t>
  </si>
  <si>
    <t>12N_TM_NTEK_S-22</t>
  </si>
  <si>
    <t>P:12N_TM_NTEK-22 (3)</t>
  </si>
  <si>
    <t>12N_TGA_NTEK-22</t>
  </si>
  <si>
    <t>12N_TGB_NTEK-22</t>
  </si>
  <si>
    <t>12N_ETG_NTEK-22</t>
  </si>
  <si>
    <t>népi bőgő-/cselló-/ütőgardon-/tamburabőgőművész-tanár szakirány - népi citeraművész-tanár szakirány</t>
  </si>
  <si>
    <t>12N_TM_NCIT-22</t>
  </si>
  <si>
    <t>12N_TM_NCIT_S-22</t>
  </si>
  <si>
    <t>P:12N_TM_NCIT-22 (3)</t>
  </si>
  <si>
    <t>12N_FT_NCIT-22</t>
  </si>
  <si>
    <t>12N_FT_NCIT_D-22</t>
  </si>
  <si>
    <t>P: 12N_FT_NCIT-22 (10)</t>
  </si>
  <si>
    <t>12N_TGA_NCIT-22</t>
  </si>
  <si>
    <t>12N_TGB_NCIT-22</t>
  </si>
  <si>
    <t>12N_ETG_NCIT-22</t>
  </si>
  <si>
    <t>12N_FT_T-22</t>
  </si>
  <si>
    <t>12N_FT_T_D-22</t>
  </si>
  <si>
    <t>P: 12N_FT_T-22 (10)</t>
  </si>
  <si>
    <t>12N_TM_T-22</t>
  </si>
  <si>
    <t>12N_TM_T_S-22</t>
  </si>
  <si>
    <t>P:12N_TM_T-22 (3)</t>
  </si>
  <si>
    <t>12N_TGA_T-22</t>
  </si>
  <si>
    <t>12N_TGB_T-22</t>
  </si>
  <si>
    <t>12N_ETG_T-22</t>
  </si>
  <si>
    <t>Tambura főtárgy - diplomavizsga</t>
  </si>
  <si>
    <t>Tanítási módszertan - tambura</t>
  </si>
  <si>
    <t>Tanítási módszertan - tambura - szigorlat</t>
  </si>
  <si>
    <t>Tanítási gyakorlat A - tambura</t>
  </si>
  <si>
    <t>Tanítási gyakorlat B - tambura</t>
  </si>
  <si>
    <t>Egyéni tanítási gyakorlat - tambura</t>
  </si>
  <si>
    <t>NÉPI CITERAMŰVÉSZ-TANÁR - TAMBURAMŰVÉSZ-TANÁR</t>
  </si>
  <si>
    <t>NÉPI BŐGŐ-/CSELLÓ-/ÜTŐGARDON-/TAMBURABŐGŐMŰVÉSZ-TANÁR - NÉPI CITERAMŰVÉSZ-TANÁR</t>
  </si>
  <si>
    <t>Népi citera főtárgy diplomavizsga</t>
  </si>
  <si>
    <t>Tanítási módszertan - népi brácsa</t>
  </si>
  <si>
    <t>Tanítási módszertan - népi brácsa - szigorlat</t>
  </si>
  <si>
    <t>Tanítási gyakorlat A - népi brácsa</t>
  </si>
  <si>
    <t>Tanítási gyakorlat B - népi brácsa</t>
  </si>
  <si>
    <t>Egyéni tanítási gyakorlat - népi brácsa</t>
  </si>
  <si>
    <t>12N_FT_NB-22</t>
  </si>
  <si>
    <t>12N_FT_NB_D-22</t>
  </si>
  <si>
    <t>P: 12N_FT_NB-22 (10)</t>
  </si>
  <si>
    <t>12N_TM_NB-22</t>
  </si>
  <si>
    <t>12N_TM_NB_S-22</t>
  </si>
  <si>
    <t>P:12N_TM_NB-22 (3)</t>
  </si>
  <si>
    <t>12N_TGA_NB-22</t>
  </si>
  <si>
    <t>12N_TGB_NB-22</t>
  </si>
  <si>
    <t>12N_ETG_NB-22</t>
  </si>
  <si>
    <t>Tanítási módszertan - népi cimbalom</t>
  </si>
  <si>
    <t>Tanítási módszertan - népi cimbalom - szigorlat</t>
  </si>
  <si>
    <t>Tanítási gyakorlat A - népi cimbalom</t>
  </si>
  <si>
    <t>Tanítási gyakorlat B - népi cimbalom</t>
  </si>
  <si>
    <t>Egyéni tanítási gyakorlat - népi cimbalom</t>
  </si>
  <si>
    <t>Repertoárismeret B 1</t>
  </si>
  <si>
    <t>Lejegyzés B 1</t>
  </si>
  <si>
    <t>Repertoárismeret B 2</t>
  </si>
  <si>
    <t>Lejegyzés B 2</t>
  </si>
  <si>
    <t>kszi</t>
  </si>
  <si>
    <t>Repertoárismeret A</t>
  </si>
  <si>
    <t>Néprajzi ismeretek</t>
  </si>
  <si>
    <t>Kamarazene</t>
  </si>
  <si>
    <t>Kutatómunka</t>
  </si>
  <si>
    <t>12N_RI_B1-22</t>
  </si>
  <si>
    <t>12N_LEJ_B1-22</t>
  </si>
  <si>
    <t>12N_LEJ_A-22</t>
  </si>
  <si>
    <t>12N_NI-22</t>
  </si>
  <si>
    <t>12N_KZ-22</t>
  </si>
  <si>
    <t>12N_RI_B2-22</t>
  </si>
  <si>
    <t>12N_LEJ_B2-22</t>
  </si>
  <si>
    <t>Kötelező tantárgyak (általános alapozó tárgyak)</t>
  </si>
  <si>
    <t>NÉPI BŐGŐ-/CSELLÓ-/ÜTŐGARDON-/TAMBURABŐGŐMŰVÉSZ-TANÁR - NÉPI ÉNEKMŰVÉSZ-TANÁR</t>
  </si>
  <si>
    <t>NÉPI BŐGŐ-/CSELLÓ-/ÜTŐGARDON-/TAMBURABŐGŐMŰVÉSZ-TANÁR - NÉPI DUDAMŰVÉSZ-TANÁR</t>
  </si>
  <si>
    <t>NÉPI BŐGŐ-/CSELLÓ-/ÜTŐGARDON-/TAMBURABŐGŐMŰVÉSZ-TANÁR - NÉPI FURULYAMŰVÉSZ-TANÁR</t>
  </si>
  <si>
    <t>NÉPI BŐGŐ-/CSELLÓ-/ÜTŐGARDON-/TAMBURABŐGŐMŰVÉSZ-TANÁR - NÉPI HARMONIKAMŰVÉSZ-TANÁR</t>
  </si>
  <si>
    <t>NÉPI BŐGŐ-/CSELLÓ-/ÜTŐGARDON-/TAMBURABŐGŐMŰVÉSZ-TANÁR - NÉPI HEGEDŰMŰVÉSZ-TANÁR</t>
  </si>
  <si>
    <t>NÉPI BŐGŐ-/CSELLÓ-/ÜTŐGARDON-/TAMBURABŐGŐMŰVÉSZ-TANÁR - NÉPI KLARINÉT-/TÁROGATÓMŰVÉSZ-TANÁR</t>
  </si>
  <si>
    <t>NÉPI BŐGŐ-/CSELLÓ-/ÜTŐGARDON-/TAMBURABŐGŐMŰVÉSZ-TANÁR - NÉPI KOBOZMŰVÉSZ-TANÁR</t>
  </si>
  <si>
    <t>NÉPI BŐGŐ-/CSELLÓ-/ÜTŐGARDON-/TAMBURABŐGŐMŰVÉSZ-TANÁR - NÉPI TEKERŐMŰVÉSZ-TANÁR</t>
  </si>
  <si>
    <t>NÉPI BRÁCSAMŰVÉSZ-TANÁR - NÉPI CIMBALOMMŰVÉSZ-TANÁR</t>
  </si>
  <si>
    <t>NÉPI BRÁCSAMŰVÉSZ-TANÁR - NÉPI DUDAMŰVÉSZ-TANÁR</t>
  </si>
  <si>
    <t>NÉPI BRÁCSAMŰVÉSZ-TANÁR - NÉPI CITERAMŰVÉSZ-TANÁR</t>
  </si>
  <si>
    <t>NÉPI BRÁCSAMŰVÉSZ-TANÁR - NÉPI ÉNEKMŰVÉSZ-TANÁR</t>
  </si>
  <si>
    <t>NÉPI BRÁCSAMŰVÉSZ-TANÁR - NÉPI FURULYAMŰVÉSZ-TANÁR</t>
  </si>
  <si>
    <t>NÉPI BRÁCSAMŰVÉSZ-TANÁR - NÉPI HARMONIKAMŰVÉSZ-TANÁR</t>
  </si>
  <si>
    <t>NÉPI BRÁCSAMŰVÉSZ-TANÁR - NÉPI KLARINÉT-/TÁROGATÓMŰVÉSZ-TANÁR</t>
  </si>
  <si>
    <t>NÉPI BRÁCSAMŰVÉSZ-TANÁR - NÉPI KOBOZMŰVÉSZ-TANÁR</t>
  </si>
  <si>
    <t>NÉPI BRÁCSAMŰVÉSZ-TANÁR - NÉPI TEKERŐMŰVÉSZ-TANÁR</t>
  </si>
  <si>
    <t>R; 12N_LEJ_A-22 (4)</t>
  </si>
  <si>
    <t>NÉPI BRÁCSAMŰVÉSZ-TANÁR - NÉPZENEELMÉLETTANÁR (osztatlan, kétszakos képzés)</t>
  </si>
  <si>
    <t>NÉPI CIMBALOMMŰVÉSZ-TANÁR - NÉPI CITERAMŰVÉSZ-TANÁR</t>
  </si>
  <si>
    <t>NÉPI CIMBALOMMŰVÉSZ-TANÁR - NÉPI DUDAMŰVÉSZ-TANÁR</t>
  </si>
  <si>
    <t>NÉPI CIMBALOMMŰVÉSZ-TANÁR - NÉPI ÉNEKMŰVÉSZ-TANÁR</t>
  </si>
  <si>
    <t>NÉPI CIMBALOMMŰVÉSZ-TANÁR - NÉPI FURULYAMŰVÉSZ-TANÁR</t>
  </si>
  <si>
    <t>NÉPI CIMBALOMMŰVÉSZ-TANÁR - NÉPI HARMONIKAMŰVÉSZ-TANÁR</t>
  </si>
  <si>
    <t>NÉPI CIMBALOMMŰVÉSZ-TANÁR - NÉPI HEGEDŰMŰVÉSZ-TANÁR</t>
  </si>
  <si>
    <t>NÉPI CIMBALOMMŰVÉSZ-TANÁR - NÉPI KLARINÉT-/TÁROGATÓMŰVÉSZ-TANÁR</t>
  </si>
  <si>
    <t>NÉPI CIMBALOMMŰVÉSZ-TANÁR - NÉPI KOBOZMŰVÉSZ-TANÁR</t>
  </si>
  <si>
    <t>NÉPI CIMBALOMMŰVÉSZ-TANÁR - NÉPI TEKERŐMŰVÉSZ-TANÁR</t>
  </si>
  <si>
    <t>NÉPI CIMBALOMMŰVÉSZ-TANÁR - NÉPZENEELMÉLETTANÁR (osztatlan, kétszakos képzés)</t>
  </si>
  <si>
    <t>NÉPI CITERAMŰVÉSZ-TANÁR - NÉPZENEELMÉLETTANÁR (osztatlan, kétszakos képzés)</t>
  </si>
  <si>
    <t>NÉPI DUDAMŰVÉSZ-TANÁR - NÉPI FURULYAMŰVÉSZ-TANÁR</t>
  </si>
  <si>
    <t>NÉPI DUDAMŰVÉSZ-TANÁR - NÉPI HARMONIKAMŰVÉSZ-TANÁR</t>
  </si>
  <si>
    <t>NÉPI DUDAMŰVÉSZ-TANÁR - NÉPI HEGEDŰMŰVÉSZ-TANÁR</t>
  </si>
  <si>
    <t>NÉPI DUDAMŰVÉSZ-TANÁR - NÉPI KLARINÉT-/TÁROGATÓMŰVÉSZ-TANÁR</t>
  </si>
  <si>
    <t>NÉPI DUDAMŰVÉSZ-TANÁR - NÉPI KOBOZMŰVÉSZ-TANÁR</t>
  </si>
  <si>
    <t>NÉPI DUDAMŰVÉSZ-TANÁR - NÉPI TEKERŐMŰVÉSZ-TANÁR</t>
  </si>
  <si>
    <t>NÉPI DUDAMŰVÉSZ-TANÁR - NÉPZENEELMÉLETTANÁR (osztatlan, kétszakos képzés)</t>
  </si>
  <si>
    <t>NÉPI ÉNEKMŰVÉSZ-TANÁR - NÉPI FURULYAMŰVÉSZ-TANÁR</t>
  </si>
  <si>
    <t>NÉPI DUDAMŰVÉSZ-TANÁR - NÉPI ÉNEKMŰVÉSZ-TANÁR</t>
  </si>
  <si>
    <t xml:space="preserve"> </t>
  </si>
  <si>
    <t>NÉPI ÉNEKMŰVÉSZ-TANÁR - NÉPI HARMONIKAMŰVÉSZ-TANÁR</t>
  </si>
  <si>
    <t>NÉPI ÉNEKMŰVÉSZ-TANÁR - NÉPI HEGEDŰMŰVÉSZ-TANÁR</t>
  </si>
  <si>
    <t>NÉPI ÉNEKMŰVÉSZ-TANÁR - NÉPI KLARINÉT-/TÁROGATÓMŰVÉSZ-TANÁR</t>
  </si>
  <si>
    <t>NÉPI ÉNEKMŰVÉSZ-TANÁR - NÉPI KOBOZMŰVÉSZ-TANÁR</t>
  </si>
  <si>
    <t>NÉPI ÉNEKMŰVÉSZ-TANÁR - NÉPI TEKERŐMŰVÉSZ-TANÁR</t>
  </si>
  <si>
    <t>NÉPI ÉNEKMŰVÉSZ-TANÁR - NÉPZENEELMÉLETTANÁR</t>
  </si>
  <si>
    <t>NÉPI ÉNEKMŰVÉSZ-TANÁR - TAMBURAMŰVÉSZ-TANÁR</t>
  </si>
  <si>
    <t>NÉPI DUDAMŰVÉSZ-TANÁR - TAMBURAMŰVÉSZ-TANÁR</t>
  </si>
  <si>
    <t>NÉPI CIMBALOMMŰVÉSZ-TANÁR - TAMBURAMŰVÉSZ-TANÁR</t>
  </si>
  <si>
    <t>NÉPI BŐGŐ-/CSELLÓ-/ÜTŐGARDON-/TAMBURABŐGŐMŰVÉSZ-TANÁR - TAMBURAMŰVÉSZ-TANÁR</t>
  </si>
  <si>
    <t>NÉPI FURULYAMŰVÉSZ-TANÁR - NÉPI HARMONIKAMŰVÉSZ-TANÁR</t>
  </si>
  <si>
    <t>NÉPI FURULYAMŰVÉSZ-TANÁR - NÉPI HEGEDŰMŰVÉSZ-TANÁR</t>
  </si>
  <si>
    <t>NÉPI FURULYAMŰVÉSZ-TANÁR - NÉPI KLARINÉT-/TÁROGATÓMŰVÉSZ-TANÁR</t>
  </si>
  <si>
    <t>NÉPI FURULYAMŰVÉSZ-TANÁR - NÉPI KOBOZMŰVÉSZ-TANÁR</t>
  </si>
  <si>
    <t>NÉPI FURULYAMŰVÉSZ-TANÁR - NÉPI TEKERŐMŰVÉSZ-TANÁR</t>
  </si>
  <si>
    <t>NÉPI FURULYAMŰVÉSZ-TANÁR - NÉPZENEELMÉLETTANÁR</t>
  </si>
  <si>
    <t>NÉPI FURULYAMŰVÉSZ-TANÁR - TAMBURAMŰVÉSZ-TANÁR</t>
  </si>
  <si>
    <t>NÉPI HARMONIKAMŰVÉSZ-TANÁR - NÉPI HEGEDŰMŰVÉSZ-TANÁR</t>
  </si>
  <si>
    <t>NÉPI HARMONIKAMŰVÉSZ-TANÁR - NÉPI KLARINÉT-/TÁROGATÓMŰVÉSZ-TANÁR</t>
  </si>
  <si>
    <t>NÉPI HARMONIKAMŰVÉSZ-TANÁR - NÉPI KOBOZMŰVÉSZ-TANÁR</t>
  </si>
  <si>
    <t>NÉPI HARMONIKAMŰVÉSZ-TANÁR - NÉPI TEKERŐMŰVÉSZ-TANÁR</t>
  </si>
  <si>
    <t>NÉPI TEKERŐMŰVÉSZ-TANÁR - NÉPZENEELMÉLETTANÁR</t>
  </si>
  <si>
    <t>NÉPI HARMONIKAMŰVÉSZ-TANÁR - NÉPZENEELMÉLETTANÁR</t>
  </si>
  <si>
    <t>NÉPI HARMONIKAMŰVÉSZ-TANÁR - NÉPI TAMBURAMŰVÉSZ-TANÁR</t>
  </si>
  <si>
    <t>NÉPI HEGEDŰMŰVÉSZ-TANÁR - NÉPI KLARINÉT-/TÁROGATÓMŰVÉSZ-TANÁR</t>
  </si>
  <si>
    <t>NÉPI HEGEDŰMŰVÉSZ-TANÁR - NÉPI KOBOZMŰVÉSZ-TANÁR</t>
  </si>
  <si>
    <t>NÉPI HEGEDŰMŰVÉSZ-TANÁR - NÉPI TEKERŐMŰVÉSZ-TANÁR</t>
  </si>
  <si>
    <t>NÉPI HEGEDŰMŰVÉSZ-TANÁR - NÉPZENEELMÉLETTANÁR</t>
  </si>
  <si>
    <t>NÉPI KLARINÉT-/TÁROGATÓMŰVÉSZ-TANÁR - NÉPI KOBOZMŰVÉSZ-TANÁR</t>
  </si>
  <si>
    <t>NÉPI KLARINÉT-/TÁROGATÓMŰVÉSZ-TANÁR - NÉPI TEKERŐMŰVÉSZ-TANÁR</t>
  </si>
  <si>
    <t>NÉPI KLARINÉT-/TÁROGATÓMŰVÉSZ-TANÁR - NÉPZENEELMÉLETTANÁR</t>
  </si>
  <si>
    <t>NÉPI KLARINÉT-/TÁROGATÓMŰVÉSZ-TANÁR - TAMBURAMŰVÉSZ-TANÁR</t>
  </si>
  <si>
    <t>NÉPI HEGEDŰMŰVÉSZ-TANÁR - TAMBURAMŰVÉSZ-TANÁR</t>
  </si>
  <si>
    <t>NÉPI KOBOZMŰVÉSZ-TANÁR - NÉPI TEKERŐMŰVÉSZ-TANÁR</t>
  </si>
  <si>
    <t>NÉPI KOBOZMŰVÉSZ-TANÁR - NÉPZENEELMÉLETTANÁR</t>
  </si>
  <si>
    <t>NÉPI TEKERŐMŰVÉSZ-TANÁR - TAMBURAMŰVÉSZ-TANÁR</t>
  </si>
  <si>
    <t>NÉPI KOBOZMŰVÉSZ-TANÁR - TAMBURAMŰVÉSZ-TANÁR</t>
  </si>
  <si>
    <t>NÉPZENEELMÉLETTANÁR - TAMBURAMŰVÉSZ-TANÁR</t>
  </si>
  <si>
    <t>12N_MMI-22</t>
  </si>
  <si>
    <t>12N_KM-22</t>
  </si>
  <si>
    <t>Népzene főtárgy</t>
  </si>
  <si>
    <t>Népzene főtárgy diplomavizsga</t>
  </si>
  <si>
    <t>Népzeneelmélet</t>
  </si>
  <si>
    <t>12N_NZE-22</t>
  </si>
  <si>
    <t>P: 12N_NZE-22 (6)</t>
  </si>
  <si>
    <t>Népzenetudomány- és kutatástörténet</t>
  </si>
  <si>
    <t>12N_NTKT-22</t>
  </si>
  <si>
    <t>Népzeneelmélet - Népzenetudomány- és kutatástörténet komplex szigorlat</t>
  </si>
  <si>
    <t>12N_NZENTKT_S-22</t>
  </si>
  <si>
    <t>12N_FT_NZ-22</t>
  </si>
  <si>
    <t>12N_FT_NZ_D-22</t>
  </si>
  <si>
    <t>12N_FT_NZ-22 (10)</t>
  </si>
  <si>
    <t>Tanítási módszertan szeminárium - népzene</t>
  </si>
  <si>
    <t>12N_TMSZ_NZ-22</t>
  </si>
  <si>
    <t>O_TM-22</t>
  </si>
  <si>
    <t>O_ZZ-22</t>
  </si>
  <si>
    <t>O_ OIS-22</t>
  </si>
  <si>
    <t>z</t>
  </si>
  <si>
    <t>Hatályos: 2023. szeptember 1-től</t>
  </si>
  <si>
    <t>12N_AK-23</t>
  </si>
  <si>
    <t>O12 - NÉPZENE - 2023. szeptember 1-től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</si>
</sst>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4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i/>
      <sz val="8"/>
      <name val="Calibri"/>
      <family val="2"/>
      <charset val="238"/>
    </font>
    <font>
      <sz val="8"/>
      <name val="Calibri"/>
      <family val="2"/>
      <charset val="238"/>
    </font>
    <font>
      <b/>
      <sz val="9"/>
      <color indexed="8"/>
      <name val="Calibri"/>
      <family val="2"/>
      <charset val="238"/>
    </font>
    <font>
      <b/>
      <sz val="8"/>
      <name val="Calibri"/>
      <family val="2"/>
      <charset val="238"/>
    </font>
    <font>
      <sz val="9"/>
      <name val="Calibri"/>
      <family val="2"/>
      <charset val="238"/>
    </font>
    <font>
      <sz val="9"/>
      <color indexed="8"/>
      <name val="Calibri"/>
      <family val="2"/>
      <charset val="238"/>
    </font>
    <font>
      <strike/>
      <sz val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8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rgb="FFFF0000"/>
      <name val="Calibri"/>
      <family val="2"/>
      <charset val="238"/>
    </font>
    <font>
      <b/>
      <sz val="8"/>
      <color rgb="FFFF0000"/>
      <name val="Calibri"/>
      <family val="2"/>
      <charset val="238"/>
    </font>
    <font>
      <strike/>
      <sz val="8"/>
      <color rgb="FFFF0000"/>
      <name val="Calibri"/>
      <family val="2"/>
      <charset val="238"/>
    </font>
    <font>
      <b/>
      <i/>
      <sz val="8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22" fillId="0" borderId="0" applyNumberFormat="0" applyFill="0" applyBorder="0" applyAlignment="0" applyProtection="0"/>
  </cellStyleXfs>
  <cellXfs count="500">
    <xf numFmtId="0" fontId="0" fillId="0" borderId="0" xfId="0"/>
    <xf numFmtId="164" fontId="3" fillId="0" borderId="1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164" fontId="3" fillId="0" borderId="6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164" fontId="3" fillId="0" borderId="10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164" fontId="3" fillId="0" borderId="13" xfId="0" applyNumberFormat="1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1" fillId="0" borderId="0" xfId="0" applyFont="1"/>
    <xf numFmtId="0" fontId="3" fillId="0" borderId="0" xfId="0" applyFont="1" applyFill="1" applyAlignment="1">
      <alignment vertical="center"/>
    </xf>
    <xf numFmtId="0" fontId="3" fillId="0" borderId="24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164" fontId="3" fillId="6" borderId="1" xfId="0" applyNumberFormat="1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164" fontId="3" fillId="0" borderId="15" xfId="0" applyNumberFormat="1" applyFont="1" applyFill="1" applyBorder="1" applyAlignment="1">
      <alignment horizontal="center" vertical="center" wrapText="1"/>
    </xf>
    <xf numFmtId="164" fontId="3" fillId="6" borderId="6" xfId="0" applyNumberFormat="1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164" fontId="3" fillId="6" borderId="10" xfId="0" applyNumberFormat="1" applyFont="1" applyFill="1" applyBorder="1" applyAlignment="1">
      <alignment horizontal="center" vertical="center"/>
    </xf>
    <xf numFmtId="0" fontId="3" fillId="6" borderId="8" xfId="0" applyFont="1" applyFill="1" applyBorder="1" applyAlignment="1">
      <alignment horizontal="center" vertical="center"/>
    </xf>
    <xf numFmtId="164" fontId="3" fillId="0" borderId="16" xfId="0" applyNumberFormat="1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164" fontId="3" fillId="0" borderId="25" xfId="0" applyNumberFormat="1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center" vertical="center"/>
    </xf>
    <xf numFmtId="164" fontId="3" fillId="6" borderId="25" xfId="0" applyNumberFormat="1" applyFont="1" applyFill="1" applyBorder="1" applyAlignment="1">
      <alignment horizontal="center" vertical="center"/>
    </xf>
    <xf numFmtId="0" fontId="3" fillId="6" borderId="26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164" fontId="3" fillId="0" borderId="28" xfId="0" applyNumberFormat="1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164" fontId="3" fillId="6" borderId="28" xfId="0" applyNumberFormat="1" applyFont="1" applyFill="1" applyBorder="1" applyAlignment="1">
      <alignment horizontal="center" vertical="center"/>
    </xf>
    <xf numFmtId="0" fontId="3" fillId="6" borderId="19" xfId="0" applyFont="1" applyFill="1" applyBorder="1" applyAlignment="1">
      <alignment horizontal="center" vertical="center"/>
    </xf>
    <xf numFmtId="164" fontId="3" fillId="0" borderId="29" xfId="0" applyNumberFormat="1" applyFont="1" applyFill="1" applyBorder="1" applyAlignment="1">
      <alignment horizontal="center" vertical="center" wrapText="1"/>
    </xf>
    <xf numFmtId="164" fontId="3" fillId="0" borderId="14" xfId="0" applyNumberFormat="1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/>
    </xf>
    <xf numFmtId="0" fontId="3" fillId="0" borderId="31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 wrapText="1"/>
    </xf>
    <xf numFmtId="164" fontId="3" fillId="0" borderId="30" xfId="0" applyNumberFormat="1" applyFont="1" applyFill="1" applyBorder="1" applyAlignment="1">
      <alignment horizontal="center" vertical="center"/>
    </xf>
    <xf numFmtId="0" fontId="3" fillId="0" borderId="32" xfId="0" applyFont="1" applyFill="1" applyBorder="1" applyAlignment="1">
      <alignment horizontal="center" vertical="center"/>
    </xf>
    <xf numFmtId="164" fontId="3" fillId="6" borderId="30" xfId="0" applyNumberFormat="1" applyFont="1" applyFill="1" applyBorder="1" applyAlignment="1">
      <alignment horizontal="center" vertical="center"/>
    </xf>
    <xf numFmtId="0" fontId="3" fillId="6" borderId="31" xfId="0" applyFont="1" applyFill="1" applyBorder="1" applyAlignment="1">
      <alignment horizontal="center" vertical="center"/>
    </xf>
    <xf numFmtId="164" fontId="3" fillId="0" borderId="33" xfId="0" applyNumberFormat="1" applyFont="1" applyFill="1" applyBorder="1" applyAlignment="1">
      <alignment horizontal="center" vertical="center" wrapText="1"/>
    </xf>
    <xf numFmtId="164" fontId="3" fillId="0" borderId="18" xfId="0" applyNumberFormat="1" applyFont="1" applyFill="1" applyBorder="1" applyAlignment="1">
      <alignment horizontal="center" vertical="center" wrapText="1"/>
    </xf>
    <xf numFmtId="164" fontId="3" fillId="0" borderId="17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3" fillId="0" borderId="14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left" vertical="top" wrapText="1"/>
    </xf>
    <xf numFmtId="0" fontId="14" fillId="0" borderId="0" xfId="0" applyFont="1" applyFill="1" applyAlignment="1">
      <alignment horizontal="left"/>
    </xf>
    <xf numFmtId="0" fontId="15" fillId="0" borderId="0" xfId="0" applyFont="1" applyFill="1"/>
    <xf numFmtId="0" fontId="15" fillId="0" borderId="0" xfId="0" applyFont="1" applyFill="1" applyAlignment="1">
      <alignment horizontal="center"/>
    </xf>
    <xf numFmtId="0" fontId="16" fillId="0" borderId="0" xfId="0" applyFont="1" applyFill="1"/>
    <xf numFmtId="0" fontId="3" fillId="6" borderId="3" xfId="0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3" fillId="6" borderId="27" xfId="0" applyFont="1" applyFill="1" applyBorder="1" applyAlignment="1">
      <alignment horizontal="center" vertical="center"/>
    </xf>
    <xf numFmtId="0" fontId="3" fillId="6" borderId="20" xfId="0" applyFont="1" applyFill="1" applyBorder="1" applyAlignment="1">
      <alignment horizontal="center" vertical="center"/>
    </xf>
    <xf numFmtId="0" fontId="3" fillId="6" borderId="32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17" fillId="0" borderId="0" xfId="0" applyFont="1" applyFill="1"/>
    <xf numFmtId="0" fontId="17" fillId="0" borderId="0" xfId="0" applyFont="1" applyFill="1" applyAlignment="1">
      <alignment horizontal="center"/>
    </xf>
    <xf numFmtId="0" fontId="3" fillId="0" borderId="14" xfId="0" applyFont="1" applyFill="1" applyBorder="1" applyAlignment="1">
      <alignment horizontal="left" vertical="center" wrapText="1"/>
    </xf>
    <xf numFmtId="0" fontId="3" fillId="0" borderId="33" xfId="0" applyFont="1" applyFill="1" applyBorder="1" applyAlignment="1">
      <alignment horizontal="left" vertical="center" wrapText="1"/>
    </xf>
    <xf numFmtId="0" fontId="18" fillId="0" borderId="31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 wrapText="1"/>
    </xf>
    <xf numFmtId="164" fontId="5" fillId="0" borderId="37" xfId="0" applyNumberFormat="1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/>
    </xf>
    <xf numFmtId="0" fontId="5" fillId="0" borderId="38" xfId="0" applyFont="1" applyFill="1" applyBorder="1" applyAlignment="1">
      <alignment horizontal="center" vertical="center"/>
    </xf>
    <xf numFmtId="164" fontId="5" fillId="6" borderId="28" xfId="0" applyNumberFormat="1" applyFont="1" applyFill="1" applyBorder="1" applyAlignment="1">
      <alignment horizontal="center" vertical="center"/>
    </xf>
    <xf numFmtId="0" fontId="5" fillId="6" borderId="19" xfId="0" applyFont="1" applyFill="1" applyBorder="1" applyAlignment="1">
      <alignment horizontal="center" vertical="center"/>
    </xf>
    <xf numFmtId="0" fontId="5" fillId="6" borderId="38" xfId="0" applyFont="1" applyFill="1" applyBorder="1" applyAlignment="1">
      <alignment horizontal="center" vertical="center"/>
    </xf>
    <xf numFmtId="164" fontId="5" fillId="0" borderId="29" xfId="0" applyNumberFormat="1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left" vertical="center"/>
    </xf>
    <xf numFmtId="0" fontId="3" fillId="0" borderId="16" xfId="0" applyFont="1" applyFill="1" applyBorder="1" applyAlignment="1">
      <alignment horizontal="left" vertical="center"/>
    </xf>
    <xf numFmtId="0" fontId="3" fillId="0" borderId="16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left" vertical="center"/>
    </xf>
    <xf numFmtId="0" fontId="2" fillId="0" borderId="17" xfId="0" applyFont="1" applyFill="1" applyBorder="1" applyAlignment="1">
      <alignment horizontal="left" vertical="center"/>
    </xf>
    <xf numFmtId="164" fontId="9" fillId="0" borderId="13" xfId="0" applyNumberFormat="1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164" fontId="9" fillId="6" borderId="13" xfId="0" applyNumberFormat="1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 wrapText="1"/>
    </xf>
    <xf numFmtId="0" fontId="9" fillId="0" borderId="31" xfId="0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horizontal="center" vertical="center"/>
    </xf>
    <xf numFmtId="164" fontId="9" fillId="0" borderId="30" xfId="0" applyNumberFormat="1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164" fontId="9" fillId="0" borderId="1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164" fontId="10" fillId="0" borderId="13" xfId="0" applyNumberFormat="1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0" fontId="10" fillId="0" borderId="40" xfId="0" applyFont="1" applyFill="1" applyBorder="1" applyAlignment="1">
      <alignment horizontal="center" vertical="center"/>
    </xf>
    <xf numFmtId="164" fontId="10" fillId="2" borderId="13" xfId="0" applyNumberFormat="1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40" xfId="0" applyFont="1" applyFill="1" applyBorder="1" applyAlignment="1">
      <alignment horizontal="center" vertical="center"/>
    </xf>
    <xf numFmtId="164" fontId="5" fillId="0" borderId="17" xfId="0" applyNumberFormat="1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/>
    </xf>
    <xf numFmtId="164" fontId="9" fillId="0" borderId="25" xfId="0" applyNumberFormat="1" applyFont="1" applyFill="1" applyBorder="1" applyAlignment="1">
      <alignment horizontal="center" vertical="center"/>
    </xf>
    <xf numFmtId="164" fontId="9" fillId="6" borderId="25" xfId="0" applyNumberFormat="1" applyFont="1" applyFill="1" applyBorder="1" applyAlignment="1">
      <alignment horizontal="center" vertical="center"/>
    </xf>
    <xf numFmtId="0" fontId="9" fillId="6" borderId="26" xfId="0" applyFont="1" applyFill="1" applyBorder="1" applyAlignment="1">
      <alignment horizontal="center" vertical="center"/>
    </xf>
    <xf numFmtId="0" fontId="9" fillId="2" borderId="27" xfId="0" applyFont="1" applyFill="1" applyBorder="1" applyAlignment="1">
      <alignment horizontal="center" vertical="center"/>
    </xf>
    <xf numFmtId="164" fontId="9" fillId="0" borderId="14" xfId="0" applyNumberFormat="1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164" fontId="9" fillId="6" borderId="1" xfId="0" applyNumberFormat="1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164" fontId="9" fillId="0" borderId="15" xfId="0" applyNumberFormat="1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left" vertical="center" wrapText="1"/>
    </xf>
    <xf numFmtId="164" fontId="9" fillId="0" borderId="10" xfId="0" applyNumberFormat="1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164" fontId="20" fillId="0" borderId="10" xfId="0" applyNumberFormat="1" applyFont="1" applyFill="1" applyBorder="1" applyAlignment="1">
      <alignment horizontal="center" vertical="center"/>
    </xf>
    <xf numFmtId="0" fontId="20" fillId="0" borderId="8" xfId="0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/>
    </xf>
    <xf numFmtId="164" fontId="9" fillId="6" borderId="10" xfId="0" applyNumberFormat="1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164" fontId="9" fillId="0" borderId="16" xfId="0" applyNumberFormat="1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center" vertical="center" wrapText="1"/>
    </xf>
    <xf numFmtId="164" fontId="10" fillId="0" borderId="28" xfId="0" applyNumberFormat="1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/>
    </xf>
    <xf numFmtId="164" fontId="10" fillId="2" borderId="28" xfId="0" applyNumberFormat="1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42" xfId="0" applyFont="1" applyFill="1" applyBorder="1" applyAlignment="1">
      <alignment horizontal="center" vertical="center"/>
    </xf>
    <xf numFmtId="164" fontId="10" fillId="0" borderId="29" xfId="0" applyNumberFormat="1" applyFont="1" applyFill="1" applyBorder="1" applyAlignment="1">
      <alignment horizontal="center" vertical="center" wrapText="1"/>
    </xf>
    <xf numFmtId="0" fontId="10" fillId="0" borderId="29" xfId="0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left" vertical="center"/>
    </xf>
    <xf numFmtId="0" fontId="9" fillId="0" borderId="26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left" vertical="center"/>
    </xf>
    <xf numFmtId="0" fontId="9" fillId="0" borderId="14" xfId="0" applyFont="1" applyFill="1" applyBorder="1" applyAlignment="1">
      <alignment horizontal="left" vertical="center" wrapText="1"/>
    </xf>
    <xf numFmtId="164" fontId="9" fillId="6" borderId="30" xfId="0" applyNumberFormat="1" applyFont="1" applyFill="1" applyBorder="1" applyAlignment="1">
      <alignment horizontal="center" vertical="center"/>
    </xf>
    <xf numFmtId="0" fontId="9" fillId="6" borderId="31" xfId="0" applyFont="1" applyFill="1" applyBorder="1" applyAlignment="1">
      <alignment horizontal="center" vertical="center"/>
    </xf>
    <xf numFmtId="0" fontId="9" fillId="2" borderId="32" xfId="0" applyFont="1" applyFill="1" applyBorder="1" applyAlignment="1">
      <alignment horizontal="center" vertical="center"/>
    </xf>
    <xf numFmtId="164" fontId="9" fillId="0" borderId="6" xfId="0" applyNumberFormat="1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164" fontId="9" fillId="0" borderId="18" xfId="0" applyNumberFormat="1" applyFont="1" applyFill="1" applyBorder="1" applyAlignment="1">
      <alignment horizontal="center" vertical="center" wrapText="1"/>
    </xf>
    <xf numFmtId="164" fontId="10" fillId="0" borderId="17" xfId="0" applyNumberFormat="1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164" fontId="5" fillId="0" borderId="13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164" fontId="5" fillId="6" borderId="13" xfId="0" applyNumberFormat="1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0" fontId="5" fillId="6" borderId="43" xfId="0" applyFont="1" applyFill="1" applyBorder="1" applyAlignment="1">
      <alignment horizontal="center" vertical="center"/>
    </xf>
    <xf numFmtId="0" fontId="3" fillId="6" borderId="56" xfId="0" applyFont="1" applyFill="1" applyBorder="1" applyAlignment="1">
      <alignment horizontal="center" vertical="center"/>
    </xf>
    <xf numFmtId="164" fontId="18" fillId="6" borderId="30" xfId="0" applyNumberFormat="1" applyFont="1" applyFill="1" applyBorder="1" applyAlignment="1">
      <alignment horizontal="center" vertical="center"/>
    </xf>
    <xf numFmtId="0" fontId="18" fillId="6" borderId="31" xfId="0" applyFont="1" applyFill="1" applyBorder="1" applyAlignment="1">
      <alignment horizontal="center" vertical="center"/>
    </xf>
    <xf numFmtId="0" fontId="18" fillId="6" borderId="32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3" fillId="0" borderId="0" xfId="0" applyFont="1" applyAlignment="1">
      <alignment horizontal="left" vertical="top" wrapText="1"/>
    </xf>
    <xf numFmtId="0" fontId="3" fillId="0" borderId="23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14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164" fontId="3" fillId="0" borderId="25" xfId="0" applyNumberFormat="1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164" fontId="3" fillId="0" borderId="14" xfId="0" applyNumberFormat="1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14" fillId="0" borderId="0" xfId="0" applyFont="1" applyAlignment="1">
      <alignment horizontal="left"/>
    </xf>
    <xf numFmtId="0" fontId="3" fillId="0" borderId="33" xfId="0" applyFont="1" applyBorder="1" applyAlignment="1">
      <alignment horizontal="left" vertical="center" wrapText="1"/>
    </xf>
    <xf numFmtId="164" fontId="3" fillId="0" borderId="30" xfId="0" applyNumberFormat="1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164" fontId="3" fillId="0" borderId="33" xfId="0" applyNumberFormat="1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164" fontId="3" fillId="0" borderId="15" xfId="0" applyNumberFormat="1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164" fontId="5" fillId="0" borderId="37" xfId="0" applyNumberFormat="1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164" fontId="5" fillId="0" borderId="29" xfId="0" applyNumberFormat="1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left" vertical="center"/>
    </xf>
    <xf numFmtId="0" fontId="3" fillId="0" borderId="33" xfId="0" applyFont="1" applyBorder="1" applyAlignment="1">
      <alignment horizontal="left" vertical="center"/>
    </xf>
    <xf numFmtId="164" fontId="18" fillId="6" borderId="1" xfId="0" applyNumberFormat="1" applyFont="1" applyFill="1" applyBorder="1" applyAlignment="1">
      <alignment horizontal="center" vertical="center"/>
    </xf>
    <xf numFmtId="0" fontId="18" fillId="6" borderId="2" xfId="0" applyFont="1" applyFill="1" applyBorder="1" applyAlignment="1">
      <alignment horizontal="center" vertical="center"/>
    </xf>
    <xf numFmtId="0" fontId="18" fillId="6" borderId="3" xfId="0" applyFont="1" applyFill="1" applyBorder="1" applyAlignment="1">
      <alignment horizontal="center" vertical="center"/>
    </xf>
    <xf numFmtId="164" fontId="18" fillId="0" borderId="15" xfId="0" applyNumberFormat="1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left" vertical="center"/>
    </xf>
    <xf numFmtId="164" fontId="3" fillId="0" borderId="6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164" fontId="3" fillId="0" borderId="18" xfId="0" applyNumberFormat="1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164" fontId="3" fillId="0" borderId="16" xfId="0" applyNumberFormat="1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  <xf numFmtId="0" fontId="3" fillId="0" borderId="29" xfId="0" applyFont="1" applyBorder="1" applyAlignment="1">
      <alignment horizontal="left" vertical="center"/>
    </xf>
    <xf numFmtId="0" fontId="3" fillId="0" borderId="28" xfId="0" applyFont="1" applyBorder="1" applyAlignment="1">
      <alignment horizontal="left" vertical="center"/>
    </xf>
    <xf numFmtId="0" fontId="3" fillId="0" borderId="19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164" fontId="3" fillId="0" borderId="28" xfId="0" applyNumberFormat="1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164" fontId="3" fillId="0" borderId="29" xfId="0" applyNumberFormat="1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left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164" fontId="3" fillId="0" borderId="13" xfId="0" applyNumberFormat="1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164" fontId="9" fillId="0" borderId="13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164" fontId="3" fillId="0" borderId="17" xfId="0" applyNumberFormat="1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/>
    </xf>
    <xf numFmtId="164" fontId="9" fillId="0" borderId="30" xfId="0" applyNumberFormat="1" applyFont="1" applyBorder="1" applyAlignment="1">
      <alignment horizontal="center" vertical="center"/>
    </xf>
    <xf numFmtId="0" fontId="9" fillId="0" borderId="15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164" fontId="10" fillId="0" borderId="13" xfId="0" applyNumberFormat="1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164" fontId="5" fillId="0" borderId="17" xfId="0" applyNumberFormat="1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164" fontId="9" fillId="0" borderId="25" xfId="0" applyNumberFormat="1" applyFont="1" applyBorder="1" applyAlignment="1">
      <alignment horizontal="center" vertical="center"/>
    </xf>
    <xf numFmtId="164" fontId="9" fillId="0" borderId="14" xfId="0" applyNumberFormat="1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164" fontId="9" fillId="0" borderId="15" xfId="0" applyNumberFormat="1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164" fontId="9" fillId="0" borderId="10" xfId="0" applyNumberFormat="1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164" fontId="9" fillId="0" borderId="16" xfId="0" applyNumberFormat="1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164" fontId="10" fillId="0" borderId="28" xfId="0" applyNumberFormat="1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164" fontId="10" fillId="0" borderId="29" xfId="0" applyNumberFormat="1" applyFont="1" applyBorder="1" applyAlignment="1">
      <alignment horizontal="center" vertical="center" wrapText="1"/>
    </xf>
    <xf numFmtId="0" fontId="10" fillId="0" borderId="29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left" vertical="center"/>
    </xf>
    <xf numFmtId="0" fontId="9" fillId="0" borderId="26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/>
    </xf>
    <xf numFmtId="0" fontId="9" fillId="0" borderId="14" xfId="0" applyFont="1" applyBorder="1" applyAlignment="1">
      <alignment horizontal="left" vertical="center" wrapText="1"/>
    </xf>
    <xf numFmtId="164" fontId="9" fillId="0" borderId="6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164" fontId="9" fillId="0" borderId="18" xfId="0" applyNumberFormat="1" applyFont="1" applyBorder="1" applyAlignment="1">
      <alignment horizontal="center" vertical="center" wrapText="1"/>
    </xf>
    <xf numFmtId="164" fontId="10" fillId="0" borderId="17" xfId="0" applyNumberFormat="1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164" fontId="5" fillId="0" borderId="13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15" fillId="0" borderId="0" xfId="0" applyFont="1"/>
    <xf numFmtId="0" fontId="15" fillId="0" borderId="0" xfId="0" applyFont="1" applyAlignment="1">
      <alignment horizontal="center"/>
    </xf>
    <xf numFmtId="0" fontId="16" fillId="0" borderId="0" xfId="0" applyFont="1"/>
    <xf numFmtId="0" fontId="7" fillId="0" borderId="0" xfId="0" applyFont="1" applyAlignment="1">
      <alignment horizontal="left" vertical="center"/>
    </xf>
    <xf numFmtId="0" fontId="17" fillId="0" borderId="0" xfId="0" applyFont="1"/>
    <xf numFmtId="0" fontId="17" fillId="0" borderId="0" xfId="0" applyFont="1" applyAlignment="1">
      <alignment horizontal="center"/>
    </xf>
    <xf numFmtId="0" fontId="3" fillId="0" borderId="19" xfId="0" applyFont="1" applyFill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164" fontId="18" fillId="0" borderId="30" xfId="0" applyNumberFormat="1" applyFont="1" applyFill="1" applyBorder="1" applyAlignment="1">
      <alignment horizontal="center" vertical="center"/>
    </xf>
    <xf numFmtId="0" fontId="18" fillId="0" borderId="32" xfId="0" applyFont="1" applyFill="1" applyBorder="1" applyAlignment="1">
      <alignment horizontal="center" vertical="center"/>
    </xf>
    <xf numFmtId="164" fontId="18" fillId="0" borderId="33" xfId="0" applyNumberFormat="1" applyFont="1" applyFill="1" applyBorder="1" applyAlignment="1">
      <alignment horizontal="center" vertical="center" wrapText="1"/>
    </xf>
    <xf numFmtId="0" fontId="18" fillId="0" borderId="33" xfId="0" applyFont="1" applyFill="1" applyBorder="1" applyAlignment="1">
      <alignment horizontal="center" vertical="center" wrapText="1"/>
    </xf>
    <xf numFmtId="0" fontId="5" fillId="0" borderId="40" xfId="0" applyFont="1" applyFill="1" applyBorder="1" applyAlignment="1">
      <alignment horizontal="center" vertical="center"/>
    </xf>
    <xf numFmtId="164" fontId="8" fillId="0" borderId="30" xfId="0" applyNumberFormat="1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left" vertical="center"/>
    </xf>
    <xf numFmtId="0" fontId="3" fillId="0" borderId="30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36" xfId="0" applyFont="1" applyFill="1" applyBorder="1" applyAlignment="1">
      <alignment horizontal="left" vertical="center"/>
    </xf>
    <xf numFmtId="0" fontId="3" fillId="0" borderId="39" xfId="0" applyFont="1" applyFill="1" applyBorder="1" applyAlignment="1">
      <alignment horizontal="left" vertical="center"/>
    </xf>
    <xf numFmtId="164" fontId="3" fillId="0" borderId="55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left" vertical="center"/>
    </xf>
    <xf numFmtId="0" fontId="3" fillId="0" borderId="54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164" fontId="8" fillId="0" borderId="6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left" vertical="center"/>
    </xf>
    <xf numFmtId="0" fontId="23" fillId="0" borderId="15" xfId="0" applyFont="1" applyFill="1" applyBorder="1" applyAlignment="1">
      <alignment horizontal="left" vertical="center" wrapText="1"/>
    </xf>
    <xf numFmtId="0" fontId="3" fillId="0" borderId="41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164" fontId="8" fillId="0" borderId="10" xfId="0" applyNumberFormat="1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164" fontId="5" fillId="0" borderId="28" xfId="0" applyNumberFormat="1" applyFont="1" applyFill="1" applyBorder="1" applyAlignment="1">
      <alignment horizontal="center" vertical="center"/>
    </xf>
    <xf numFmtId="0" fontId="5" fillId="0" borderId="42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0" fontId="3" fillId="0" borderId="36" xfId="0" applyFont="1" applyFill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/>
    </xf>
    <xf numFmtId="0" fontId="12" fillId="3" borderId="17" xfId="0" applyFont="1" applyFill="1" applyBorder="1" applyAlignment="1">
      <alignment horizontal="center" vertical="center"/>
    </xf>
    <xf numFmtId="0" fontId="22" fillId="5" borderId="14" xfId="2" applyNumberFormat="1" applyFill="1" applyBorder="1" applyAlignment="1" applyProtection="1">
      <alignment horizontal="left" vertical="center"/>
    </xf>
    <xf numFmtId="0" fontId="22" fillId="5" borderId="15" xfId="2" applyNumberFormat="1" applyFill="1" applyBorder="1" applyAlignment="1" applyProtection="1">
      <alignment horizontal="left" vertical="center"/>
    </xf>
    <xf numFmtId="0" fontId="22" fillId="5" borderId="16" xfId="2" applyNumberFormat="1" applyFill="1" applyBorder="1" applyAlignment="1" applyProtection="1">
      <alignment horizontal="left" vertical="center"/>
    </xf>
    <xf numFmtId="0" fontId="22" fillId="10" borderId="14" xfId="2" applyNumberFormat="1" applyFill="1" applyBorder="1" applyAlignment="1" applyProtection="1">
      <alignment horizontal="left" vertical="center"/>
    </xf>
    <xf numFmtId="0" fontId="22" fillId="10" borderId="15" xfId="2" applyNumberFormat="1" applyFill="1" applyBorder="1" applyAlignment="1" applyProtection="1">
      <alignment horizontal="left" vertical="center"/>
    </xf>
    <xf numFmtId="0" fontId="22" fillId="10" borderId="16" xfId="2" applyNumberFormat="1" applyFill="1" applyBorder="1" applyAlignment="1" applyProtection="1">
      <alignment horizontal="left" vertical="center"/>
    </xf>
    <xf numFmtId="0" fontId="22" fillId="4" borderId="14" xfId="2" applyNumberFormat="1" applyFill="1" applyBorder="1" applyAlignment="1" applyProtection="1">
      <alignment horizontal="left" vertical="center"/>
    </xf>
    <xf numFmtId="0" fontId="22" fillId="4" borderId="15" xfId="2" applyNumberFormat="1" applyFill="1" applyBorder="1" applyAlignment="1" applyProtection="1">
      <alignment horizontal="left" vertical="center"/>
    </xf>
    <xf numFmtId="0" fontId="22" fillId="4" borderId="16" xfId="2" applyNumberFormat="1" applyFill="1" applyBorder="1" applyAlignment="1" applyProtection="1">
      <alignment horizontal="left" vertical="center"/>
    </xf>
    <xf numFmtId="0" fontId="22" fillId="13" borderId="14" xfId="2" applyNumberFormat="1" applyFill="1" applyBorder="1" applyAlignment="1" applyProtection="1">
      <alignment horizontal="left" vertical="center"/>
    </xf>
    <xf numFmtId="0" fontId="22" fillId="13" borderId="15" xfId="2" applyNumberFormat="1" applyFill="1" applyBorder="1" applyAlignment="1" applyProtection="1">
      <alignment horizontal="left" vertical="center"/>
    </xf>
    <xf numFmtId="0" fontId="22" fillId="13" borderId="16" xfId="2" applyNumberFormat="1" applyFill="1" applyBorder="1" applyAlignment="1" applyProtection="1">
      <alignment horizontal="left" vertical="center"/>
    </xf>
    <xf numFmtId="0" fontId="22" fillId="11" borderId="14" xfId="2" applyNumberFormat="1" applyFill="1" applyBorder="1" applyAlignment="1" applyProtection="1">
      <alignment horizontal="left" vertical="center"/>
    </xf>
    <xf numFmtId="0" fontId="22" fillId="11" borderId="15" xfId="2" applyNumberFormat="1" applyFill="1" applyBorder="1" applyAlignment="1" applyProtection="1">
      <alignment horizontal="left" vertical="center"/>
    </xf>
    <xf numFmtId="0" fontId="22" fillId="11" borderId="16" xfId="2" applyNumberFormat="1" applyFill="1" applyBorder="1" applyAlignment="1" applyProtection="1">
      <alignment horizontal="left" vertical="center"/>
    </xf>
    <xf numFmtId="0" fontId="22" fillId="12" borderId="14" xfId="2" applyNumberFormat="1" applyFill="1" applyBorder="1" applyAlignment="1" applyProtection="1">
      <alignment horizontal="left" vertical="center"/>
    </xf>
    <xf numFmtId="0" fontId="22" fillId="12" borderId="15" xfId="2" applyNumberFormat="1" applyFill="1" applyBorder="1" applyAlignment="1" applyProtection="1">
      <alignment horizontal="left" vertical="center"/>
    </xf>
    <xf numFmtId="0" fontId="22" fillId="12" borderId="16" xfId="2" applyNumberFormat="1" applyFill="1" applyBorder="1" applyAlignment="1" applyProtection="1">
      <alignment horizontal="left" vertical="center"/>
    </xf>
    <xf numFmtId="0" fontId="22" fillId="3" borderId="14" xfId="2" applyNumberFormat="1" applyFill="1" applyBorder="1" applyAlignment="1" applyProtection="1">
      <alignment horizontal="left" vertical="center"/>
    </xf>
    <xf numFmtId="0" fontId="22" fillId="3" borderId="15" xfId="2" applyNumberFormat="1" applyFill="1" applyBorder="1" applyAlignment="1" applyProtection="1">
      <alignment horizontal="left" vertical="center"/>
    </xf>
    <xf numFmtId="0" fontId="22" fillId="3" borderId="16" xfId="2" applyNumberFormat="1" applyFill="1" applyBorder="1" applyAlignment="1" applyProtection="1">
      <alignment horizontal="left" vertical="center"/>
    </xf>
    <xf numFmtId="0" fontId="22" fillId="14" borderId="14" xfId="2" applyNumberFormat="1" applyFill="1" applyBorder="1" applyAlignment="1" applyProtection="1">
      <alignment horizontal="left" vertical="center"/>
    </xf>
    <xf numFmtId="0" fontId="22" fillId="14" borderId="15" xfId="2" applyNumberFormat="1" applyFill="1" applyBorder="1" applyAlignment="1" applyProtection="1">
      <alignment horizontal="left" vertical="center"/>
    </xf>
    <xf numFmtId="0" fontId="22" fillId="14" borderId="16" xfId="2" applyNumberFormat="1" applyFill="1" applyBorder="1" applyAlignment="1" applyProtection="1">
      <alignment horizontal="left" vertical="center"/>
    </xf>
    <xf numFmtId="0" fontId="22" fillId="15" borderId="14" xfId="2" applyNumberFormat="1" applyFill="1" applyBorder="1" applyAlignment="1" applyProtection="1">
      <alignment horizontal="left" vertical="center"/>
    </xf>
    <xf numFmtId="0" fontId="22" fillId="15" borderId="15" xfId="2" applyNumberFormat="1" applyFill="1" applyBorder="1" applyAlignment="1" applyProtection="1">
      <alignment horizontal="left" vertical="center"/>
    </xf>
    <xf numFmtId="0" fontId="22" fillId="15" borderId="16" xfId="2" applyNumberFormat="1" applyFill="1" applyBorder="1" applyAlignment="1" applyProtection="1">
      <alignment horizontal="left" vertical="center"/>
    </xf>
    <xf numFmtId="0" fontId="22" fillId="16" borderId="14" xfId="2" applyNumberFormat="1" applyFill="1" applyBorder="1" applyAlignment="1" applyProtection="1">
      <alignment horizontal="left" vertical="center"/>
    </xf>
    <xf numFmtId="0" fontId="22" fillId="16" borderId="16" xfId="2" applyNumberFormat="1" applyFill="1" applyBorder="1" applyAlignment="1" applyProtection="1">
      <alignment horizontal="left" vertical="center"/>
    </xf>
    <xf numFmtId="0" fontId="22" fillId="17" borderId="17" xfId="2" applyNumberFormat="1" applyFill="1" applyBorder="1" applyAlignment="1" applyProtection="1">
      <alignment horizontal="left" vertical="center"/>
    </xf>
    <xf numFmtId="0" fontId="2" fillId="7" borderId="44" xfId="0" applyFont="1" applyFill="1" applyBorder="1" applyAlignment="1">
      <alignment horizontal="left" vertical="center"/>
    </xf>
    <xf numFmtId="0" fontId="2" fillId="7" borderId="43" xfId="0" applyFont="1" applyFill="1" applyBorder="1" applyAlignment="1">
      <alignment horizontal="left" vertical="center"/>
    </xf>
    <xf numFmtId="0" fontId="2" fillId="7" borderId="40" xfId="0" applyFont="1" applyFill="1" applyBorder="1" applyAlignment="1">
      <alignment horizontal="left" vertical="center"/>
    </xf>
    <xf numFmtId="0" fontId="2" fillId="0" borderId="44" xfId="0" applyFont="1" applyFill="1" applyBorder="1" applyAlignment="1">
      <alignment horizontal="left" vertical="center"/>
    </xf>
    <xf numFmtId="0" fontId="2" fillId="0" borderId="43" xfId="0" applyFont="1" applyFill="1" applyBorder="1" applyAlignment="1">
      <alignment horizontal="left" vertical="center"/>
    </xf>
    <xf numFmtId="0" fontId="2" fillId="0" borderId="40" xfId="0" applyFont="1" applyFill="1" applyBorder="1" applyAlignment="1">
      <alignment horizontal="left" vertical="center"/>
    </xf>
    <xf numFmtId="0" fontId="21" fillId="0" borderId="45" xfId="0" applyFont="1" applyBorder="1" applyAlignment="1">
      <alignment vertical="center" wrapText="1"/>
    </xf>
    <xf numFmtId="0" fontId="21" fillId="0" borderId="38" xfId="0" applyFont="1" applyBorder="1" applyAlignment="1">
      <alignment vertical="center" wrapText="1"/>
    </xf>
    <xf numFmtId="0" fontId="21" fillId="0" borderId="42" xfId="0" applyFont="1" applyBorder="1" applyAlignment="1">
      <alignment vertical="center" wrapText="1"/>
    </xf>
    <xf numFmtId="0" fontId="5" fillId="0" borderId="44" xfId="0" applyFont="1" applyFill="1" applyBorder="1" applyAlignment="1">
      <alignment horizontal="left" vertical="center"/>
    </xf>
    <xf numFmtId="0" fontId="5" fillId="0" borderId="43" xfId="0" applyFont="1" applyFill="1" applyBorder="1" applyAlignment="1">
      <alignment horizontal="left" vertical="center"/>
    </xf>
    <xf numFmtId="0" fontId="5" fillId="0" borderId="40" xfId="0" applyFont="1" applyFill="1" applyBorder="1" applyAlignment="1">
      <alignment horizontal="left" vertical="center"/>
    </xf>
    <xf numFmtId="0" fontId="3" fillId="0" borderId="29" xfId="0" applyFont="1" applyFill="1" applyBorder="1" applyAlignment="1">
      <alignment horizontal="center" vertical="center" wrapText="1"/>
    </xf>
    <xf numFmtId="0" fontId="3" fillId="0" borderId="49" xfId="0" applyFont="1" applyFill="1" applyBorder="1" applyAlignment="1">
      <alignment horizontal="center" vertical="center" wrapText="1"/>
    </xf>
    <xf numFmtId="0" fontId="2" fillId="0" borderId="45" xfId="0" applyFont="1" applyFill="1" applyBorder="1" applyAlignment="1">
      <alignment horizontal="left" vertical="center"/>
    </xf>
    <xf numFmtId="0" fontId="2" fillId="0" borderId="38" xfId="0" applyFont="1" applyFill="1" applyBorder="1" applyAlignment="1">
      <alignment horizontal="left" vertical="center"/>
    </xf>
    <xf numFmtId="0" fontId="2" fillId="0" borderId="42" xfId="0" applyFont="1" applyFill="1" applyBorder="1" applyAlignment="1">
      <alignment horizontal="left" vertical="center"/>
    </xf>
    <xf numFmtId="0" fontId="5" fillId="0" borderId="46" xfId="0" applyFont="1" applyFill="1" applyBorder="1" applyAlignment="1">
      <alignment horizontal="center" vertical="center"/>
    </xf>
    <xf numFmtId="0" fontId="5" fillId="0" borderId="47" xfId="0" applyFont="1" applyFill="1" applyBorder="1" applyAlignment="1">
      <alignment horizontal="center" vertical="center"/>
    </xf>
    <xf numFmtId="0" fontId="5" fillId="0" borderId="48" xfId="0" applyFont="1" applyFill="1" applyBorder="1" applyAlignment="1">
      <alignment horizontal="center" vertical="center"/>
    </xf>
    <xf numFmtId="0" fontId="5" fillId="9" borderId="44" xfId="0" applyFont="1" applyFill="1" applyBorder="1" applyAlignment="1">
      <alignment horizontal="center" vertical="center"/>
    </xf>
    <xf numFmtId="0" fontId="5" fillId="9" borderId="43" xfId="0" applyFont="1" applyFill="1" applyBorder="1" applyAlignment="1">
      <alignment horizontal="center" vertical="center"/>
    </xf>
    <xf numFmtId="0" fontId="5" fillId="9" borderId="40" xfId="0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center" vertical="center"/>
    </xf>
    <xf numFmtId="0" fontId="3" fillId="0" borderId="49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0" fontId="3" fillId="0" borderId="34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/>
    </xf>
    <xf numFmtId="0" fontId="5" fillId="0" borderId="43" xfId="0" applyFont="1" applyFill="1" applyBorder="1" applyAlignment="1">
      <alignment horizontal="center" vertical="center"/>
    </xf>
    <xf numFmtId="0" fontId="5" fillId="0" borderId="40" xfId="0" applyFont="1" applyFill="1" applyBorder="1" applyAlignment="1">
      <alignment horizontal="center" vertical="center"/>
    </xf>
    <xf numFmtId="0" fontId="2" fillId="8" borderId="44" xfId="0" applyFont="1" applyFill="1" applyBorder="1" applyAlignment="1">
      <alignment horizontal="center" vertical="center"/>
    </xf>
    <xf numFmtId="0" fontId="2" fillId="8" borderId="43" xfId="0" applyFont="1" applyFill="1" applyBorder="1" applyAlignment="1">
      <alignment horizontal="center" vertical="center"/>
    </xf>
    <xf numFmtId="0" fontId="2" fillId="8" borderId="40" xfId="0" applyFont="1" applyFill="1" applyBorder="1" applyAlignment="1">
      <alignment horizontal="center" vertical="center"/>
    </xf>
    <xf numFmtId="0" fontId="2" fillId="0" borderId="44" xfId="0" applyFont="1" applyFill="1" applyBorder="1" applyAlignment="1">
      <alignment horizontal="center" vertical="center"/>
    </xf>
    <xf numFmtId="0" fontId="2" fillId="0" borderId="43" xfId="0" applyFont="1" applyFill="1" applyBorder="1" applyAlignment="1">
      <alignment horizontal="center" vertical="center"/>
    </xf>
    <xf numFmtId="0" fontId="2" fillId="0" borderId="40" xfId="0" applyFont="1" applyFill="1" applyBorder="1" applyAlignment="1">
      <alignment horizontal="center" vertical="center"/>
    </xf>
    <xf numFmtId="0" fontId="2" fillId="0" borderId="44" xfId="0" applyFont="1" applyFill="1" applyBorder="1" applyAlignment="1">
      <alignment horizontal="center" vertical="center" wrapText="1"/>
    </xf>
    <xf numFmtId="0" fontId="2" fillId="0" borderId="40" xfId="0" applyFont="1" applyFill="1" applyBorder="1" applyAlignment="1">
      <alignment horizontal="center" vertical="center" wrapText="1"/>
    </xf>
    <xf numFmtId="0" fontId="19" fillId="5" borderId="44" xfId="0" applyFont="1" applyFill="1" applyBorder="1" applyAlignment="1">
      <alignment horizontal="center" vertical="center"/>
    </xf>
    <xf numFmtId="0" fontId="19" fillId="5" borderId="43" xfId="0" applyFont="1" applyFill="1" applyBorder="1" applyAlignment="1">
      <alignment horizontal="center" vertical="center"/>
    </xf>
    <xf numFmtId="0" fontId="19" fillId="5" borderId="40" xfId="0" applyFont="1" applyFill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 wrapText="1"/>
    </xf>
    <xf numFmtId="0" fontId="3" fillId="0" borderId="49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left" vertical="center"/>
    </xf>
    <xf numFmtId="0" fontId="2" fillId="0" borderId="38" xfId="0" applyFont="1" applyBorder="1" applyAlignment="1">
      <alignment horizontal="left" vertical="center"/>
    </xf>
    <xf numFmtId="0" fontId="2" fillId="0" borderId="42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2" fillId="0" borderId="43" xfId="0" applyFont="1" applyBorder="1" applyAlignment="1">
      <alignment horizontal="left" vertical="center"/>
    </xf>
    <xf numFmtId="0" fontId="2" fillId="0" borderId="40" xfId="0" applyFont="1" applyBorder="1" applyAlignment="1">
      <alignment horizontal="left" vertical="center"/>
    </xf>
    <xf numFmtId="0" fontId="2" fillId="0" borderId="44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0" fontId="5" fillId="0" borderId="40" xfId="0" applyFont="1" applyBorder="1" applyAlignment="1">
      <alignment horizontal="left" vertical="center"/>
    </xf>
    <xf numFmtId="0" fontId="5" fillId="0" borderId="51" xfId="0" applyFont="1" applyFill="1" applyBorder="1" applyAlignment="1">
      <alignment horizontal="center" vertical="center"/>
    </xf>
    <xf numFmtId="0" fontId="5" fillId="0" borderId="52" xfId="0" applyFont="1" applyFill="1" applyBorder="1" applyAlignment="1">
      <alignment horizontal="center" vertical="center"/>
    </xf>
    <xf numFmtId="0" fontId="5" fillId="0" borderId="53" xfId="0" applyFont="1" applyFill="1" applyBorder="1" applyAlignment="1">
      <alignment horizontal="center" vertical="center"/>
    </xf>
  </cellXfs>
  <cellStyles count="3">
    <cellStyle name="Hivatkozás" xfId="2" builtinId="8"/>
    <cellStyle name="Normál" xfId="0" builtinId="0"/>
    <cellStyle name="Normál 2" xfId="1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AO92"/>
  <sheetViews>
    <sheetView workbookViewId="0">
      <selection activeCell="F22" sqref="F22"/>
    </sheetView>
  </sheetViews>
  <sheetFormatPr defaultRowHeight="14.4" x14ac:dyDescent="0.3"/>
  <cols>
    <col min="1" max="1" width="107" bestFit="1" customWidth="1"/>
  </cols>
  <sheetData>
    <row r="1" spans="1:41" ht="21.6" thickBot="1" x14ac:dyDescent="0.35">
      <c r="A1" s="379" t="s">
        <v>605</v>
      </c>
    </row>
    <row r="2" spans="1:41" s="24" customFormat="1" x14ac:dyDescent="0.3">
      <c r="A2" s="380" t="s">
        <v>220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</row>
    <row r="3" spans="1:41" s="24" customFormat="1" x14ac:dyDescent="0.3">
      <c r="A3" s="381" t="s">
        <v>221</v>
      </c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</row>
    <row r="4" spans="1:41" s="24" customFormat="1" x14ac:dyDescent="0.3">
      <c r="A4" s="381" t="s">
        <v>441</v>
      </c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</row>
    <row r="5" spans="1:41" s="24" customFormat="1" x14ac:dyDescent="0.3">
      <c r="A5" s="381" t="s">
        <v>222</v>
      </c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</row>
    <row r="6" spans="1:41" s="24" customFormat="1" x14ac:dyDescent="0.3">
      <c r="A6" s="381" t="s">
        <v>223</v>
      </c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</row>
    <row r="7" spans="1:41" s="24" customFormat="1" x14ac:dyDescent="0.3">
      <c r="A7" s="381" t="s">
        <v>224</v>
      </c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</row>
    <row r="8" spans="1:41" s="24" customFormat="1" x14ac:dyDescent="0.3">
      <c r="A8" s="381" t="s">
        <v>225</v>
      </c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</row>
    <row r="9" spans="1:41" s="24" customFormat="1" x14ac:dyDescent="0.3">
      <c r="A9" s="381" t="s">
        <v>226</v>
      </c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</row>
    <row r="10" spans="1:41" s="24" customFormat="1" x14ac:dyDescent="0.3">
      <c r="A10" s="381" t="s">
        <v>227</v>
      </c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</row>
    <row r="11" spans="1:41" s="24" customFormat="1" x14ac:dyDescent="0.3">
      <c r="A11" s="381" t="s">
        <v>228</v>
      </c>
    </row>
    <row r="12" spans="1:41" s="24" customFormat="1" x14ac:dyDescent="0.3">
      <c r="A12" s="381" t="s">
        <v>229</v>
      </c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</row>
    <row r="13" spans="1:41" s="24" customFormat="1" x14ac:dyDescent="0.3">
      <c r="A13" s="381" t="s">
        <v>230</v>
      </c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</row>
    <row r="14" spans="1:41" s="24" customFormat="1" ht="15" thickBot="1" x14ac:dyDescent="0.35">
      <c r="A14" s="382" t="s">
        <v>231</v>
      </c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</row>
    <row r="15" spans="1:41" s="24" customFormat="1" x14ac:dyDescent="0.3">
      <c r="A15" s="383" t="s">
        <v>232</v>
      </c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</row>
    <row r="16" spans="1:41" s="24" customFormat="1" x14ac:dyDescent="0.3">
      <c r="A16" s="384" t="s">
        <v>233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</row>
    <row r="17" spans="1:38" s="24" customFormat="1" x14ac:dyDescent="0.3">
      <c r="A17" s="384" t="s">
        <v>234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</row>
    <row r="18" spans="1:38" s="24" customFormat="1" x14ac:dyDescent="0.3">
      <c r="A18" s="384" t="s">
        <v>235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</row>
    <row r="19" spans="1:38" s="24" customFormat="1" x14ac:dyDescent="0.3">
      <c r="A19" s="384" t="s">
        <v>236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</row>
    <row r="20" spans="1:38" s="24" customFormat="1" x14ac:dyDescent="0.3">
      <c r="A20" s="384" t="s">
        <v>237</v>
      </c>
    </row>
    <row r="21" spans="1:38" s="24" customFormat="1" x14ac:dyDescent="0.3">
      <c r="A21" s="384" t="s">
        <v>238</v>
      </c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</row>
    <row r="22" spans="1:38" s="24" customFormat="1" x14ac:dyDescent="0.3">
      <c r="A22" s="384" t="s">
        <v>239</v>
      </c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</row>
    <row r="23" spans="1:38" s="24" customFormat="1" x14ac:dyDescent="0.3">
      <c r="A23" s="384" t="s">
        <v>240</v>
      </c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</row>
    <row r="24" spans="1:38" s="24" customFormat="1" x14ac:dyDescent="0.3">
      <c r="A24" s="384" t="s">
        <v>241</v>
      </c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</row>
    <row r="25" spans="1:38" s="24" customFormat="1" x14ac:dyDescent="0.3">
      <c r="A25" s="384" t="s">
        <v>242</v>
      </c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</row>
    <row r="26" spans="1:38" s="24" customFormat="1" ht="15" thickBot="1" x14ac:dyDescent="0.35">
      <c r="A26" s="385" t="s">
        <v>243</v>
      </c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</row>
    <row r="27" spans="1:38" s="24" customFormat="1" x14ac:dyDescent="0.3">
      <c r="A27" s="386" t="s">
        <v>244</v>
      </c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</row>
    <row r="28" spans="1:38" s="24" customFormat="1" x14ac:dyDescent="0.3">
      <c r="A28" s="387" t="s">
        <v>245</v>
      </c>
    </row>
    <row r="29" spans="1:38" s="24" customFormat="1" x14ac:dyDescent="0.3">
      <c r="A29" s="387" t="s">
        <v>246</v>
      </c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</row>
    <row r="30" spans="1:38" s="24" customFormat="1" x14ac:dyDescent="0.3">
      <c r="A30" s="387" t="s">
        <v>247</v>
      </c>
    </row>
    <row r="31" spans="1:38" s="24" customFormat="1" x14ac:dyDescent="0.3">
      <c r="A31" s="387" t="s">
        <v>248</v>
      </c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</row>
    <row r="32" spans="1:38" s="24" customFormat="1" x14ac:dyDescent="0.3">
      <c r="A32" s="387" t="s">
        <v>249</v>
      </c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</row>
    <row r="33" spans="1:38" s="24" customFormat="1" x14ac:dyDescent="0.3">
      <c r="A33" s="387" t="s">
        <v>250</v>
      </c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</row>
    <row r="34" spans="1:38" s="24" customFormat="1" x14ac:dyDescent="0.3">
      <c r="A34" s="387" t="s">
        <v>251</v>
      </c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</row>
    <row r="35" spans="1:38" s="24" customFormat="1" x14ac:dyDescent="0.3">
      <c r="A35" s="387" t="s">
        <v>252</v>
      </c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</row>
    <row r="36" spans="1:38" s="24" customFormat="1" x14ac:dyDescent="0.3">
      <c r="A36" s="387" t="s">
        <v>253</v>
      </c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</row>
    <row r="37" spans="1:38" s="24" customFormat="1" ht="15" thickBot="1" x14ac:dyDescent="0.35">
      <c r="A37" s="388" t="s">
        <v>254</v>
      </c>
    </row>
    <row r="38" spans="1:38" s="24" customFormat="1" x14ac:dyDescent="0.3">
      <c r="A38" s="389" t="s">
        <v>387</v>
      </c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</row>
    <row r="39" spans="1:38" s="24" customFormat="1" x14ac:dyDescent="0.3">
      <c r="A39" s="390" t="s">
        <v>388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</row>
    <row r="40" spans="1:38" s="24" customFormat="1" x14ac:dyDescent="0.3">
      <c r="A40" s="390" t="s">
        <v>393</v>
      </c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</row>
    <row r="41" spans="1:38" s="24" customFormat="1" x14ac:dyDescent="0.3">
      <c r="A41" s="390" t="s">
        <v>392</v>
      </c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</row>
    <row r="42" spans="1:38" s="24" customFormat="1" x14ac:dyDescent="0.3">
      <c r="A42" s="390" t="s">
        <v>391</v>
      </c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</row>
    <row r="43" spans="1:38" s="24" customFormat="1" x14ac:dyDescent="0.3">
      <c r="A43" s="390" t="s">
        <v>390</v>
      </c>
    </row>
    <row r="44" spans="1:38" s="24" customFormat="1" x14ac:dyDescent="0.3">
      <c r="A44" s="390" t="s">
        <v>389</v>
      </c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</row>
    <row r="45" spans="1:38" s="24" customFormat="1" x14ac:dyDescent="0.3">
      <c r="A45" s="390" t="s">
        <v>394</v>
      </c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</row>
    <row r="46" spans="1:38" s="24" customFormat="1" x14ac:dyDescent="0.3">
      <c r="A46" s="390" t="s">
        <v>395</v>
      </c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</row>
    <row r="47" spans="1:38" s="24" customFormat="1" ht="15" thickBot="1" x14ac:dyDescent="0.35">
      <c r="A47" s="391" t="s">
        <v>396</v>
      </c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</row>
    <row r="48" spans="1:38" s="24" customFormat="1" x14ac:dyDescent="0.3">
      <c r="A48" s="392" t="s">
        <v>255</v>
      </c>
    </row>
    <row r="49" spans="1:39" s="24" customFormat="1" x14ac:dyDescent="0.3">
      <c r="A49" s="393" t="s">
        <v>256</v>
      </c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</row>
    <row r="50" spans="1:39" s="24" customFormat="1" x14ac:dyDescent="0.3">
      <c r="A50" s="393" t="s">
        <v>257</v>
      </c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</row>
    <row r="51" spans="1:39" s="24" customFormat="1" x14ac:dyDescent="0.3">
      <c r="A51" s="393" t="s">
        <v>258</v>
      </c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</row>
    <row r="52" spans="1:39" s="24" customFormat="1" x14ac:dyDescent="0.3">
      <c r="A52" s="393" t="s">
        <v>259</v>
      </c>
    </row>
    <row r="53" spans="1:39" s="24" customFormat="1" x14ac:dyDescent="0.3">
      <c r="A53" s="393" t="s">
        <v>260</v>
      </c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</row>
    <row r="54" spans="1:39" s="24" customFormat="1" x14ac:dyDescent="0.3">
      <c r="A54" s="393" t="s">
        <v>261</v>
      </c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</row>
    <row r="55" spans="1:39" s="24" customFormat="1" x14ac:dyDescent="0.3">
      <c r="A55" s="393" t="s">
        <v>262</v>
      </c>
    </row>
    <row r="56" spans="1:39" s="24" customFormat="1" ht="15" thickBot="1" x14ac:dyDescent="0.35">
      <c r="A56" s="394" t="s">
        <v>263</v>
      </c>
    </row>
    <row r="57" spans="1:39" s="24" customFormat="1" x14ac:dyDescent="0.3">
      <c r="A57" s="395" t="s">
        <v>264</v>
      </c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</row>
    <row r="58" spans="1:39" s="24" customFormat="1" x14ac:dyDescent="0.3">
      <c r="A58" s="396" t="s">
        <v>265</v>
      </c>
    </row>
    <row r="59" spans="1:39" s="24" customFormat="1" x14ac:dyDescent="0.3">
      <c r="A59" s="396" t="s">
        <v>266</v>
      </c>
    </row>
    <row r="60" spans="1:39" s="24" customFormat="1" x14ac:dyDescent="0.3">
      <c r="A60" s="396" t="s">
        <v>267</v>
      </c>
    </row>
    <row r="61" spans="1:39" s="24" customFormat="1" x14ac:dyDescent="0.3">
      <c r="A61" s="396" t="s">
        <v>268</v>
      </c>
    </row>
    <row r="62" spans="1:39" s="24" customFormat="1" x14ac:dyDescent="0.3">
      <c r="A62" s="396" t="s">
        <v>269</v>
      </c>
    </row>
    <row r="63" spans="1:39" s="24" customFormat="1" x14ac:dyDescent="0.3">
      <c r="A63" s="396" t="s">
        <v>270</v>
      </c>
    </row>
    <row r="64" spans="1:39" s="24" customFormat="1" ht="15" thickBot="1" x14ac:dyDescent="0.35">
      <c r="A64" s="397" t="s">
        <v>271</v>
      </c>
    </row>
    <row r="65" spans="1:41" s="24" customFormat="1" x14ac:dyDescent="0.3">
      <c r="A65" s="386" t="s">
        <v>272</v>
      </c>
    </row>
    <row r="66" spans="1:41" s="24" customFormat="1" x14ac:dyDescent="0.3">
      <c r="A66" s="387" t="s">
        <v>273</v>
      </c>
    </row>
    <row r="67" spans="1:41" s="24" customFormat="1" x14ac:dyDescent="0.3">
      <c r="A67" s="387" t="s">
        <v>274</v>
      </c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</row>
    <row r="68" spans="1:41" s="24" customFormat="1" x14ac:dyDescent="0.3">
      <c r="A68" s="387" t="s">
        <v>275</v>
      </c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</row>
    <row r="69" spans="1:41" s="24" customFormat="1" x14ac:dyDescent="0.3">
      <c r="A69" s="387" t="s">
        <v>276</v>
      </c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</row>
    <row r="70" spans="1:41" s="24" customFormat="1" x14ac:dyDescent="0.3">
      <c r="A70" s="387" t="s">
        <v>277</v>
      </c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</row>
    <row r="71" spans="1:41" s="24" customFormat="1" ht="15" thickBot="1" x14ac:dyDescent="0.35">
      <c r="A71" s="388" t="s">
        <v>278</v>
      </c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</row>
    <row r="72" spans="1:41" s="24" customFormat="1" x14ac:dyDescent="0.3">
      <c r="A72" s="380" t="s">
        <v>279</v>
      </c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</row>
    <row r="73" spans="1:41" s="24" customFormat="1" x14ac:dyDescent="0.3">
      <c r="A73" s="381" t="s">
        <v>280</v>
      </c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</row>
    <row r="74" spans="1:41" s="24" customFormat="1" x14ac:dyDescent="0.3">
      <c r="A74" s="381" t="s">
        <v>281</v>
      </c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</row>
    <row r="75" spans="1:41" s="24" customFormat="1" x14ac:dyDescent="0.3">
      <c r="A75" s="381" t="s">
        <v>282</v>
      </c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</row>
    <row r="76" spans="1:41" s="24" customFormat="1" x14ac:dyDescent="0.3">
      <c r="A76" s="381" t="s">
        <v>283</v>
      </c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</row>
    <row r="77" spans="1:41" s="24" customFormat="1" ht="15" thickBot="1" x14ac:dyDescent="0.35">
      <c r="A77" s="382" t="s">
        <v>284</v>
      </c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</row>
    <row r="78" spans="1:41" x14ac:dyDescent="0.3">
      <c r="A78" s="398" t="s">
        <v>285</v>
      </c>
    </row>
    <row r="79" spans="1:41" x14ac:dyDescent="0.3">
      <c r="A79" s="399" t="s">
        <v>286</v>
      </c>
    </row>
    <row r="80" spans="1:41" x14ac:dyDescent="0.3">
      <c r="A80" s="399" t="s">
        <v>287</v>
      </c>
    </row>
    <row r="81" spans="1:1" x14ac:dyDescent="0.3">
      <c r="A81" s="399" t="s">
        <v>288</v>
      </c>
    </row>
    <row r="82" spans="1:1" ht="15" thickBot="1" x14ac:dyDescent="0.35">
      <c r="A82" s="400" t="s">
        <v>289</v>
      </c>
    </row>
    <row r="83" spans="1:1" x14ac:dyDescent="0.3">
      <c r="A83" s="401" t="s">
        <v>290</v>
      </c>
    </row>
    <row r="84" spans="1:1" x14ac:dyDescent="0.3">
      <c r="A84" s="402" t="s">
        <v>291</v>
      </c>
    </row>
    <row r="85" spans="1:1" x14ac:dyDescent="0.3">
      <c r="A85" s="402" t="s">
        <v>292</v>
      </c>
    </row>
    <row r="86" spans="1:1" ht="15" thickBot="1" x14ac:dyDescent="0.35">
      <c r="A86" s="403" t="s">
        <v>293</v>
      </c>
    </row>
    <row r="87" spans="1:1" x14ac:dyDescent="0.3">
      <c r="A87" s="404" t="s">
        <v>384</v>
      </c>
    </row>
    <row r="88" spans="1:1" x14ac:dyDescent="0.3">
      <c r="A88" s="405" t="s">
        <v>385</v>
      </c>
    </row>
    <row r="89" spans="1:1" ht="15" thickBot="1" x14ac:dyDescent="0.35">
      <c r="A89" s="406" t="s">
        <v>386</v>
      </c>
    </row>
    <row r="90" spans="1:1" x14ac:dyDescent="0.3">
      <c r="A90" s="407" t="s">
        <v>294</v>
      </c>
    </row>
    <row r="91" spans="1:1" ht="15" thickBot="1" x14ac:dyDescent="0.35">
      <c r="A91" s="408" t="s">
        <v>295</v>
      </c>
    </row>
    <row r="92" spans="1:1" ht="15" thickBot="1" x14ac:dyDescent="0.35">
      <c r="A92" s="409" t="s">
        <v>296</v>
      </c>
    </row>
  </sheetData>
  <sheetProtection algorithmName="SHA-512" hashValue="Bf2S5wtWNhY1Yl82luCxSq4/r/FMeOiMzdmK7FeTXE4qXMhD5cQ8L3AU6p4U4lpUt7JVge20scVa3cMI5hhaVw==" saltValue="TFqeP8PaM11TkD4Qs1199w==" spinCount="100000" sheet="1" objects="1" scenarios="1"/>
  <sortState ref="A2:A92">
    <sortCondition ref="A37"/>
  </sortState>
  <hyperlinks>
    <hyperlink ref="A2" location="'Népi BCÜT - Népi brácsa'!A1" display="népi bőgő-/cselló-/ütőgardon-/tamburabőgőművész-tanár szakirány - népi brácsaművész-tanár szakirány" xr:uid="{09845AC3-1951-447D-B9F2-49D3132CA965}"/>
    <hyperlink ref="A3" location="'Népi BCÜT - Népi cimbalom'!A1" display="népi bőgő-/cselló-/ütőgardon-/tamburabőgőművész-tanár szakirány - népi cimbalomművész-tanár szakirány" xr:uid="{847B8FE8-857E-4E08-A86A-37CAF594B37F}"/>
    <hyperlink ref="A4" location="'Népi BCÜT - Népi citera'!A1" display="népi bőgő-/cselló-/ütőgardon-/tamburabőgőművész-tanár szakirány - népi citeraművész-tanár szakirány" xr:uid="{E773C418-A7B2-40FD-A8B0-BF667090D309}"/>
    <hyperlink ref="A5" location="'Népi BCÜT - Népi duda'!A1" display="népi bőgő-/cselló-/ütőgardon-/tamburabőgőművész-tanár szakirány - népi dudaművész-tanár szakirány" xr:uid="{99DC85B6-97C5-4D3F-B950-28BC508BFD91}"/>
    <hyperlink ref="A6" location="'Népi BCÜT - Népi ének'!A1" display="népi bőgő-/cselló-/ütőgardon-/tamburabőgőművész-tanár szakirány - népi énekművész-tanár szakirány" xr:uid="{4771BA95-3AAD-48BF-9597-6F6C6C792C69}"/>
    <hyperlink ref="A7" location="'Népi BCÜT - Népi furulya'!A1" display="népi bőgő-/cselló-/ütőgardon-/tamburabőgőművész-tanár szakirány - népi furulyaművész-tanár szakirány" xr:uid="{8037C85D-7315-4360-88CB-27119BCE488F}"/>
    <hyperlink ref="A8" location="'Népi BCÜT - Népi harmonika'!A1" display="népi bőgő-/cselló-/ütőgardon-/tamburabőgőművész-tanár szakirány - népi harmonikaművész-tanár szakirány" xr:uid="{50A5EA06-4D7B-4A56-9B1E-6343AD5D8B85}"/>
    <hyperlink ref="A9" location="'Népi BCÜT - Népi hegedű'!A1" display="népi bőgő-/cselló-/ütőgardon-/tamburabőgőművész-tanár szakirány - népi hegedűművész-tanár szakirány" xr:uid="{33597F22-5D73-407E-A278-8F4477C6A776}"/>
    <hyperlink ref="A10" location="'Népi BCÜT - Népi klar-tárog.'!A1" display="népi bőgő-/cselló-/ütőgardon-/tamburabőgőművész-tanár szakirány - népi klarinét-/tárogatóművész-tanár szakirány" xr:uid="{88EEC760-0B09-4D68-9E2F-266CB6BAB022}"/>
    <hyperlink ref="A11" location="'Népi BCÜT - Népi koboz'!A1" display="népi bőgő-/cselló-/ütőgardon-/tamburabőgőművész-tanár szakirány - népi kobozművész-tanár szakirány" xr:uid="{FCA0295F-CE55-471E-892B-2FE8F6508A1F}"/>
    <hyperlink ref="A12" location="'Népi BCÜT - Népi tekerő'!A1" display="népi bőgő-/cselló-/ütőgardon-/tamburabőgőművész-tanár szakirány - népi tekerőművész-tanár szakirány" xr:uid="{4AF67C54-56E3-4D52-8D01-EF7D4DDE1392}"/>
    <hyperlink ref="A13" location="'Népi BCÜT - Népzeneelmélet'!A1" display="népi bőgő-/cselló-/ütőgardon-/tamburabőgőművész-tanár szakirány - népzeneelmélet-tanár szakirány" xr:uid="{71A96316-D72F-46FB-A2CD-EE3000914532}"/>
    <hyperlink ref="A14" location="'Népi BCÜT - Tambura'!A1" display="népi bőgő-/cselló-/ütőgardon-/tamburabőgőművész-tanár szakirány - tamburaművész-tanár szakirány" xr:uid="{8F001965-F9B7-45B0-A35F-C23C1A02A8B3}"/>
    <hyperlink ref="A15" location="'Népi brácsa - Népi cimbalom'!A1" display="népi brácsaművész-tanár szakirány - népi cimbalomművész-tanár szakirány" xr:uid="{6ACC2BDC-6EAE-4EBB-B5AB-342CB80CAE26}"/>
    <hyperlink ref="A16" location="'Népi brácsa - Népi citera'!A1" display="népi brácsaművész-tanár szakirány - népi citeraművész-tanár szakirány" xr:uid="{57A3DF3B-C6C9-40B9-B91F-8FCD2E76042A}"/>
    <hyperlink ref="A17" location="'Népi brácsa - Népi duda'!A1" display="népi brácsaművész-tanár szakirány - népi dudaművész-tanár szakirány" xr:uid="{F8684600-31C6-4A36-BE09-5A209910650E}"/>
    <hyperlink ref="A18" location="'Népi brácsa - Népi ének'!A1" display="népi brácsaművész-tanár szakirány - népi énekművész-tanár szakirány" xr:uid="{6759478F-A493-4268-B6E4-2A2ED719507F}"/>
    <hyperlink ref="A19" location="'Népi brácsa - Népi furulya'!A1" display="népi brácsaművész-tanár szakirány - népi furulyaművész-tanár szakirány" xr:uid="{B90E27AA-145D-46CD-A84A-0589897D30D9}"/>
    <hyperlink ref="A20" location="'Népi brácsa - Népi harmonika'!A1" display="népi brácsaművész-tanár szakirány - népi harmonikaművész-tanár szakirány" xr:uid="{52C81E1E-B27C-4E7C-8ECC-18F0F928F6F9}"/>
    <hyperlink ref="A21" location="'Népi brácsa - Népi hegedű'!A1" display="népi brácsaművész-tanár szakirány - népi hegedűművész-tanár szakirány" xr:uid="{8ADDE7B6-099B-479A-A267-04E07B0C0252}"/>
    <hyperlink ref="A22" location="'Népi brácsa - Népi klar-tárog.'!A1" display="népi brácsaművész-tanár szakirány - népi klarinét-/tárogatóművész-tanár szakirány" xr:uid="{5EDEE57C-E63D-43A3-8A85-9005DFEDCAF6}"/>
    <hyperlink ref="A23" location="'Népi brácsa - Népi koboz'!A1" display="népi brácsaművész-tanár szakirány - népi kobozművész-tanár szakirány" xr:uid="{EDB271AC-4DF5-46A2-8EF2-1F385BA9516E}"/>
    <hyperlink ref="A24" location="'Népi brácsa - Népi tekerő'!A1" display="népi brácsaművész-tanár szakirány - népi tekerőművész-tanár szakirány" xr:uid="{117D3792-DA8E-470C-9E3B-DF7DA527A12D}"/>
    <hyperlink ref="A25" location="'Népi brácsa - Népzeneelmélet'!A1" display="népi brácsaművész-tanár szakirány - népzeneelmélet-tanár szakirány" xr:uid="{EA6370E3-BB82-441F-BFA0-D81B34E628CB}"/>
    <hyperlink ref="A26" location="'Népi brácsa - Tambura'!A1" display="népi brácsaművész-tanár szakirány - tamburaművész-tanár szakirány" xr:uid="{6AD994A9-99AA-464C-8436-D290BA10EE9D}"/>
    <hyperlink ref="A27" location="'Népi cimbalom - Népi citera'!A1" display="népi cimbalomművész-tanár szakirány - népi citeraművész-tanár szakirány" xr:uid="{41BDF6DF-654A-4699-82A7-ADA275841C05}"/>
    <hyperlink ref="A28" location="'Népi cimbalom - Népi duda'!A1" display="népi cimbalomművész-tanár szakirány - népi dudaművész-tanár szakirány" xr:uid="{6240ABA3-49B8-40C2-BD3C-72BEFDA6B8D2}"/>
    <hyperlink ref="A29" location="'Népi cimbalom - Népi ének'!A1" display="népi cimbalomművész-tanár szakirány - népi énekművész-tanár szakirány" xr:uid="{A66163D0-3550-41F2-A9DE-BBD642701173}"/>
    <hyperlink ref="A30" location="'Népi cimbalom - Népi furulya'!A1" display="népi cimbalomművész-tanár szakirány - népi furulyaművész-tanár szakirány" xr:uid="{62CD18BC-F4BD-427C-8C42-104DAB67AC18}"/>
    <hyperlink ref="A31" location="'Népi cimbalom - Népi harmonika'!A1" display="népi cimbalomművész-tanár szakirány - népi harmonikaművész-tanár szakirány" xr:uid="{77EA5C18-1E80-48FB-9A0C-765294325C6B}"/>
    <hyperlink ref="A32" location="'Népi cimbalom - Népi hegedű'!A1" display="népi cimbalomművész-tanár szakirány - népi hegedűművész-tanár szakirány" xr:uid="{1C3C30C2-DAEF-4805-8F32-32FD040D22C7}"/>
    <hyperlink ref="A33" location="'Népi cimbalom - Népi klar-tárog'!A1" display="népi cimbalomművész-tanár szakirány - népi klarinét-/tárogatóművész-tanár szakirány" xr:uid="{331A46BE-367F-4805-AF32-678377FC20C1}"/>
    <hyperlink ref="A34" location="'Népi cimbalom - Népi koboz'!A1" display="népi cimbalomművész-tanár szakirány - népi kobozművész-tanár szakirány" xr:uid="{28B5FB41-7408-43AC-BBE0-F79AE8CBCEDC}"/>
    <hyperlink ref="A35" location="'Népi cimbalom - Népi tekerő'!A1" display="népi cimbalomművész-tanár szakirány - népi tekerőművész-tanár szakirány" xr:uid="{3C4B3742-A4A8-4D3E-ABD3-9B39AD61F5AB}"/>
    <hyperlink ref="A36" location="'Népi cimbalom - Népzeneelmélet'!A1" display="népi cimbalomművész-tanár szakirány - népzeneelmélet-tanár szakirány" xr:uid="{16BD21D6-1C76-438E-8571-8372D1FA0EAB}"/>
    <hyperlink ref="A37" location="'Népi cimbalom - Tambura'!A1" display="népi cimbalomművész-tanár szakirány - tamburaművész-tanár szakirány" xr:uid="{CC0B4812-924E-4102-A977-E6811AEF2184}"/>
    <hyperlink ref="A38" location="'N.citera - Népi duda'!A1" display="népi citeraművész-tanár szakirány - népi dudaművész-tanár szakirány" xr:uid="{AE61FD5D-CB17-4C17-994D-B7F7E026496B}"/>
    <hyperlink ref="A39" location="'N.citera - Népi ének'!A1" display="népi citeraművész-tanár szakirány - népi énekművész-tanár szakirány" xr:uid="{B6D1EE85-6914-4194-81FD-410CE6322BD8}"/>
    <hyperlink ref="A40" location="'N.citera - Népi furulya'!A1" display="népi citeraművész-tanár szakirány - népi furulyaművész-tanár szakirány" xr:uid="{23CFB239-90F2-40A8-B62F-331F81FCD517}"/>
    <hyperlink ref="A41" location="'N.citera - Népi harmonika'!A1" display="népi citeraművész-tanár szakirány - népi harmonikaművész-tanár szakirány" xr:uid="{D4C43897-C315-4F9F-990A-611EC5FB94BC}"/>
    <hyperlink ref="A42" location="'N.citera - Népi hegedű'!A1" display="népi citeraművész-tanár szakirány - népi hegedűművész-tanár szakirány" xr:uid="{F40E39F8-D6B2-4503-8362-467664BA1CEA}"/>
    <hyperlink ref="A43" location="'N.citera - Népi klar-tárog.'!A1" display="népi citeraművész-tanár szakirány - népi klarinét-/tárogatóművész-tanár szakirány" xr:uid="{582398EC-D89F-453E-BE2A-1C3D41310A03}"/>
    <hyperlink ref="A44" location="'N.citera - Népi koboz'!A1" display="népi citeraművész-tanár szakirány - népi kobozművész-tanár szakirány" xr:uid="{39AA5939-27AC-4EA7-8253-92461C8F463D}"/>
    <hyperlink ref="A45" location="'N.citera - Népi tekerő'!A1" display="népi citeraművész-tanár szakirány - népi tekerőművész-tanár szakirány" xr:uid="{11DABEF9-C68F-4D14-9923-6AD99C70961D}"/>
    <hyperlink ref="A46" location="'N.citera - Népzeneelmélet'!A1" display="népi citeraművész-tanár szakirány - népzeneelmélet-tanár szakirány" xr:uid="{B22F8017-29EA-4EDC-9E53-D1D71EF5FC20}"/>
    <hyperlink ref="A47" location="'N.citera - Tambura'!A1" display="népi citeraművész-tanár szakirány - tamburaművész-tanár szakirány" xr:uid="{133056A9-8F31-406C-981A-6CA71457A5F7}"/>
    <hyperlink ref="A48" location="'Népi duda - Népi ének'!A1" display="népi dudaművész-tanár szakirány - népi énekművész-tanár szakirány" xr:uid="{60978404-801C-4B4D-ADDD-F485CD359E11}"/>
    <hyperlink ref="A49" location="'Népi duda - Népi furulya'!A1" display="népi dudaművész-tanár szakirány - népi furulyaművész-tanár szakirány" xr:uid="{41B14CCB-2B29-4876-B35D-69CDBAF2B687}"/>
    <hyperlink ref="A50" location="'Népi duda - Népi harmonika'!A1" display="népi dudaművész-tanár szakirány - népi harmonikaművész-tanár szakirány" xr:uid="{9967D10F-E3F2-4555-958D-791D2988DB61}"/>
    <hyperlink ref="A51" location="'Népi duda - Népi hegedű'!A1" display="népi dudaművész-tanár szakirány - népi hegedűművész-tanár szakirány" xr:uid="{6C523A67-79AB-48D0-86A0-84C2B66FFD3F}"/>
    <hyperlink ref="A52" location="'Népi duda - Népi klar-tárog.'!A1" display="népi dudaművész-tanár szakirány - népi klarinét-/tárogatóművész-tanár szakirány" xr:uid="{4F10EC09-DE16-4901-9ACA-388C348DB4FE}"/>
    <hyperlink ref="A53" location="'Népi duda - Népi koboz'!A1" display="népi dudaművész-tanár szakirány - népi kobozművész-tanár szakirány" xr:uid="{B19FD60E-59ED-4E23-A14E-8CA7CF6C8A02}"/>
    <hyperlink ref="A54" location="'Népi duda - Népi tekerő'!A1" display="népi dudaművész-tanár szakirány - népi tekerőművész-tanár szakirány" xr:uid="{21FDFFFC-DEDC-455B-A61C-C61946EB076B}"/>
    <hyperlink ref="A55" location="'Népi duda - Népzeneelmélet'!A1" display="népi dudaművész-tanár szakirány - népzeneelmélet-tanár szakirány" xr:uid="{FE845CCA-D5A3-4EF2-AF1C-409117064F93}"/>
    <hyperlink ref="A56" location="'Népi duda - Tambura'!A1" display="népi dudaművész-tanár szakirány - tamburaművész-tanár szakirány" xr:uid="{88C9936C-02E0-449D-BE12-07004D451328}"/>
    <hyperlink ref="A57" location="'Népi ének - Népi furulya'!A1" display="népi énekművész-tanár szakirány - népi furulyaművész-tanár szakirány" xr:uid="{3049CBF6-2F73-4620-9113-963B35747454}"/>
    <hyperlink ref="A58" location="'Népi ének - Népi harmonika'!A1" display="népi énekművész-tanár szakirány - népi harmonikaművész-tanár szakirány" xr:uid="{4D6EBBC8-91B0-4188-8309-9F7130230BCE}"/>
    <hyperlink ref="A59" location="'Népi ének - Népi hegedű'!A1" display="népi énekművész-tanár szakirány - népi hegedűművész-tanár szakirány" xr:uid="{57C58D30-624D-40D6-B2B8-E74BBDAAD379}"/>
    <hyperlink ref="A60" location="'Népi ének - Népi klar-tárog.'!A1" display="népi énekművész-tanár szakirány - népi klarinét-/tárogatóművész-tanár szakirány" xr:uid="{EFC72DFC-32AD-46EE-8598-5B0F92BFDE76}"/>
    <hyperlink ref="A61" location="'Népi ének - Népi koboz'!A1" display="népi énekművész-tanár szakirány - népi kobozművész-tanár szakirány" xr:uid="{F01A4231-F09A-484A-99CD-9A0AEC37D5DE}"/>
    <hyperlink ref="A62" location="'Népi ének - Népi tekerő'!A1" display="népi énekművész-tanár szakirány - népi tekerőművész-tanár szakirány" xr:uid="{2B5A96A4-EDAF-4125-BA5E-762DCF83F28F}"/>
    <hyperlink ref="A63" location="'Népi ének - Népzeneelmélet'!A1" display="népi énekművész-tanár szakirány - népzeneelmélet-tanár szakirány" xr:uid="{F01EFD28-1A7E-43EA-8F9F-0A25121D2F33}"/>
    <hyperlink ref="A64" location="'Népi ének - Tambura'!A1" display="népi énekművész-tanár szakirány - tamburaművész-tanár szakirány" xr:uid="{82F1C803-5932-4B10-A61E-FF1B9E2F0740}"/>
    <hyperlink ref="A65" location="'Népi furulya - Népi harmonika'!A1" display="népi furulyaművész-tanár szakirány - népi harmonikaművész-tanár szakirány" xr:uid="{70D2BFB4-1DB2-4BEE-BEA8-E08FF84CAEC0}"/>
    <hyperlink ref="A66" location="'Népi furulya - Népi hegedű'!A1" display="népi furulyaművész-tanár szakirány - népi hegedűművész-tanár szakirány" xr:uid="{4222076E-3479-41C2-BA77-B5CF79573337}"/>
    <hyperlink ref="A67" location="'Népi furulya - Népi klar-tárog.'!A1" display="népi furulyaművész-tanár szakirány - népi klarinét-/tárogatóművész-tanár szakirány" xr:uid="{162BDACF-F078-4518-AF4A-C024EAF5A3FD}"/>
    <hyperlink ref="A68" location="'Népi furulya - Népi koboz'!A1" display="népi furulyaművész-tanár szakirány - népi kobozművész-tanár szakirány" xr:uid="{1C3EA674-A72A-4A6F-B5B8-E9264D1874B2}"/>
    <hyperlink ref="A69" location="'Népi furulya - Népi tekerő'!A1" display="népi furulyaművész-tanár szakirány - népi tekerőművész-tanár szakirány" xr:uid="{2AFC6AB2-2B81-41C6-A98E-AFB85D124ACB}"/>
    <hyperlink ref="A70" location="'Népi furulya - Népzeneelmélet'!A1" display="népi furulyaművész-tanár szakirány - népzeneelmélet-tanár szakirány" xr:uid="{E22A55D4-F3AC-4BC0-BC49-E412D6912C48}"/>
    <hyperlink ref="A71" location="'Népi furulya - Tambura'!A1" display="népi furulyaművész-tanár szakirány - tamburaművész-tanár szakirány" xr:uid="{95136A11-8429-4361-8916-42A3A381E703}"/>
    <hyperlink ref="A72" location="'Népi harmonika - Népi hegedű'!A1" display="népi harmonikaművész-tanár szakirány - népi hegedűművész-tanár szakirány" xr:uid="{F689B3B8-BFA1-4A54-AAA3-EADF7A543D35}"/>
    <hyperlink ref="A73" location="'Népi harmonika - Népi klar-tár.'!A1" display="népi harmonikaművész-tanár szakirány - népi klarinét-/tárogatóművész-tanár szakirány" xr:uid="{FC7308D1-7152-4F87-BF73-033377A6A1C5}"/>
    <hyperlink ref="A74" location="'Népi harmonika - Népi koboz'!A1" display="népi harmonikaművész-tanár szakirány - népi kobozművész-tanár szakirány" xr:uid="{67265807-8F1C-49A9-8AA5-E396F58AB2F7}"/>
    <hyperlink ref="A75" location="'Népi harmonika - Népi tekerő'!A1" display="népi harmonikaművész-tanár szakirány - népi tekerőművész-tanár szakirány" xr:uid="{FDF2FCFA-4034-460B-A9A3-D7C19C284A43}"/>
    <hyperlink ref="A76" location="'Népi harmonika - Népzeneelmélet'!A1" display="népi harmonikaművész-tanár szakirány - népzeneelmélet-tanár szakirány" xr:uid="{FD53DC92-BCC4-48E8-89B9-A9F5256948D4}"/>
    <hyperlink ref="A77" location="'Népi harmonika - Tambura'!A1" display="népi harmonikaművész-tanár szakirány - tamburaművész-tanár szakirány" xr:uid="{11D8EDDC-2BC4-4F24-82C0-03203355BDC4}"/>
    <hyperlink ref="A78" location="'Népi hegedű - Népi klar-tár.'!A1" display="népi hegedűművész-tanár szakirány - népi klarinét-/tárogatóművész-tanár szakirány" xr:uid="{8EB7D47F-D1F3-4490-A284-3258E6218B48}"/>
    <hyperlink ref="A79" location="'Népi hegedű - Népi koboz'!A1" display="népi hegedűművész-tanár szakirány - népi kobozművész-tanár szakirány" xr:uid="{55823574-E5A3-4139-AF09-2C8A3CA15F98}"/>
    <hyperlink ref="A80" location="'Népi hegedű - Népi tekerő'!A1" display="népi hegedűművész-tanár szakirány - népi tekerőművész-tanár szakirány" xr:uid="{B308CC00-CB84-4316-AF14-193562264085}"/>
    <hyperlink ref="A81" location="'Népi hegedű - Népzeneelmélet'!A1" display="népi hegedűművész-tanár szakirány - népzeneelmélet-tanár szakirány" xr:uid="{5A08C250-3E84-4E9D-98D7-005E2365B119}"/>
    <hyperlink ref="A82" location="'Népi hegedű - Tambura'!A1" display="népi hegedűművész-tanár szakirány - tamburaművész-tanár szakirány" xr:uid="{03E6E905-0125-4C3A-8F94-E362A4F07212}"/>
    <hyperlink ref="A83" location="'Népi klar-tár. - Népi koboz'!A1" display="népi klarinét-/tárogatóművész-tanár szakirány - népi kobozművész-tanár szakirány" xr:uid="{AAE28665-831F-4D13-B83C-533953CADC8E}"/>
    <hyperlink ref="A84" location="'Népi klar-tár. - Népi tekerő'!A1" display="népi klarinét-/tárogatóművész-tanár szakirány - népi tekerőművész-tanár szakirány" xr:uid="{25CAF878-C385-4F59-9B4D-3BDE79F544DF}"/>
    <hyperlink ref="A85" location="'Népi klar-tár. - N.zeneelmélet'!A1" display="népi klarinét-/tárogatóművész-tanár szakirány - népzeneelmélet-tanár szakirány" xr:uid="{8444F99A-FB56-4B13-9708-10A51E93D363}"/>
    <hyperlink ref="A86" location="'Népi klar-tár. - Tambura'!A1" display="népi klarinét-/tárogatóművész-tanár szakirány - tamburaművész-tanár szakirány" xr:uid="{D6AC72F1-1EC1-43C9-99A4-AFF2E4427829}"/>
    <hyperlink ref="A87" location="'Népi koboz - Népi tekerő'!A1" display="népi kobozművész-tanár szakirány - népi tekerőművész-tanár szakirány" xr:uid="{FFB7F91A-034F-4FEA-B6DB-8BFC8830E24B}"/>
    <hyperlink ref="A88" location="'Népi koboz - N.zeneelmélet'!A1" display="népi kobozművész-tanár szakirány - népzeneelmélet-tanár szakirány" xr:uid="{550E4B74-E6C6-4D18-BE18-B0420DF65283}"/>
    <hyperlink ref="A89" location="'Népi koboz - Tambura'!A1" display="népi kobozművész-tanár szakirány - tamburaművész-tanár szakirány" xr:uid="{504892CF-814F-4789-82E9-84EB86D640DF}"/>
    <hyperlink ref="A90" location="'Népi tekerő - N.zeneelmélet'!A1" display="népi tekerőművész-tanár szakirány - népzeneelmélet-tanár szakirány" xr:uid="{DD8E7422-B9D7-47B0-A947-FD32BB44113B}"/>
    <hyperlink ref="A91" location="'Népi tekerő - Tambura'!A1" display="népi tekerőművész-tanár szakirány - tamburaművész-tanár szakirány" xr:uid="{D608BE99-3222-42F3-B529-ED95DCA059FC}"/>
    <hyperlink ref="A92" location="'N.zeneelmélet - Tambura'!A1" display="népzeneelmélet-tanár szakirány - tamburaművész-tanár szakirány" xr:uid="{D4D6A73D-537F-4891-B45F-1419AC4C797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89CCB-2E07-4041-AB3C-2F4A223B413C}">
  <sheetPr>
    <tabColor rgb="FFFFFF00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47" t="s">
        <v>510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76" t="s">
        <v>92</v>
      </c>
      <c r="B9" s="353" t="s">
        <v>112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0.399999999999999" x14ac:dyDescent="0.3">
      <c r="A10" s="77" t="s">
        <v>93</v>
      </c>
      <c r="B10" s="354" t="s">
        <v>113</v>
      </c>
      <c r="C10" s="50" t="s">
        <v>114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77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81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103</v>
      </c>
      <c r="B15" s="353" t="s">
        <v>375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369</v>
      </c>
      <c r="B16" s="354" t="s">
        <v>376</v>
      </c>
      <c r="C16" s="50" t="s">
        <v>377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142</v>
      </c>
      <c r="B67" s="355" t="s">
        <v>143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0.399999999999999" x14ac:dyDescent="0.3">
      <c r="A68" s="81" t="s">
        <v>144</v>
      </c>
      <c r="B68" s="356" t="s">
        <v>145</v>
      </c>
      <c r="C68" s="368" t="s">
        <v>177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370</v>
      </c>
      <c r="B69" s="355" t="s">
        <v>378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371</v>
      </c>
      <c r="B70" s="356" t="s">
        <v>379</v>
      </c>
      <c r="C70" s="368" t="s">
        <v>380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374" t="s">
        <v>150</v>
      </c>
      <c r="B75" s="353" t="s">
        <v>151</v>
      </c>
      <c r="C75" s="36"/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3" t="s">
        <v>23</v>
      </c>
      <c r="B76" s="355" t="s">
        <v>152</v>
      </c>
      <c r="C76" s="2"/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3" t="s">
        <v>17</v>
      </c>
      <c r="B77" s="355" t="s">
        <v>153</v>
      </c>
      <c r="C77" s="2"/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ht="19.2" customHeight="1" x14ac:dyDescent="0.3">
      <c r="A80" s="164" t="s">
        <v>157</v>
      </c>
      <c r="B80" s="355" t="s">
        <v>158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ht="18.600000000000001" customHeight="1" x14ac:dyDescent="0.3">
      <c r="A81" s="164" t="s">
        <v>159</v>
      </c>
      <c r="B81" s="355" t="s">
        <v>160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372</v>
      </c>
      <c r="B82" s="355" t="s">
        <v>381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373</v>
      </c>
      <c r="B83" s="361" t="s">
        <v>382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ht="20.399999999999999" x14ac:dyDescent="0.3">
      <c r="A85" s="76" t="s">
        <v>162</v>
      </c>
      <c r="B85" s="354" t="s">
        <v>163</v>
      </c>
      <c r="C85" s="50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92" t="s">
        <v>374</v>
      </c>
      <c r="B86" s="355" t="s">
        <v>383</v>
      </c>
      <c r="C86" s="2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M5gwFaBPrpllPMGvbFUwy8SWpFiX0jk0+OpUfEWiHDOu7Y/mITtLi260KPUKtsUaq2k0CGcpzL/Ic0hxFqPr9w==" saltValue="SvYnrBimIOS+db8Wm0jCLQ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D02B3-05D2-44D0-A39F-825BBAD773FF}">
  <sheetPr>
    <tabColor rgb="FFFFFF00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47" t="s">
        <v>511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76" t="s">
        <v>92</v>
      </c>
      <c r="B9" s="353" t="s">
        <v>112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0.399999999999999" x14ac:dyDescent="0.3">
      <c r="A10" s="77" t="s">
        <v>93</v>
      </c>
      <c r="B10" s="354" t="s">
        <v>113</v>
      </c>
      <c r="C10" s="50" t="s">
        <v>114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77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81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407</v>
      </c>
      <c r="B15" s="353" t="s">
        <v>398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408</v>
      </c>
      <c r="B16" s="354" t="s">
        <v>399</v>
      </c>
      <c r="C16" s="50" t="s">
        <v>400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142</v>
      </c>
      <c r="B67" s="355" t="s">
        <v>143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0.399999999999999" x14ac:dyDescent="0.3">
      <c r="A68" s="81" t="s">
        <v>144</v>
      </c>
      <c r="B68" s="356" t="s">
        <v>145</v>
      </c>
      <c r="C68" s="368" t="s">
        <v>177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409</v>
      </c>
      <c r="B69" s="355" t="s">
        <v>401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410</v>
      </c>
      <c r="B70" s="356" t="s">
        <v>402</v>
      </c>
      <c r="C70" s="368" t="s">
        <v>403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374" t="s">
        <v>150</v>
      </c>
      <c r="B75" s="353" t="s">
        <v>151</v>
      </c>
      <c r="C75" s="36"/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39"/>
      <c r="N75" s="36"/>
      <c r="O75" s="40"/>
      <c r="P75" s="3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3" t="s">
        <v>23</v>
      </c>
      <c r="B76" s="355" t="s">
        <v>152</v>
      </c>
      <c r="C76" s="2"/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">
        <v>2</v>
      </c>
      <c r="N76" s="2">
        <v>1</v>
      </c>
      <c r="O76" s="3" t="s">
        <v>30</v>
      </c>
      <c r="P76" s="1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3" t="s">
        <v>17</v>
      </c>
      <c r="B77" s="355" t="s">
        <v>153</v>
      </c>
      <c r="C77" s="2"/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"/>
      <c r="N77" s="2"/>
      <c r="O77" s="3"/>
      <c r="P77" s="1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ht="19.2" customHeight="1" x14ac:dyDescent="0.3">
      <c r="A80" s="164" t="s">
        <v>157</v>
      </c>
      <c r="B80" s="355" t="s">
        <v>158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ht="18.600000000000001" customHeight="1" x14ac:dyDescent="0.3">
      <c r="A81" s="164" t="s">
        <v>159</v>
      </c>
      <c r="B81" s="355" t="s">
        <v>160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411</v>
      </c>
      <c r="B82" s="355" t="s">
        <v>404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412</v>
      </c>
      <c r="B83" s="361" t="s">
        <v>405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ht="20.399999999999999" x14ac:dyDescent="0.3">
      <c r="A85" s="166" t="s">
        <v>162</v>
      </c>
      <c r="B85" s="354" t="s">
        <v>163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413</v>
      </c>
      <c r="B86" s="355" t="s">
        <v>406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2lBkPqWx64MnY1ETepnTnn6JFB9C+3U5VYVwH7T4FfysBpTKj6DVAyGzNxRkjxjEq48+DPdRnq9KZY9cDqqLpA==" saltValue="1d4YWEdw3udA9Xj2ZqXOaw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D24D7-D469-4316-AEEC-A4E6CF3B2C17}">
  <sheetPr>
    <tabColor rgb="FFFFFF00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47" t="s">
        <v>512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212" t="s">
        <v>92</v>
      </c>
      <c r="B9" s="353" t="s">
        <v>112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0.399999999999999" x14ac:dyDescent="0.3">
      <c r="A10" s="221" t="s">
        <v>93</v>
      </c>
      <c r="B10" s="354" t="s">
        <v>113</v>
      </c>
      <c r="C10" s="50" t="s">
        <v>114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425</v>
      </c>
      <c r="B15" s="353" t="s">
        <v>432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426</v>
      </c>
      <c r="B16" s="354" t="s">
        <v>433</v>
      </c>
      <c r="C16" s="50" t="s">
        <v>434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142</v>
      </c>
      <c r="B67" s="355" t="s">
        <v>143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0.399999999999999" x14ac:dyDescent="0.3">
      <c r="A68" s="81" t="s">
        <v>144</v>
      </c>
      <c r="B68" s="356" t="s">
        <v>145</v>
      </c>
      <c r="C68" s="368" t="s">
        <v>177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427</v>
      </c>
      <c r="B69" s="355" t="s">
        <v>435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428</v>
      </c>
      <c r="B70" s="356" t="s">
        <v>436</v>
      </c>
      <c r="C70" s="368" t="s">
        <v>437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374" t="s">
        <v>150</v>
      </c>
      <c r="B75" s="353" t="s">
        <v>151</v>
      </c>
      <c r="C75" s="36"/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39"/>
      <c r="N75" s="36"/>
      <c r="O75" s="40"/>
      <c r="P75" s="39"/>
      <c r="Q75" s="36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3" t="s">
        <v>23</v>
      </c>
      <c r="B76" s="355" t="s">
        <v>152</v>
      </c>
      <c r="C76" s="2"/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">
        <v>2</v>
      </c>
      <c r="N76" s="2">
        <v>1</v>
      </c>
      <c r="O76" s="3" t="s">
        <v>30</v>
      </c>
      <c r="P76" s="1"/>
      <c r="Q76" s="2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3" t="s">
        <v>17</v>
      </c>
      <c r="B77" s="355" t="s">
        <v>153</v>
      </c>
      <c r="C77" s="2"/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"/>
      <c r="N77" s="2"/>
      <c r="O77" s="3"/>
      <c r="P77" s="1">
        <v>2</v>
      </c>
      <c r="Q77" s="2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ht="19.2" customHeight="1" x14ac:dyDescent="0.3">
      <c r="A80" s="164" t="s">
        <v>157</v>
      </c>
      <c r="B80" s="355" t="s">
        <v>158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ht="18.600000000000001" customHeight="1" x14ac:dyDescent="0.3">
      <c r="A81" s="164" t="s">
        <v>159</v>
      </c>
      <c r="B81" s="355" t="s">
        <v>160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429</v>
      </c>
      <c r="B82" s="355" t="s">
        <v>438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430</v>
      </c>
      <c r="B83" s="361" t="s">
        <v>439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ht="20.399999999999999" x14ac:dyDescent="0.3">
      <c r="A85" s="166" t="s">
        <v>162</v>
      </c>
      <c r="B85" s="354" t="s">
        <v>163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431</v>
      </c>
      <c r="B86" s="355" t="s">
        <v>440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qHFXJiObaLdKuvfKJYgAfILMdQCeumoGUpLB66TE75qt9+EUy6gqsIEMG4/NR2IpjdhOjaPJRvsTnGoRicsXxQ==" saltValue="JMEmQMgna5+/BEiS3BZKeA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EC8E3-C2D9-47F1-BC1E-0BC4DEE1121E}">
  <sheetPr>
    <tabColor rgb="FFFFFF00"/>
  </sheetPr>
  <dimension ref="A1:AS115"/>
  <sheetViews>
    <sheetView zoomScale="86" zoomScaleNormal="86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4" ht="15" thickBot="1" x14ac:dyDescent="0.35">
      <c r="A1" s="461" t="s">
        <v>181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  <c r="AC1" s="462"/>
      <c r="AD1" s="462"/>
      <c r="AE1" s="462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63"/>
    </row>
    <row r="2" spans="1:44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</row>
    <row r="3" spans="1:44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</row>
    <row r="4" spans="1:44" ht="15" thickBot="1" x14ac:dyDescent="0.35">
      <c r="A4" s="464" t="s">
        <v>48</v>
      </c>
      <c r="B4" s="466" t="s">
        <v>49</v>
      </c>
      <c r="C4" s="469" t="s">
        <v>50</v>
      </c>
      <c r="D4" s="472" t="s">
        <v>51</v>
      </c>
      <c r="E4" s="472" t="s">
        <v>33</v>
      </c>
      <c r="F4" s="475" t="s">
        <v>84</v>
      </c>
      <c r="G4" s="461" t="s">
        <v>0</v>
      </c>
      <c r="H4" s="462"/>
      <c r="I4" s="462"/>
      <c r="J4" s="462"/>
      <c r="K4" s="462"/>
      <c r="L4" s="462"/>
      <c r="M4" s="462"/>
      <c r="N4" s="462"/>
      <c r="O4" s="462"/>
      <c r="P4" s="462"/>
      <c r="Q4" s="462"/>
      <c r="R4" s="462"/>
      <c r="S4" s="462"/>
      <c r="T4" s="462"/>
      <c r="U4" s="462"/>
      <c r="V4" s="462"/>
      <c r="W4" s="462"/>
      <c r="X4" s="462"/>
      <c r="Y4" s="462"/>
      <c r="Z4" s="462"/>
      <c r="AA4" s="462"/>
      <c r="AB4" s="462"/>
      <c r="AC4" s="462"/>
      <c r="AD4" s="462"/>
      <c r="AE4" s="462"/>
      <c r="AF4" s="462"/>
      <c r="AG4" s="462"/>
      <c r="AH4" s="462"/>
      <c r="AI4" s="462"/>
      <c r="AJ4" s="462"/>
      <c r="AK4" s="462"/>
      <c r="AL4" s="462"/>
      <c r="AM4" s="462"/>
      <c r="AN4" s="462"/>
      <c r="AO4" s="462"/>
      <c r="AP4" s="463"/>
      <c r="AQ4" s="461"/>
      <c r="AR4" s="463"/>
    </row>
    <row r="5" spans="1:44" x14ac:dyDescent="0.3">
      <c r="A5" s="464"/>
      <c r="B5" s="467"/>
      <c r="C5" s="470"/>
      <c r="D5" s="473"/>
      <c r="E5" s="473"/>
      <c r="F5" s="476"/>
      <c r="G5" s="478" t="s">
        <v>2</v>
      </c>
      <c r="H5" s="479"/>
      <c r="I5" s="480"/>
      <c r="J5" s="478" t="s">
        <v>3</v>
      </c>
      <c r="K5" s="479"/>
      <c r="L5" s="480"/>
      <c r="M5" s="478" t="s">
        <v>4</v>
      </c>
      <c r="N5" s="479"/>
      <c r="O5" s="480"/>
      <c r="P5" s="478" t="s">
        <v>5</v>
      </c>
      <c r="Q5" s="479"/>
      <c r="R5" s="480"/>
      <c r="S5" s="478" t="s">
        <v>6</v>
      </c>
      <c r="T5" s="479"/>
      <c r="U5" s="480"/>
      <c r="V5" s="478" t="s">
        <v>7</v>
      </c>
      <c r="W5" s="479"/>
      <c r="X5" s="480"/>
      <c r="Y5" s="478" t="s">
        <v>8</v>
      </c>
      <c r="Z5" s="479"/>
      <c r="AA5" s="480"/>
      <c r="AB5" s="478" t="s">
        <v>9</v>
      </c>
      <c r="AC5" s="479"/>
      <c r="AD5" s="480"/>
      <c r="AE5" s="478" t="s">
        <v>10</v>
      </c>
      <c r="AF5" s="479"/>
      <c r="AG5" s="480"/>
      <c r="AH5" s="478" t="s">
        <v>11</v>
      </c>
      <c r="AI5" s="479"/>
      <c r="AJ5" s="480"/>
      <c r="AK5" s="478" t="s">
        <v>34</v>
      </c>
      <c r="AL5" s="479"/>
      <c r="AM5" s="480"/>
      <c r="AN5" s="478" t="s">
        <v>105</v>
      </c>
      <c r="AO5" s="479"/>
      <c r="AP5" s="480"/>
      <c r="AQ5" s="481" t="s">
        <v>52</v>
      </c>
      <c r="AR5" s="481" t="s">
        <v>53</v>
      </c>
    </row>
    <row r="6" spans="1:44" ht="15" thickBot="1" x14ac:dyDescent="0.35">
      <c r="A6" s="465"/>
      <c r="B6" s="468"/>
      <c r="C6" s="471"/>
      <c r="D6" s="474"/>
      <c r="E6" s="474"/>
      <c r="F6" s="477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82"/>
      <c r="AR6" s="482"/>
    </row>
    <row r="7" spans="1:44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</row>
    <row r="8" spans="1:44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</row>
    <row r="9" spans="1:44" x14ac:dyDescent="0.3">
      <c r="A9" s="76" t="s">
        <v>92</v>
      </c>
      <c r="B9" s="353" t="s">
        <v>112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4" ht="20.399999999999999" x14ac:dyDescent="0.3">
      <c r="A10" s="77" t="s">
        <v>93</v>
      </c>
      <c r="B10" s="354" t="s">
        <v>113</v>
      </c>
      <c r="C10" s="50" t="s">
        <v>114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4" x14ac:dyDescent="0.3">
      <c r="A11" s="77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4" ht="15" thickBot="1" x14ac:dyDescent="0.35">
      <c r="A12" s="81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4" ht="15" thickBot="1" x14ac:dyDescent="0.35">
      <c r="A13" s="486" t="s">
        <v>116</v>
      </c>
      <c r="B13" s="487"/>
      <c r="C13" s="487"/>
      <c r="D13" s="487"/>
      <c r="E13" s="487"/>
      <c r="F13" s="488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</row>
    <row r="14" spans="1:44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</row>
    <row r="15" spans="1:44" x14ac:dyDescent="0.3">
      <c r="A15" s="375" t="s">
        <v>585</v>
      </c>
      <c r="B15" s="354" t="s">
        <v>594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</row>
    <row r="16" spans="1:44" x14ac:dyDescent="0.3">
      <c r="A16" s="375" t="s">
        <v>586</v>
      </c>
      <c r="B16" s="354" t="s">
        <v>595</v>
      </c>
      <c r="C16" s="50" t="s">
        <v>596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345"/>
      <c r="AL16" s="78"/>
      <c r="AM16" s="346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</row>
    <row r="17" spans="1:44" x14ac:dyDescent="0.3">
      <c r="A17" s="375" t="s">
        <v>182</v>
      </c>
      <c r="B17" s="354" t="s">
        <v>189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222"/>
      <c r="AL17" s="223"/>
      <c r="AM17" s="22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</row>
    <row r="18" spans="1:44" ht="15" thickBot="1" x14ac:dyDescent="0.35">
      <c r="A18" s="81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225"/>
      <c r="AL18" s="226"/>
      <c r="AM18" s="227"/>
      <c r="AN18" s="28"/>
      <c r="AO18" s="29"/>
      <c r="AP18" s="68"/>
      <c r="AQ18" s="233">
        <f t="shared" si="2"/>
        <v>30</v>
      </c>
      <c r="AR18" s="234">
        <f t="shared" si="3"/>
        <v>4</v>
      </c>
    </row>
    <row r="19" spans="1:44" ht="15" thickBot="1" x14ac:dyDescent="0.35">
      <c r="A19" s="483" t="s">
        <v>118</v>
      </c>
      <c r="B19" s="484"/>
      <c r="C19" s="484"/>
      <c r="D19" s="484"/>
      <c r="E19" s="484"/>
      <c r="F19" s="485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</row>
    <row r="20" spans="1:44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</row>
    <row r="21" spans="1:44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</row>
    <row r="22" spans="1:44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</row>
    <row r="23" spans="1:44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</row>
    <row r="24" spans="1:44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</row>
    <row r="25" spans="1:44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</row>
    <row r="26" spans="1:44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</row>
    <row r="27" spans="1:44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</row>
    <row r="28" spans="1:44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</row>
    <row r="29" spans="1:44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</row>
    <row r="30" spans="1:44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</row>
    <row r="31" spans="1:44" x14ac:dyDescent="0.3">
      <c r="A31" s="356" t="s">
        <v>495</v>
      </c>
      <c r="B31" s="355" t="s">
        <v>115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</row>
    <row r="32" spans="1:44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217"/>
      <c r="AH35" s="216"/>
      <c r="AI35" s="213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227"/>
      <c r="AH36" s="225"/>
      <c r="AI36" s="226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227"/>
      <c r="AH37" s="225"/>
      <c r="AI37" s="226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227"/>
      <c r="AH38" s="225"/>
      <c r="AI38" s="226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251"/>
      <c r="AH40" s="249"/>
      <c r="AI40" s="25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251"/>
      <c r="AH41" s="249"/>
      <c r="AI41" s="25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251"/>
      <c r="AH42" s="249"/>
      <c r="AI42" s="25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</row>
    <row r="43" spans="1:45" ht="15" thickBot="1" x14ac:dyDescent="0.35">
      <c r="A43" s="483" t="s">
        <v>124</v>
      </c>
      <c r="B43" s="484"/>
      <c r="C43" s="484"/>
      <c r="D43" s="484"/>
      <c r="E43" s="484"/>
      <c r="F43" s="485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</row>
    <row r="44" spans="1:45" ht="15" thickBot="1" x14ac:dyDescent="0.35">
      <c r="A44" s="486" t="s">
        <v>28</v>
      </c>
      <c r="B44" s="487"/>
      <c r="C44" s="487"/>
      <c r="D44" s="487"/>
      <c r="E44" s="487"/>
      <c r="F44" s="488"/>
      <c r="G44" s="489"/>
      <c r="H44" s="490"/>
      <c r="I44" s="490"/>
      <c r="J44" s="490"/>
      <c r="K44" s="490"/>
      <c r="L44" s="490"/>
      <c r="M44" s="490"/>
      <c r="N44" s="490"/>
      <c r="O44" s="490"/>
      <c r="P44" s="490"/>
      <c r="Q44" s="490"/>
      <c r="R44" s="490"/>
      <c r="S44" s="490"/>
      <c r="T44" s="490"/>
      <c r="U44" s="490"/>
      <c r="V44" s="490"/>
      <c r="W44" s="490"/>
      <c r="X44" s="490"/>
      <c r="Y44" s="490"/>
      <c r="Z44" s="490"/>
      <c r="AA44" s="490"/>
      <c r="AB44" s="490"/>
      <c r="AC44" s="490"/>
      <c r="AD44" s="490"/>
      <c r="AE44" s="490"/>
      <c r="AF44" s="490"/>
      <c r="AG44" s="490"/>
      <c r="AH44" s="490"/>
      <c r="AI44" s="490"/>
      <c r="AJ44" s="490"/>
      <c r="AK44" s="490"/>
      <c r="AL44" s="490"/>
      <c r="AM44" s="490"/>
      <c r="AN44" s="490"/>
      <c r="AO44" s="490"/>
      <c r="AP44" s="491"/>
      <c r="AQ44" s="492"/>
      <c r="AR44" s="493"/>
    </row>
    <row r="45" spans="1:45" ht="15" thickBot="1" x14ac:dyDescent="0.35">
      <c r="A45" s="261" t="s">
        <v>83</v>
      </c>
      <c r="B45" s="262" t="s">
        <v>91</v>
      </c>
      <c r="C45" s="263"/>
      <c r="D45" s="264"/>
      <c r="E45" s="26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</row>
    <row r="46" spans="1:45" ht="15" thickBot="1" x14ac:dyDescent="0.35">
      <c r="A46" s="270" t="s">
        <v>19</v>
      </c>
      <c r="B46" s="365" t="s">
        <v>175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</row>
    <row r="47" spans="1:45" ht="15" thickBot="1" x14ac:dyDescent="0.35">
      <c r="A47" s="483" t="s">
        <v>178</v>
      </c>
      <c r="B47" s="484"/>
      <c r="C47" s="484"/>
      <c r="D47" s="484"/>
      <c r="E47" s="484"/>
      <c r="F47" s="485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</row>
    <row r="49" spans="1:44" ht="15" thickBot="1" x14ac:dyDescent="0.35">
      <c r="A49" s="464" t="s">
        <v>48</v>
      </c>
      <c r="B49" s="466" t="s">
        <v>49</v>
      </c>
      <c r="C49" s="469" t="s">
        <v>50</v>
      </c>
      <c r="D49" s="472" t="s">
        <v>51</v>
      </c>
      <c r="E49" s="472" t="s">
        <v>33</v>
      </c>
      <c r="F49" s="475" t="s">
        <v>84</v>
      </c>
      <c r="G49" s="461" t="s">
        <v>0</v>
      </c>
      <c r="H49" s="462"/>
      <c r="I49" s="462"/>
      <c r="J49" s="462"/>
      <c r="K49" s="462"/>
      <c r="L49" s="462"/>
      <c r="M49" s="462"/>
      <c r="N49" s="462"/>
      <c r="O49" s="462"/>
      <c r="P49" s="462"/>
      <c r="Q49" s="462"/>
      <c r="R49" s="462"/>
      <c r="S49" s="462"/>
      <c r="T49" s="462"/>
      <c r="U49" s="462"/>
      <c r="V49" s="462"/>
      <c r="W49" s="462"/>
      <c r="X49" s="462"/>
      <c r="Y49" s="462"/>
      <c r="Z49" s="462"/>
      <c r="AA49" s="462"/>
      <c r="AB49" s="462"/>
      <c r="AC49" s="462"/>
      <c r="AD49" s="462"/>
      <c r="AE49" s="462"/>
      <c r="AF49" s="462"/>
      <c r="AG49" s="462"/>
      <c r="AH49" s="462"/>
      <c r="AI49" s="462"/>
      <c r="AJ49" s="462"/>
      <c r="AK49" s="462"/>
      <c r="AL49" s="462"/>
      <c r="AM49" s="462"/>
      <c r="AN49" s="462"/>
      <c r="AO49" s="462"/>
      <c r="AP49" s="463"/>
      <c r="AQ49" s="461"/>
      <c r="AR49" s="463"/>
    </row>
    <row r="50" spans="1:44" x14ac:dyDescent="0.3">
      <c r="A50" s="464"/>
      <c r="B50" s="467"/>
      <c r="C50" s="470"/>
      <c r="D50" s="473"/>
      <c r="E50" s="473"/>
      <c r="F50" s="476"/>
      <c r="G50" s="478" t="s">
        <v>2</v>
      </c>
      <c r="H50" s="479"/>
      <c r="I50" s="480"/>
      <c r="J50" s="478" t="s">
        <v>3</v>
      </c>
      <c r="K50" s="479"/>
      <c r="L50" s="480"/>
      <c r="M50" s="478" t="s">
        <v>4</v>
      </c>
      <c r="N50" s="479"/>
      <c r="O50" s="480"/>
      <c r="P50" s="478" t="s">
        <v>5</v>
      </c>
      <c r="Q50" s="479"/>
      <c r="R50" s="480"/>
      <c r="S50" s="478" t="s">
        <v>6</v>
      </c>
      <c r="T50" s="479"/>
      <c r="U50" s="480"/>
      <c r="V50" s="478" t="s">
        <v>7</v>
      </c>
      <c r="W50" s="479"/>
      <c r="X50" s="480"/>
      <c r="Y50" s="478" t="s">
        <v>8</v>
      </c>
      <c r="Z50" s="479"/>
      <c r="AA50" s="480"/>
      <c r="AB50" s="478" t="s">
        <v>9</v>
      </c>
      <c r="AC50" s="479"/>
      <c r="AD50" s="480"/>
      <c r="AE50" s="478" t="s">
        <v>10</v>
      </c>
      <c r="AF50" s="479"/>
      <c r="AG50" s="480"/>
      <c r="AH50" s="478" t="s">
        <v>11</v>
      </c>
      <c r="AI50" s="479"/>
      <c r="AJ50" s="480"/>
      <c r="AK50" s="478" t="s">
        <v>34</v>
      </c>
      <c r="AL50" s="479"/>
      <c r="AM50" s="480"/>
      <c r="AN50" s="478" t="s">
        <v>105</v>
      </c>
      <c r="AO50" s="479"/>
      <c r="AP50" s="480"/>
      <c r="AQ50" s="481" t="s">
        <v>52</v>
      </c>
      <c r="AR50" s="481" t="s">
        <v>53</v>
      </c>
    </row>
    <row r="51" spans="1:44" ht="15" thickBot="1" x14ac:dyDescent="0.35">
      <c r="A51" s="465"/>
      <c r="B51" s="468"/>
      <c r="C51" s="471"/>
      <c r="D51" s="474"/>
      <c r="E51" s="474"/>
      <c r="F51" s="477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82"/>
      <c r="AR51" s="482"/>
    </row>
    <row r="52" spans="1:44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</row>
    <row r="53" spans="1:44" x14ac:dyDescent="0.3">
      <c r="A53" s="91" t="s">
        <v>14</v>
      </c>
      <c r="B53" s="354" t="s">
        <v>126</v>
      </c>
      <c r="C53" s="50"/>
      <c r="D53" s="284" t="s">
        <v>46</v>
      </c>
      <c r="E53" s="284" t="s">
        <v>54</v>
      </c>
      <c r="F53" s="285">
        <v>45</v>
      </c>
      <c r="G53" s="286"/>
      <c r="H53" s="283"/>
      <c r="I53" s="285"/>
      <c r="J53" s="286">
        <v>2</v>
      </c>
      <c r="K53" s="283">
        <v>3</v>
      </c>
      <c r="L53" s="285" t="s">
        <v>29</v>
      </c>
      <c r="M53" s="286"/>
      <c r="N53" s="283"/>
      <c r="O53" s="285"/>
      <c r="P53" s="286"/>
      <c r="Q53" s="283"/>
      <c r="R53" s="285"/>
      <c r="S53" s="286"/>
      <c r="T53" s="283"/>
      <c r="U53" s="285"/>
      <c r="V53" s="286"/>
      <c r="W53" s="283"/>
      <c r="X53" s="285"/>
      <c r="Y53" s="286"/>
      <c r="Z53" s="283"/>
      <c r="AA53" s="285"/>
      <c r="AB53" s="286"/>
      <c r="AC53" s="283"/>
      <c r="AD53" s="285"/>
      <c r="AE53" s="286"/>
      <c r="AF53" s="283"/>
      <c r="AG53" s="285"/>
      <c r="AH53" s="286"/>
      <c r="AI53" s="283"/>
      <c r="AJ53" s="285"/>
      <c r="AK53" s="216"/>
      <c r="AL53" s="213"/>
      <c r="AM53" s="217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</row>
    <row r="54" spans="1:44" x14ac:dyDescent="0.3">
      <c r="A54" s="92" t="s">
        <v>15</v>
      </c>
      <c r="B54" s="355" t="s">
        <v>127</v>
      </c>
      <c r="C54" s="2"/>
      <c r="D54" s="289" t="s">
        <v>46</v>
      </c>
      <c r="E54" s="289" t="s">
        <v>54</v>
      </c>
      <c r="F54" s="290">
        <v>45</v>
      </c>
      <c r="G54" s="291"/>
      <c r="H54" s="288"/>
      <c r="I54" s="292"/>
      <c r="J54" s="291"/>
      <c r="K54" s="288"/>
      <c r="L54" s="292"/>
      <c r="M54" s="291"/>
      <c r="N54" s="288"/>
      <c r="O54" s="292"/>
      <c r="P54" s="291">
        <v>2</v>
      </c>
      <c r="Q54" s="288">
        <v>3</v>
      </c>
      <c r="R54" s="292" t="s">
        <v>29</v>
      </c>
      <c r="S54" s="291"/>
      <c r="T54" s="288"/>
      <c r="U54" s="292"/>
      <c r="V54" s="291"/>
      <c r="W54" s="288"/>
      <c r="X54" s="292"/>
      <c r="Y54" s="291"/>
      <c r="Z54" s="288"/>
      <c r="AA54" s="292"/>
      <c r="AB54" s="291"/>
      <c r="AC54" s="288"/>
      <c r="AD54" s="292"/>
      <c r="AE54" s="291"/>
      <c r="AF54" s="288"/>
      <c r="AG54" s="292"/>
      <c r="AH54" s="291"/>
      <c r="AI54" s="288"/>
      <c r="AJ54" s="292"/>
      <c r="AK54" s="225"/>
      <c r="AL54" s="226"/>
      <c r="AM54" s="227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</row>
    <row r="55" spans="1:44" x14ac:dyDescent="0.3">
      <c r="A55" s="92" t="s">
        <v>13</v>
      </c>
      <c r="B55" s="355" t="s">
        <v>599</v>
      </c>
      <c r="C55" s="2"/>
      <c r="D55" s="289" t="s">
        <v>46</v>
      </c>
      <c r="E55" s="289" t="s">
        <v>54</v>
      </c>
      <c r="F55" s="290">
        <v>45</v>
      </c>
      <c r="G55" s="291"/>
      <c r="H55" s="288"/>
      <c r="I55" s="292"/>
      <c r="J55" s="291">
        <v>2</v>
      </c>
      <c r="K55" s="288">
        <v>3</v>
      </c>
      <c r="L55" s="292" t="s">
        <v>29</v>
      </c>
      <c r="M55" s="291"/>
      <c r="N55" s="288"/>
      <c r="O55" s="292"/>
      <c r="P55" s="291"/>
      <c r="Q55" s="288"/>
      <c r="R55" s="292"/>
      <c r="S55" s="291"/>
      <c r="T55" s="288"/>
      <c r="U55" s="292"/>
      <c r="V55" s="291"/>
      <c r="W55" s="288"/>
      <c r="X55" s="292"/>
      <c r="Y55" s="291"/>
      <c r="Z55" s="288"/>
      <c r="AA55" s="292"/>
      <c r="AB55" s="291"/>
      <c r="AC55" s="288"/>
      <c r="AD55" s="292"/>
      <c r="AE55" s="291"/>
      <c r="AF55" s="288"/>
      <c r="AG55" s="292"/>
      <c r="AH55" s="291"/>
      <c r="AI55" s="288"/>
      <c r="AJ55" s="292"/>
      <c r="AK55" s="225"/>
      <c r="AL55" s="226"/>
      <c r="AM55" s="227"/>
      <c r="AN55" s="28"/>
      <c r="AO55" s="29"/>
      <c r="AP55" s="68"/>
      <c r="AQ55" s="233">
        <f t="shared" si="8"/>
        <v>30</v>
      </c>
      <c r="AR55" s="234">
        <f t="shared" si="9"/>
        <v>3</v>
      </c>
    </row>
    <row r="56" spans="1:44" x14ac:dyDescent="0.3">
      <c r="A56" s="92" t="s">
        <v>128</v>
      </c>
      <c r="B56" s="355" t="s">
        <v>129</v>
      </c>
      <c r="C56" s="2"/>
      <c r="D56" s="231" t="s">
        <v>46</v>
      </c>
      <c r="E56" s="231" t="s">
        <v>54</v>
      </c>
      <c r="F56" s="232">
        <v>45</v>
      </c>
      <c r="G56" s="225"/>
      <c r="H56" s="226"/>
      <c r="I56" s="227"/>
      <c r="J56" s="225"/>
      <c r="K56" s="226"/>
      <c r="L56" s="227"/>
      <c r="M56" s="225"/>
      <c r="N56" s="226"/>
      <c r="O56" s="227"/>
      <c r="P56" s="225">
        <v>2</v>
      </c>
      <c r="Q56" s="226">
        <v>2</v>
      </c>
      <c r="R56" s="227" t="s">
        <v>30</v>
      </c>
      <c r="S56" s="225"/>
      <c r="T56" s="226"/>
      <c r="U56" s="227"/>
      <c r="V56" s="225"/>
      <c r="W56" s="226"/>
      <c r="X56" s="227"/>
      <c r="Y56" s="225"/>
      <c r="Z56" s="226"/>
      <c r="AA56" s="227"/>
      <c r="AB56" s="225"/>
      <c r="AC56" s="288"/>
      <c r="AD56" s="292"/>
      <c r="AE56" s="291"/>
      <c r="AF56" s="288"/>
      <c r="AG56" s="292"/>
      <c r="AH56" s="291"/>
      <c r="AI56" s="288"/>
      <c r="AJ56" s="292"/>
      <c r="AK56" s="225"/>
      <c r="AL56" s="226"/>
      <c r="AM56" s="227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</row>
    <row r="57" spans="1:44" x14ac:dyDescent="0.3">
      <c r="A57" s="92" t="s">
        <v>16</v>
      </c>
      <c r="B57" s="355" t="s">
        <v>600</v>
      </c>
      <c r="C57" s="2"/>
      <c r="D57" s="231" t="s">
        <v>46</v>
      </c>
      <c r="E57" s="231" t="s">
        <v>54</v>
      </c>
      <c r="F57" s="232">
        <v>45</v>
      </c>
      <c r="G57" s="225"/>
      <c r="H57" s="226"/>
      <c r="I57" s="227"/>
      <c r="J57" s="225"/>
      <c r="K57" s="226"/>
      <c r="L57" s="227"/>
      <c r="M57" s="225"/>
      <c r="N57" s="226"/>
      <c r="O57" s="227"/>
      <c r="P57" s="225"/>
      <c r="Q57" s="226"/>
      <c r="R57" s="227"/>
      <c r="S57" s="225">
        <v>2</v>
      </c>
      <c r="T57" s="226">
        <v>3</v>
      </c>
      <c r="U57" s="227" t="s">
        <v>29</v>
      </c>
      <c r="V57" s="225"/>
      <c r="W57" s="226"/>
      <c r="X57" s="227"/>
      <c r="Y57" s="225"/>
      <c r="Z57" s="226"/>
      <c r="AA57" s="227"/>
      <c r="AB57" s="225"/>
      <c r="AC57" s="288"/>
      <c r="AD57" s="292"/>
      <c r="AE57" s="291"/>
      <c r="AF57" s="288"/>
      <c r="AG57" s="292"/>
      <c r="AH57" s="291"/>
      <c r="AI57" s="288"/>
      <c r="AJ57" s="292"/>
      <c r="AK57" s="225"/>
      <c r="AL57" s="226"/>
      <c r="AM57" s="227"/>
      <c r="AN57" s="28"/>
      <c r="AO57" s="29"/>
      <c r="AP57" s="68"/>
      <c r="AQ57" s="233">
        <f t="shared" si="8"/>
        <v>30</v>
      </c>
      <c r="AR57" s="234">
        <f t="shared" si="9"/>
        <v>3</v>
      </c>
    </row>
    <row r="58" spans="1:44" x14ac:dyDescent="0.3">
      <c r="A58" s="92" t="s">
        <v>130</v>
      </c>
      <c r="B58" s="355" t="s">
        <v>131</v>
      </c>
      <c r="C58" s="2"/>
      <c r="D58" s="231" t="s">
        <v>46</v>
      </c>
      <c r="E58" s="231" t="s">
        <v>54</v>
      </c>
      <c r="F58" s="232">
        <v>45</v>
      </c>
      <c r="G58" s="225"/>
      <c r="H58" s="226"/>
      <c r="I58" s="227"/>
      <c r="J58" s="225"/>
      <c r="K58" s="226"/>
      <c r="L58" s="227"/>
      <c r="M58" s="225">
        <v>2</v>
      </c>
      <c r="N58" s="226">
        <v>2</v>
      </c>
      <c r="O58" s="227" t="s">
        <v>30</v>
      </c>
      <c r="P58" s="225"/>
      <c r="Q58" s="226"/>
      <c r="R58" s="227"/>
      <c r="S58" s="225"/>
      <c r="T58" s="226"/>
      <c r="U58" s="227"/>
      <c r="V58" s="225"/>
      <c r="W58" s="226"/>
      <c r="X58" s="227"/>
      <c r="Y58" s="225"/>
      <c r="Z58" s="226"/>
      <c r="AA58" s="227"/>
      <c r="AB58" s="225"/>
      <c r="AC58" s="288"/>
      <c r="AD58" s="292"/>
      <c r="AE58" s="291"/>
      <c r="AF58" s="288"/>
      <c r="AG58" s="292"/>
      <c r="AH58" s="29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2</v>
      </c>
    </row>
    <row r="59" spans="1:44" x14ac:dyDescent="0.3">
      <c r="A59" s="92" t="s">
        <v>132</v>
      </c>
      <c r="B59" s="355" t="s">
        <v>133</v>
      </c>
      <c r="C59" s="2"/>
      <c r="D59" s="231" t="s">
        <v>46</v>
      </c>
      <c r="E59" s="231" t="s">
        <v>54</v>
      </c>
      <c r="F59" s="232">
        <v>45</v>
      </c>
      <c r="G59" s="225"/>
      <c r="H59" s="226"/>
      <c r="I59" s="227"/>
      <c r="J59" s="225"/>
      <c r="K59" s="226"/>
      <c r="L59" s="227"/>
      <c r="M59" s="225"/>
      <c r="N59" s="226"/>
      <c r="O59" s="227"/>
      <c r="P59" s="225"/>
      <c r="Q59" s="226"/>
      <c r="R59" s="227"/>
      <c r="S59" s="225"/>
      <c r="T59" s="226"/>
      <c r="U59" s="227"/>
      <c r="V59" s="225">
        <v>2</v>
      </c>
      <c r="W59" s="226">
        <v>2</v>
      </c>
      <c r="X59" s="227" t="s">
        <v>30</v>
      </c>
      <c r="Y59" s="225">
        <v>2</v>
      </c>
      <c r="Z59" s="226">
        <v>2</v>
      </c>
      <c r="AA59" s="227" t="s">
        <v>29</v>
      </c>
      <c r="AB59" s="225"/>
      <c r="AC59" s="288"/>
      <c r="AD59" s="292"/>
      <c r="AE59" s="291"/>
      <c r="AF59" s="288"/>
      <c r="AG59" s="292"/>
      <c r="AH59" s="291"/>
      <c r="AI59" s="288"/>
      <c r="AJ59" s="292"/>
      <c r="AK59" s="225"/>
      <c r="AL59" s="226"/>
      <c r="AM59" s="227"/>
      <c r="AN59" s="28"/>
      <c r="AO59" s="29"/>
      <c r="AP59" s="68"/>
      <c r="AQ59" s="233">
        <f t="shared" si="8"/>
        <v>60</v>
      </c>
      <c r="AR59" s="234">
        <f t="shared" si="9"/>
        <v>4</v>
      </c>
    </row>
    <row r="60" spans="1:44" x14ac:dyDescent="0.3">
      <c r="A60" s="92" t="s">
        <v>44</v>
      </c>
      <c r="B60" s="355" t="s">
        <v>134</v>
      </c>
      <c r="C60" s="2"/>
      <c r="D60" s="231" t="s">
        <v>46</v>
      </c>
      <c r="E60" s="231" t="s">
        <v>54</v>
      </c>
      <c r="F60" s="232">
        <v>45</v>
      </c>
      <c r="G60" s="225"/>
      <c r="H60" s="226"/>
      <c r="I60" s="227"/>
      <c r="J60" s="225"/>
      <c r="K60" s="226"/>
      <c r="L60" s="227"/>
      <c r="M60" s="225"/>
      <c r="N60" s="226"/>
      <c r="O60" s="227"/>
      <c r="P60" s="225"/>
      <c r="Q60" s="226"/>
      <c r="R60" s="227"/>
      <c r="S60" s="225"/>
      <c r="T60" s="226"/>
      <c r="U60" s="227"/>
      <c r="V60" s="225"/>
      <c r="W60" s="226"/>
      <c r="X60" s="227"/>
      <c r="Y60" s="225"/>
      <c r="Z60" s="226"/>
      <c r="AA60" s="227"/>
      <c r="AB60" s="225"/>
      <c r="AC60" s="288"/>
      <c r="AD60" s="292"/>
      <c r="AE60" s="291"/>
      <c r="AF60" s="288"/>
      <c r="AG60" s="292"/>
      <c r="AH60" s="225">
        <v>2</v>
      </c>
      <c r="AI60" s="288">
        <v>2</v>
      </c>
      <c r="AJ60" s="292" t="s">
        <v>30</v>
      </c>
      <c r="AK60" s="291">
        <v>2</v>
      </c>
      <c r="AL60" s="288">
        <v>2</v>
      </c>
      <c r="AM60" s="292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</row>
    <row r="61" spans="1:44" x14ac:dyDescent="0.3">
      <c r="A61" s="366" t="s">
        <v>135</v>
      </c>
      <c r="B61" s="355" t="s">
        <v>136</v>
      </c>
      <c r="C61" s="2"/>
      <c r="D61" s="231" t="s">
        <v>46</v>
      </c>
      <c r="E61" s="231" t="s">
        <v>54</v>
      </c>
      <c r="F61" s="232">
        <v>45</v>
      </c>
      <c r="G61" s="225"/>
      <c r="H61" s="226"/>
      <c r="I61" s="227"/>
      <c r="J61" s="225"/>
      <c r="K61" s="226"/>
      <c r="L61" s="227"/>
      <c r="M61" s="225"/>
      <c r="N61" s="226"/>
      <c r="O61" s="227"/>
      <c r="P61" s="225"/>
      <c r="Q61" s="226"/>
      <c r="R61" s="227"/>
      <c r="S61" s="225"/>
      <c r="T61" s="226"/>
      <c r="U61" s="227"/>
      <c r="V61" s="225"/>
      <c r="W61" s="226"/>
      <c r="X61" s="227"/>
      <c r="Y61" s="225"/>
      <c r="Z61" s="226"/>
      <c r="AA61" s="227"/>
      <c r="AB61" s="225">
        <v>1</v>
      </c>
      <c r="AC61" s="288">
        <v>1</v>
      </c>
      <c r="AD61" s="292" t="s">
        <v>30</v>
      </c>
      <c r="AE61" s="291"/>
      <c r="AF61" s="288"/>
      <c r="AG61" s="292"/>
      <c r="AH61" s="291"/>
      <c r="AI61" s="288"/>
      <c r="AJ61" s="292"/>
      <c r="AK61" s="225"/>
      <c r="AL61" s="226"/>
      <c r="AM61" s="227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</row>
    <row r="62" spans="1:44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225"/>
      <c r="H62" s="226"/>
      <c r="I62" s="227"/>
      <c r="J62" s="225"/>
      <c r="K62" s="226"/>
      <c r="L62" s="227"/>
      <c r="M62" s="225"/>
      <c r="N62" s="226"/>
      <c r="O62" s="227"/>
      <c r="P62" s="225"/>
      <c r="Q62" s="226"/>
      <c r="R62" s="227"/>
      <c r="S62" s="225"/>
      <c r="T62" s="226"/>
      <c r="U62" s="227"/>
      <c r="V62" s="225"/>
      <c r="W62" s="226"/>
      <c r="X62" s="227"/>
      <c r="Y62" s="225"/>
      <c r="Z62" s="226"/>
      <c r="AA62" s="227"/>
      <c r="AB62" s="225"/>
      <c r="AC62" s="288"/>
      <c r="AD62" s="292"/>
      <c r="AE62" s="291">
        <v>1</v>
      </c>
      <c r="AF62" s="288">
        <v>1</v>
      </c>
      <c r="AG62" s="292" t="s">
        <v>30</v>
      </c>
      <c r="AH62" s="291"/>
      <c r="AI62" s="288"/>
      <c r="AJ62" s="292"/>
      <c r="AK62" s="225"/>
      <c r="AL62" s="226"/>
      <c r="AM62" s="227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</row>
    <row r="63" spans="1:44" ht="15" thickBot="1" x14ac:dyDescent="0.35">
      <c r="A63" s="97" t="s">
        <v>26</v>
      </c>
      <c r="B63" s="355" t="s">
        <v>601</v>
      </c>
      <c r="C63" s="2"/>
      <c r="D63" s="231" t="s">
        <v>46</v>
      </c>
      <c r="E63" s="231" t="s">
        <v>54</v>
      </c>
      <c r="F63" s="232">
        <v>45</v>
      </c>
      <c r="G63" s="291"/>
      <c r="H63" s="288"/>
      <c r="I63" s="292"/>
      <c r="J63" s="291"/>
      <c r="K63" s="288"/>
      <c r="L63" s="292"/>
      <c r="M63" s="225"/>
      <c r="N63" s="226"/>
      <c r="O63" s="227"/>
      <c r="P63" s="225"/>
      <c r="Q63" s="226"/>
      <c r="R63" s="227"/>
      <c r="S63" s="225"/>
      <c r="T63" s="226"/>
      <c r="U63" s="227"/>
      <c r="V63" s="225"/>
      <c r="W63" s="226"/>
      <c r="X63" s="227"/>
      <c r="Y63" s="225"/>
      <c r="Z63" s="226"/>
      <c r="AA63" s="227"/>
      <c r="AB63" s="225"/>
      <c r="AC63" s="288"/>
      <c r="AD63" s="292"/>
      <c r="AE63" s="291"/>
      <c r="AF63" s="288"/>
      <c r="AG63" s="292"/>
      <c r="AH63" s="291"/>
      <c r="AI63" s="288"/>
      <c r="AJ63" s="292"/>
      <c r="AK63" s="225"/>
      <c r="AL63" s="226"/>
      <c r="AM63" s="227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</row>
    <row r="64" spans="1:44" ht="15" thickBot="1" x14ac:dyDescent="0.35">
      <c r="A64" s="486" t="s">
        <v>139</v>
      </c>
      <c r="B64" s="487"/>
      <c r="C64" s="487"/>
      <c r="D64" s="487"/>
      <c r="E64" s="487"/>
      <c r="F64" s="488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</row>
    <row r="65" spans="1:44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</row>
    <row r="66" spans="1:44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</row>
    <row r="67" spans="1:44" x14ac:dyDescent="0.3">
      <c r="A67" s="81" t="s">
        <v>142</v>
      </c>
      <c r="B67" s="355" t="s">
        <v>143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</row>
    <row r="68" spans="1:44" ht="20.399999999999999" x14ac:dyDescent="0.3">
      <c r="A68" s="81" t="s">
        <v>144</v>
      </c>
      <c r="B68" s="356" t="s">
        <v>145</v>
      </c>
      <c r="C68" s="368" t="s">
        <v>177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</row>
    <row r="69" spans="1:44" x14ac:dyDescent="0.3">
      <c r="A69" s="81" t="s">
        <v>187</v>
      </c>
      <c r="B69" s="355" t="s">
        <v>198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</row>
    <row r="70" spans="1:44" x14ac:dyDescent="0.3">
      <c r="A70" s="81" t="s">
        <v>197</v>
      </c>
      <c r="B70" s="356" t="s">
        <v>199</v>
      </c>
      <c r="C70" s="368" t="s">
        <v>200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</row>
    <row r="71" spans="1:44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</row>
    <row r="72" spans="1:44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>
        <v>0</v>
      </c>
      <c r="N72" s="370">
        <v>0</v>
      </c>
      <c r="O72" s="371" t="s">
        <v>30</v>
      </c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</row>
    <row r="73" spans="1:44" ht="15" thickBot="1" x14ac:dyDescent="0.35">
      <c r="A73" s="483" t="s">
        <v>148</v>
      </c>
      <c r="B73" s="484"/>
      <c r="C73" s="484"/>
      <c r="D73" s="484"/>
      <c r="E73" s="484"/>
      <c r="F73" s="485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</row>
    <row r="74" spans="1:44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</row>
    <row r="75" spans="1:44" x14ac:dyDescent="0.3">
      <c r="A75" s="318" t="s">
        <v>150</v>
      </c>
      <c r="B75" s="353" t="s">
        <v>151</v>
      </c>
      <c r="C75" s="36"/>
      <c r="D75" s="37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</row>
    <row r="76" spans="1:44" x14ac:dyDescent="0.3">
      <c r="A76" s="320" t="s">
        <v>23</v>
      </c>
      <c r="B76" s="355" t="s">
        <v>152</v>
      </c>
      <c r="C76" s="2"/>
      <c r="D76" s="4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</row>
    <row r="77" spans="1:44" x14ac:dyDescent="0.3">
      <c r="A77" s="320" t="s">
        <v>17</v>
      </c>
      <c r="B77" s="355" t="s">
        <v>153</v>
      </c>
      <c r="C77" s="2"/>
      <c r="D77" s="4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</row>
    <row r="78" spans="1:44" x14ac:dyDescent="0.3">
      <c r="A78" s="321" t="s">
        <v>25</v>
      </c>
      <c r="B78" s="355" t="s">
        <v>154</v>
      </c>
      <c r="C78" s="2"/>
      <c r="D78" s="4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</row>
    <row r="79" spans="1:44" x14ac:dyDescent="0.3">
      <c r="A79" s="321" t="s">
        <v>155</v>
      </c>
      <c r="B79" s="355" t="s">
        <v>156</v>
      </c>
      <c r="C79" s="2"/>
      <c r="D79" s="4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</row>
    <row r="80" spans="1:44" x14ac:dyDescent="0.3">
      <c r="A80" s="322" t="s">
        <v>157</v>
      </c>
      <c r="B80" s="355" t="s">
        <v>158</v>
      </c>
      <c r="C80" s="2"/>
      <c r="D80" s="4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</row>
    <row r="81" spans="1:44" x14ac:dyDescent="0.3">
      <c r="A81" s="322" t="s">
        <v>159</v>
      </c>
      <c r="B81" s="355" t="s">
        <v>160</v>
      </c>
      <c r="C81" s="2"/>
      <c r="D81" s="4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</row>
    <row r="82" spans="1:44" x14ac:dyDescent="0.3">
      <c r="A82" s="321" t="s">
        <v>205</v>
      </c>
      <c r="B82" s="355" t="s">
        <v>201</v>
      </c>
      <c r="C82" s="2"/>
      <c r="D82" s="4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</row>
    <row r="83" spans="1:44" ht="15" thickBot="1" x14ac:dyDescent="0.35">
      <c r="A83" s="323" t="s">
        <v>206</v>
      </c>
      <c r="B83" s="361" t="s">
        <v>202</v>
      </c>
      <c r="C83" s="14"/>
      <c r="D83" s="11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</row>
    <row r="84" spans="1:44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</row>
    <row r="85" spans="1:44" ht="20.399999999999999" x14ac:dyDescent="0.3">
      <c r="A85" s="324" t="s">
        <v>162</v>
      </c>
      <c r="B85" s="354" t="s">
        <v>163</v>
      </c>
      <c r="C85" s="50" t="s">
        <v>57</v>
      </c>
      <c r="D85" s="51" t="s">
        <v>47</v>
      </c>
      <c r="E85" s="51" t="s">
        <v>30</v>
      </c>
      <c r="F85" s="54" t="s">
        <v>58</v>
      </c>
      <c r="G85" s="53"/>
      <c r="H85" s="50"/>
      <c r="I85" s="54"/>
      <c r="J85" s="53"/>
      <c r="K85" s="50"/>
      <c r="L85" s="54"/>
      <c r="M85" s="53"/>
      <c r="N85" s="50"/>
      <c r="O85" s="54"/>
      <c r="P85" s="53"/>
      <c r="Q85" s="50"/>
      <c r="R85" s="54"/>
      <c r="S85" s="53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</row>
    <row r="86" spans="1:44" x14ac:dyDescent="0.3">
      <c r="A86" s="287" t="s">
        <v>204</v>
      </c>
      <c r="B86" s="355" t="s">
        <v>203</v>
      </c>
      <c r="C86" s="2" t="s">
        <v>57</v>
      </c>
      <c r="D86" s="4" t="s">
        <v>47</v>
      </c>
      <c r="E86" s="4" t="s">
        <v>30</v>
      </c>
      <c r="F86" s="5" t="s">
        <v>58</v>
      </c>
      <c r="G86" s="1"/>
      <c r="H86" s="2"/>
      <c r="I86" s="3"/>
      <c r="J86" s="1"/>
      <c r="K86" s="2"/>
      <c r="L86" s="3"/>
      <c r="M86" s="1"/>
      <c r="N86" s="2"/>
      <c r="O86" s="3"/>
      <c r="P86" s="1"/>
      <c r="Q86" s="2"/>
      <c r="R86" s="3"/>
      <c r="S86" s="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</row>
    <row r="87" spans="1:44" x14ac:dyDescent="0.3">
      <c r="A87" s="260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</row>
    <row r="88" spans="1:44" ht="15" thickBot="1" x14ac:dyDescent="0.35">
      <c r="A88" s="293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"/>
      <c r="H88" s="2"/>
      <c r="I88" s="3"/>
      <c r="J88" s="1"/>
      <c r="K88" s="2"/>
      <c r="L88" s="3"/>
      <c r="M88" s="1"/>
      <c r="N88" s="2"/>
      <c r="O88" s="3"/>
      <c r="P88" s="1"/>
      <c r="Q88" s="2"/>
      <c r="R88" s="3"/>
      <c r="S88" s="1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</row>
    <row r="89" spans="1:44" ht="15" thickBot="1" x14ac:dyDescent="0.35">
      <c r="A89" s="486" t="s">
        <v>166</v>
      </c>
      <c r="B89" s="487"/>
      <c r="C89" s="487"/>
      <c r="D89" s="487"/>
      <c r="E89" s="487"/>
      <c r="F89" s="488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</row>
    <row r="90" spans="1:44" ht="15" thickBot="1" x14ac:dyDescent="0.35">
      <c r="A90" s="416" t="s">
        <v>167</v>
      </c>
      <c r="B90" s="417"/>
      <c r="C90" s="417"/>
      <c r="D90" s="417"/>
      <c r="E90" s="417"/>
      <c r="F90" s="418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</row>
    <row r="91" spans="1:44" ht="15" thickBot="1" x14ac:dyDescent="0.35">
      <c r="A91" s="494" t="s">
        <v>27</v>
      </c>
      <c r="B91" s="495"/>
      <c r="C91" s="495"/>
      <c r="D91" s="495"/>
      <c r="E91" s="495"/>
      <c r="F91" s="496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</row>
    <row r="92" spans="1:44" x14ac:dyDescent="0.3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</row>
    <row r="93" spans="1:44" x14ac:dyDescent="0.3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</row>
    <row r="94" spans="1:44" x14ac:dyDescent="0.3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</row>
    <row r="95" spans="1:44" x14ac:dyDescent="0.3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</row>
    <row r="96" spans="1:44" x14ac:dyDescent="0.3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</row>
    <row r="97" spans="1:44" x14ac:dyDescent="0.3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</row>
    <row r="98" spans="1:44" x14ac:dyDescent="0.3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</row>
    <row r="99" spans="1:44" x14ac:dyDescent="0.3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</row>
    <row r="100" spans="1:44" x14ac:dyDescent="0.3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</row>
    <row r="101" spans="1:44" x14ac:dyDescent="0.3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</row>
    <row r="102" spans="1:44" x14ac:dyDescent="0.3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</row>
    <row r="103" spans="1:44" x14ac:dyDescent="0.3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</row>
    <row r="104" spans="1:44" x14ac:dyDescent="0.3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</row>
    <row r="105" spans="1:44" x14ac:dyDescent="0.3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</row>
    <row r="106" spans="1:44" x14ac:dyDescent="0.3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</row>
    <row r="107" spans="1:44" x14ac:dyDescent="0.3">
      <c r="A107" s="337" t="s">
        <v>168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</row>
    <row r="108" spans="1:44" x14ac:dyDescent="0.3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</row>
    <row r="109" spans="1:44" x14ac:dyDescent="0.3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</row>
    <row r="110" spans="1:44" x14ac:dyDescent="0.3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</row>
    <row r="111" spans="1:44" x14ac:dyDescent="0.3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</row>
    <row r="112" spans="1:44" x14ac:dyDescent="0.3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</row>
    <row r="113" spans="1:44" x14ac:dyDescent="0.3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</row>
    <row r="114" spans="1:44" x14ac:dyDescent="0.3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</row>
    <row r="115" spans="1:44" x14ac:dyDescent="0.3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</row>
  </sheetData>
  <sheetProtection algorithmName="SHA-512" hashValue="I7UMrfoB9bsNQFDMsJVwRUvPjBEzKcKo7yAK/lXLG40HtldXGcyuszA+BQBXKRnGagtu23DtYY87Ka0cGH796A==" saltValue="Ix95lHuDjbMBm2uyGbn2Pw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47347-6850-4F8A-AF0E-5C6ED142E560}">
  <sheetPr>
    <tabColor rgb="FFFFFF00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47" t="s">
        <v>554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212" t="s">
        <v>92</v>
      </c>
      <c r="B9" s="353" t="s">
        <v>112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0.399999999999999" x14ac:dyDescent="0.3">
      <c r="A10" s="221" t="s">
        <v>93</v>
      </c>
      <c r="B10" s="354" t="s">
        <v>113</v>
      </c>
      <c r="C10" s="50" t="s">
        <v>114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104</v>
      </c>
      <c r="B15" s="353" t="s">
        <v>451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460</v>
      </c>
      <c r="B16" s="354" t="s">
        <v>452</v>
      </c>
      <c r="C16" s="50" t="s">
        <v>453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142</v>
      </c>
      <c r="B67" s="355" t="s">
        <v>143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0.399999999999999" x14ac:dyDescent="0.3">
      <c r="A68" s="81" t="s">
        <v>144</v>
      </c>
      <c r="B68" s="356" t="s">
        <v>145</v>
      </c>
      <c r="C68" s="368" t="s">
        <v>177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461</v>
      </c>
      <c r="B69" s="355" t="s">
        <v>454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462</v>
      </c>
      <c r="B70" s="356" t="s">
        <v>455</v>
      </c>
      <c r="C70" s="368" t="s">
        <v>456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36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2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2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ht="19.2" customHeight="1" x14ac:dyDescent="0.3">
      <c r="A80" s="164" t="s">
        <v>157</v>
      </c>
      <c r="B80" s="355" t="s">
        <v>158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ht="18.600000000000001" customHeight="1" x14ac:dyDescent="0.3">
      <c r="A81" s="164" t="s">
        <v>159</v>
      </c>
      <c r="B81" s="355" t="s">
        <v>160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463</v>
      </c>
      <c r="B82" s="355" t="s">
        <v>457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464</v>
      </c>
      <c r="B83" s="361" t="s">
        <v>458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ht="20.399999999999999" x14ac:dyDescent="0.3">
      <c r="A85" s="166" t="s">
        <v>162</v>
      </c>
      <c r="B85" s="354" t="s">
        <v>163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465</v>
      </c>
      <c r="B86" s="355" t="s">
        <v>459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pIbIgQBs4nu9h5WDkBudrUDDpsxk5vnsDZ1E8oSB0ZMl7c411gO+ajBO32xeC/Qzfe746cEbCg4x8+7bydP+tg==" saltValue="/CzSASnGICm6uqefZU/M2A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C598F-A978-49D5-AEFD-124FB204DCD8}">
  <sheetPr>
    <tabColor theme="5" tint="0.59999389629810485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47" t="s">
        <v>513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94</v>
      </c>
      <c r="B9" s="353" t="s">
        <v>474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95</v>
      </c>
      <c r="B10" s="354" t="s">
        <v>475</v>
      </c>
      <c r="C10" s="50" t="s">
        <v>476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54"/>
      <c r="AK11" s="53"/>
      <c r="AL11" s="50"/>
      <c r="AM11" s="5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3"/>
      <c r="AK12" s="1"/>
      <c r="AL12" s="2"/>
      <c r="AM12" s="3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98</v>
      </c>
      <c r="B15" s="353" t="s">
        <v>305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99</v>
      </c>
      <c r="B16" s="354" t="s">
        <v>306</v>
      </c>
      <c r="C16" s="50" t="s">
        <v>307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469</v>
      </c>
      <c r="B67" s="355" t="s">
        <v>477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470</v>
      </c>
      <c r="B68" s="356" t="s">
        <v>478</v>
      </c>
      <c r="C68" s="368" t="s">
        <v>479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483</v>
      </c>
      <c r="B69" s="355" t="s">
        <v>419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484</v>
      </c>
      <c r="B70" s="356" t="s">
        <v>420</v>
      </c>
      <c r="C70" s="368" t="s">
        <v>421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36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2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2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471</v>
      </c>
      <c r="B80" s="355" t="s">
        <v>480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472</v>
      </c>
      <c r="B81" s="355" t="s">
        <v>481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485</v>
      </c>
      <c r="B82" s="355" t="s">
        <v>422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486</v>
      </c>
      <c r="B83" s="361" t="s">
        <v>423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66" t="s">
        <v>473</v>
      </c>
      <c r="B85" s="354" t="s">
        <v>482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487</v>
      </c>
      <c r="B86" s="355" t="s">
        <v>310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jzSvvvNuyetSDIf2mXF6KfN5UJO33M6xjbcpKfsB0x2AE6IxYJ2YwtQtdcJCqWbmpIvHts9mna3Ireu5TValqQ==" saltValue="FypRT6AohCLrGrXotyaM2A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E0F86-E706-4B30-888D-911B4107573B}">
  <sheetPr>
    <tabColor theme="5" tint="0.59999389629810485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47" t="s">
        <v>515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94</v>
      </c>
      <c r="B9" s="353" t="s">
        <v>474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95</v>
      </c>
      <c r="B10" s="354" t="s">
        <v>475</v>
      </c>
      <c r="C10" s="50" t="s">
        <v>476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76" t="s">
        <v>297</v>
      </c>
      <c r="B15" s="353" t="s">
        <v>445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298</v>
      </c>
      <c r="B16" s="354" t="s">
        <v>446</v>
      </c>
      <c r="C16" s="50" t="s">
        <v>447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469</v>
      </c>
      <c r="B67" s="355" t="s">
        <v>477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470</v>
      </c>
      <c r="B68" s="356" t="s">
        <v>478</v>
      </c>
      <c r="C68" s="368" t="s">
        <v>479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414</v>
      </c>
      <c r="B69" s="355" t="s">
        <v>442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415</v>
      </c>
      <c r="B70" s="356" t="s">
        <v>443</v>
      </c>
      <c r="C70" s="368" t="s">
        <v>444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471</v>
      </c>
      <c r="B80" s="355" t="s">
        <v>480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472</v>
      </c>
      <c r="B81" s="355" t="s">
        <v>481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4" t="s">
        <v>416</v>
      </c>
      <c r="B82" s="355" t="s">
        <v>448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4" t="s">
        <v>417</v>
      </c>
      <c r="B83" s="355" t="s">
        <v>449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66" t="s">
        <v>473</v>
      </c>
      <c r="B85" s="354" t="s">
        <v>482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418</v>
      </c>
      <c r="B86" s="355" t="s">
        <v>450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39wPRPc8SyvIJgUJ4kvlR3Xr7akWiKPeuUOZ7cogY1nUlO0kaBXvNZda3K4LhwcVou5ljneEnS0FJTlS5BhY2Q==" saltValue="COo7CtVdXz+QtPwmWOEIZA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CE13B-6DB4-422F-A52D-388BBFCBFFD3}">
  <sheetPr>
    <tabColor theme="5" tint="0.59999389629810485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47" t="s">
        <v>514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94</v>
      </c>
      <c r="B9" s="353" t="s">
        <v>474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95</v>
      </c>
      <c r="B10" s="354" t="s">
        <v>475</v>
      </c>
      <c r="C10" s="50" t="s">
        <v>476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100</v>
      </c>
      <c r="B15" s="353" t="s">
        <v>308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299</v>
      </c>
      <c r="B16" s="354" t="s">
        <v>309</v>
      </c>
      <c r="C16" s="50" t="s">
        <v>317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469</v>
      </c>
      <c r="B67" s="355" t="s">
        <v>477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470</v>
      </c>
      <c r="B68" s="356" t="s">
        <v>478</v>
      </c>
      <c r="C68" s="368" t="s">
        <v>479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300</v>
      </c>
      <c r="B69" s="355" t="s">
        <v>312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301</v>
      </c>
      <c r="B70" s="356" t="s">
        <v>313</v>
      </c>
      <c r="C70" s="368" t="s">
        <v>314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374" t="s">
        <v>150</v>
      </c>
      <c r="B75" s="353" t="s">
        <v>151</v>
      </c>
      <c r="C75" s="36"/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39"/>
      <c r="N75" s="36"/>
      <c r="O75" s="40"/>
      <c r="P75" s="39"/>
      <c r="Q75" s="36"/>
      <c r="R75" s="40"/>
      <c r="S75" s="39"/>
      <c r="T75" s="36"/>
      <c r="U75" s="40"/>
      <c r="V75" s="39"/>
      <c r="W75" s="36"/>
      <c r="X75" s="40"/>
      <c r="Y75" s="3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3" t="s">
        <v>23</v>
      </c>
      <c r="B76" s="355" t="s">
        <v>152</v>
      </c>
      <c r="C76" s="2"/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">
        <v>2</v>
      </c>
      <c r="N76" s="2">
        <v>1</v>
      </c>
      <c r="O76" s="3" t="s">
        <v>30</v>
      </c>
      <c r="P76" s="1"/>
      <c r="Q76" s="2"/>
      <c r="R76" s="3"/>
      <c r="S76" s="1"/>
      <c r="T76" s="2"/>
      <c r="U76" s="3"/>
      <c r="V76" s="1"/>
      <c r="W76" s="2"/>
      <c r="X76" s="3"/>
      <c r="Y76" s="1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3" t="s">
        <v>17</v>
      </c>
      <c r="B77" s="355" t="s">
        <v>153</v>
      </c>
      <c r="C77" s="2"/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"/>
      <c r="N77" s="2"/>
      <c r="O77" s="3"/>
      <c r="P77" s="1">
        <v>2</v>
      </c>
      <c r="Q77" s="2">
        <v>1</v>
      </c>
      <c r="R77" s="3" t="s">
        <v>30</v>
      </c>
      <c r="S77" s="1"/>
      <c r="T77" s="2"/>
      <c r="U77" s="3"/>
      <c r="V77" s="1"/>
      <c r="W77" s="2"/>
      <c r="X77" s="3"/>
      <c r="Y77" s="1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471</v>
      </c>
      <c r="B80" s="355" t="s">
        <v>480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472</v>
      </c>
      <c r="B81" s="355" t="s">
        <v>481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302</v>
      </c>
      <c r="B82" s="355" t="s">
        <v>315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303</v>
      </c>
      <c r="B83" s="361" t="s">
        <v>316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66" t="s">
        <v>473</v>
      </c>
      <c r="B85" s="354" t="s">
        <v>482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304</v>
      </c>
      <c r="B86" s="355" t="s">
        <v>311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0y1bdFZg+DFovHw+pdAlmLJxXfL9qpW4RycCiigSbDpEIDf/Jf20OiRWcujKW4SNaa33HRQ3ClO1fm/NZlT+oA==" saltValue="TZ1HJI0n6w2v++0Z3nsrhg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5BB11-4791-44E9-A727-F1A5C2F12DED}">
  <sheetPr>
    <tabColor theme="5" tint="0.59999389629810485"/>
  </sheetPr>
  <dimension ref="A1:AS118"/>
  <sheetViews>
    <sheetView zoomScale="86" zoomScaleNormal="86" workbookViewId="0">
      <selection activeCell="A42" sqref="A42:XFD42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4.441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4.33203125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61" t="s">
        <v>516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  <c r="AC1" s="462"/>
      <c r="AD1" s="462"/>
      <c r="AE1" s="462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63"/>
      <c r="AS1" s="206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06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06"/>
    </row>
    <row r="4" spans="1:45" ht="15" customHeight="1" thickBot="1" x14ac:dyDescent="0.35">
      <c r="A4" s="464" t="s">
        <v>48</v>
      </c>
      <c r="B4" s="466" t="s">
        <v>49</v>
      </c>
      <c r="C4" s="469" t="s">
        <v>50</v>
      </c>
      <c r="D4" s="472" t="s">
        <v>51</v>
      </c>
      <c r="E4" s="472" t="s">
        <v>33</v>
      </c>
      <c r="F4" s="475" t="s">
        <v>84</v>
      </c>
      <c r="G4" s="461" t="s">
        <v>0</v>
      </c>
      <c r="H4" s="462"/>
      <c r="I4" s="462"/>
      <c r="J4" s="462"/>
      <c r="K4" s="462"/>
      <c r="L4" s="462"/>
      <c r="M4" s="462"/>
      <c r="N4" s="462"/>
      <c r="O4" s="462"/>
      <c r="P4" s="462"/>
      <c r="Q4" s="462"/>
      <c r="R4" s="462"/>
      <c r="S4" s="462"/>
      <c r="T4" s="462"/>
      <c r="U4" s="462"/>
      <c r="V4" s="462"/>
      <c r="W4" s="462"/>
      <c r="X4" s="462"/>
      <c r="Y4" s="462"/>
      <c r="Z4" s="462"/>
      <c r="AA4" s="462"/>
      <c r="AB4" s="462"/>
      <c r="AC4" s="462"/>
      <c r="AD4" s="462"/>
      <c r="AE4" s="462"/>
      <c r="AF4" s="462"/>
      <c r="AG4" s="462"/>
      <c r="AH4" s="462"/>
      <c r="AI4" s="462"/>
      <c r="AJ4" s="462"/>
      <c r="AK4" s="462"/>
      <c r="AL4" s="462"/>
      <c r="AM4" s="462"/>
      <c r="AN4" s="462"/>
      <c r="AO4" s="462"/>
      <c r="AP4" s="463"/>
      <c r="AQ4" s="461"/>
      <c r="AR4" s="463"/>
      <c r="AS4" s="206"/>
    </row>
    <row r="5" spans="1:45" x14ac:dyDescent="0.3">
      <c r="A5" s="464"/>
      <c r="B5" s="467"/>
      <c r="C5" s="470"/>
      <c r="D5" s="473"/>
      <c r="E5" s="473"/>
      <c r="F5" s="476"/>
      <c r="G5" s="478" t="s">
        <v>2</v>
      </c>
      <c r="H5" s="479"/>
      <c r="I5" s="480"/>
      <c r="J5" s="478" t="s">
        <v>3</v>
      </c>
      <c r="K5" s="479"/>
      <c r="L5" s="480"/>
      <c r="M5" s="478" t="s">
        <v>4</v>
      </c>
      <c r="N5" s="479"/>
      <c r="O5" s="480"/>
      <c r="P5" s="478" t="s">
        <v>5</v>
      </c>
      <c r="Q5" s="479"/>
      <c r="R5" s="480"/>
      <c r="S5" s="478" t="s">
        <v>6</v>
      </c>
      <c r="T5" s="479"/>
      <c r="U5" s="480"/>
      <c r="V5" s="478" t="s">
        <v>7</v>
      </c>
      <c r="W5" s="479"/>
      <c r="X5" s="480"/>
      <c r="Y5" s="478" t="s">
        <v>8</v>
      </c>
      <c r="Z5" s="479"/>
      <c r="AA5" s="480"/>
      <c r="AB5" s="478" t="s">
        <v>9</v>
      </c>
      <c r="AC5" s="479"/>
      <c r="AD5" s="480"/>
      <c r="AE5" s="478" t="s">
        <v>10</v>
      </c>
      <c r="AF5" s="479"/>
      <c r="AG5" s="480"/>
      <c r="AH5" s="478" t="s">
        <v>11</v>
      </c>
      <c r="AI5" s="479"/>
      <c r="AJ5" s="480"/>
      <c r="AK5" s="478" t="s">
        <v>34</v>
      </c>
      <c r="AL5" s="479"/>
      <c r="AM5" s="480"/>
      <c r="AN5" s="478" t="s">
        <v>105</v>
      </c>
      <c r="AO5" s="479"/>
      <c r="AP5" s="480"/>
      <c r="AQ5" s="481" t="s">
        <v>52</v>
      </c>
      <c r="AR5" s="481" t="s">
        <v>53</v>
      </c>
      <c r="AS5" s="207"/>
    </row>
    <row r="6" spans="1:45" ht="15" thickBot="1" x14ac:dyDescent="0.35">
      <c r="A6" s="465"/>
      <c r="B6" s="468"/>
      <c r="C6" s="471"/>
      <c r="D6" s="474"/>
      <c r="E6" s="474"/>
      <c r="F6" s="477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82"/>
      <c r="AR6" s="482"/>
      <c r="AS6" s="211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06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06"/>
    </row>
    <row r="9" spans="1:45" x14ac:dyDescent="0.3">
      <c r="A9" s="91" t="s">
        <v>94</v>
      </c>
      <c r="B9" s="353" t="s">
        <v>474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220"/>
    </row>
    <row r="10" spans="1:45" x14ac:dyDescent="0.3">
      <c r="A10" s="77" t="s">
        <v>95</v>
      </c>
      <c r="B10" s="354" t="s">
        <v>475</v>
      </c>
      <c r="C10" s="50" t="s">
        <v>476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220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220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06"/>
    </row>
    <row r="13" spans="1:45" ht="15" thickBot="1" x14ac:dyDescent="0.35">
      <c r="A13" s="486" t="s">
        <v>116</v>
      </c>
      <c r="B13" s="487"/>
      <c r="C13" s="487"/>
      <c r="D13" s="487"/>
      <c r="E13" s="487"/>
      <c r="F13" s="488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06"/>
    </row>
    <row r="15" spans="1:45" x14ac:dyDescent="0.3">
      <c r="A15" s="241" t="s">
        <v>42</v>
      </c>
      <c r="B15" s="353" t="s">
        <v>191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5</v>
      </c>
      <c r="I15" s="40" t="s">
        <v>29</v>
      </c>
      <c r="J15" s="39">
        <v>2</v>
      </c>
      <c r="K15" s="36">
        <v>5</v>
      </c>
      <c r="L15" s="40" t="s">
        <v>29</v>
      </c>
      <c r="M15" s="39">
        <v>2</v>
      </c>
      <c r="N15" s="36">
        <v>5</v>
      </c>
      <c r="O15" s="40" t="s">
        <v>29</v>
      </c>
      <c r="P15" s="39">
        <v>2</v>
      </c>
      <c r="Q15" s="36">
        <v>5</v>
      </c>
      <c r="R15" s="40" t="s">
        <v>29</v>
      </c>
      <c r="S15" s="39">
        <v>2</v>
      </c>
      <c r="T15" s="36">
        <v>5</v>
      </c>
      <c r="U15" s="40" t="s">
        <v>29</v>
      </c>
      <c r="V15" s="39">
        <v>2</v>
      </c>
      <c r="W15" s="36">
        <v>5</v>
      </c>
      <c r="X15" s="40" t="s">
        <v>29</v>
      </c>
      <c r="Y15" s="39">
        <v>2</v>
      </c>
      <c r="Z15" s="36">
        <v>5</v>
      </c>
      <c r="AA15" s="40" t="s">
        <v>29</v>
      </c>
      <c r="AB15" s="39">
        <v>2</v>
      </c>
      <c r="AC15" s="36">
        <v>5</v>
      </c>
      <c r="AD15" s="217" t="s">
        <v>29</v>
      </c>
      <c r="AE15" s="216">
        <v>2</v>
      </c>
      <c r="AF15" s="213">
        <v>5</v>
      </c>
      <c r="AG15" s="217" t="s">
        <v>29</v>
      </c>
      <c r="AH15" s="216">
        <v>2</v>
      </c>
      <c r="AI15" s="213">
        <v>5</v>
      </c>
      <c r="AJ15" s="217" t="s">
        <v>30</v>
      </c>
      <c r="AK15" s="216"/>
      <c r="AL15" s="213"/>
      <c r="AM15" s="217"/>
      <c r="AN15" s="41"/>
      <c r="AO15" s="42"/>
      <c r="AP15" s="70"/>
      <c r="AQ15" s="218">
        <f t="shared" ref="AQ15:AQ21" si="0">SUM(G15,J15,M15,P15,S15,V15,Y15,AB15,AE15,AH15,AK15,AN15)*15</f>
        <v>300</v>
      </c>
      <c r="AR15" s="219">
        <f t="shared" ref="AR15:AR21" si="1">SUM(H15,K15,N15,Q15,T15,W15,Z15,AC15,AF15,AI15,AL15,AO15)</f>
        <v>50</v>
      </c>
      <c r="AS15" s="220"/>
    </row>
    <row r="16" spans="1:45" x14ac:dyDescent="0.3">
      <c r="A16" s="221" t="s">
        <v>45</v>
      </c>
      <c r="B16" s="354" t="s">
        <v>192</v>
      </c>
      <c r="C16" s="50" t="s">
        <v>193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22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222"/>
      <c r="AL16" s="223"/>
      <c r="AM16" s="224"/>
      <c r="AN16" s="55"/>
      <c r="AO16" s="56"/>
      <c r="AP16" s="72"/>
      <c r="AQ16" s="228">
        <f t="shared" si="0"/>
        <v>0</v>
      </c>
      <c r="AR16" s="229">
        <f t="shared" si="1"/>
        <v>2</v>
      </c>
      <c r="AS16" s="220"/>
    </row>
    <row r="17" spans="1:45" x14ac:dyDescent="0.3">
      <c r="A17" s="242" t="s">
        <v>35</v>
      </c>
      <c r="B17" s="354" t="s">
        <v>194</v>
      </c>
      <c r="C17" s="50"/>
      <c r="D17" s="51" t="s">
        <v>47</v>
      </c>
      <c r="E17" s="51" t="s">
        <v>30</v>
      </c>
      <c r="F17" s="52">
        <v>60</v>
      </c>
      <c r="G17" s="53">
        <v>1</v>
      </c>
      <c r="H17" s="50">
        <v>2</v>
      </c>
      <c r="I17" s="54" t="s">
        <v>30</v>
      </c>
      <c r="J17" s="53">
        <v>1</v>
      </c>
      <c r="K17" s="50">
        <v>2</v>
      </c>
      <c r="L17" s="54" t="s">
        <v>30</v>
      </c>
      <c r="M17" s="350"/>
      <c r="N17" s="351"/>
      <c r="O17" s="352"/>
      <c r="P17" s="350"/>
      <c r="Q17" s="93"/>
      <c r="R17" s="94"/>
      <c r="S17" s="53"/>
      <c r="T17" s="50"/>
      <c r="U17" s="54"/>
      <c r="V17" s="53"/>
      <c r="W17" s="50"/>
      <c r="X17" s="54"/>
      <c r="Y17" s="53"/>
      <c r="Z17" s="50"/>
      <c r="AA17" s="54"/>
      <c r="AB17" s="53"/>
      <c r="AC17" s="50"/>
      <c r="AD17" s="224"/>
      <c r="AE17" s="222"/>
      <c r="AF17" s="223"/>
      <c r="AG17" s="224"/>
      <c r="AH17" s="225"/>
      <c r="AI17" s="226"/>
      <c r="AJ17" s="227"/>
      <c r="AK17" s="222"/>
      <c r="AL17" s="223"/>
      <c r="AM17" s="224"/>
      <c r="AN17" s="55"/>
      <c r="AO17" s="56"/>
      <c r="AP17" s="72"/>
      <c r="AQ17" s="228">
        <f t="shared" si="0"/>
        <v>30</v>
      </c>
      <c r="AR17" s="229">
        <f t="shared" si="1"/>
        <v>4</v>
      </c>
      <c r="AS17" s="220"/>
    </row>
    <row r="18" spans="1:45" x14ac:dyDescent="0.3">
      <c r="A18" s="242" t="s">
        <v>41</v>
      </c>
      <c r="B18" s="354" t="s">
        <v>195</v>
      </c>
      <c r="C18" s="50"/>
      <c r="D18" s="51" t="s">
        <v>46</v>
      </c>
      <c r="E18" s="51" t="s">
        <v>30</v>
      </c>
      <c r="F18" s="52">
        <v>60</v>
      </c>
      <c r="G18" s="53"/>
      <c r="H18" s="50"/>
      <c r="I18" s="54"/>
      <c r="J18" s="53">
        <v>1</v>
      </c>
      <c r="K18" s="50">
        <v>2</v>
      </c>
      <c r="L18" s="54" t="s">
        <v>30</v>
      </c>
      <c r="M18" s="53"/>
      <c r="N18" s="50"/>
      <c r="O18" s="54"/>
      <c r="P18" s="1"/>
      <c r="Q18" s="2"/>
      <c r="R18" s="3"/>
      <c r="S18" s="53"/>
      <c r="T18" s="50"/>
      <c r="U18" s="54"/>
      <c r="V18" s="1"/>
      <c r="W18" s="2"/>
      <c r="X18" s="3"/>
      <c r="Y18" s="53"/>
      <c r="Z18" s="50"/>
      <c r="AA18" s="54"/>
      <c r="AB18" s="53"/>
      <c r="AC18" s="50"/>
      <c r="AD18" s="224"/>
      <c r="AE18" s="222"/>
      <c r="AF18" s="223"/>
      <c r="AG18" s="224"/>
      <c r="AH18" s="222"/>
      <c r="AI18" s="223"/>
      <c r="AJ18" s="224"/>
      <c r="AK18" s="222"/>
      <c r="AL18" s="223"/>
      <c r="AM18" s="224"/>
      <c r="AN18" s="55"/>
      <c r="AO18" s="56"/>
      <c r="AP18" s="72"/>
      <c r="AQ18" s="228">
        <f t="shared" si="0"/>
        <v>15</v>
      </c>
      <c r="AR18" s="229">
        <f t="shared" si="1"/>
        <v>2</v>
      </c>
      <c r="AS18" s="220"/>
    </row>
    <row r="19" spans="1:45" x14ac:dyDescent="0.3">
      <c r="A19" s="242" t="s">
        <v>40</v>
      </c>
      <c r="B19" s="354" t="s">
        <v>196</v>
      </c>
      <c r="C19" s="50"/>
      <c r="D19" s="4" t="s">
        <v>46</v>
      </c>
      <c r="E19" s="4" t="s">
        <v>54</v>
      </c>
      <c r="F19" s="5">
        <v>45</v>
      </c>
      <c r="G19" s="53"/>
      <c r="H19" s="50"/>
      <c r="I19" s="54"/>
      <c r="J19" s="53"/>
      <c r="K19" s="50"/>
      <c r="L19" s="54"/>
      <c r="M19" s="53">
        <v>1</v>
      </c>
      <c r="N19" s="50">
        <v>2</v>
      </c>
      <c r="O19" s="54" t="s">
        <v>30</v>
      </c>
      <c r="P19" s="53">
        <v>1</v>
      </c>
      <c r="Q19" s="50">
        <v>2</v>
      </c>
      <c r="R19" s="54" t="s">
        <v>30</v>
      </c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224"/>
      <c r="AE19" s="222"/>
      <c r="AF19" s="223"/>
      <c r="AG19" s="224"/>
      <c r="AH19" s="222"/>
      <c r="AI19" s="223"/>
      <c r="AJ19" s="224"/>
      <c r="AK19" s="222"/>
      <c r="AL19" s="223"/>
      <c r="AM19" s="224"/>
      <c r="AN19" s="55"/>
      <c r="AO19" s="56"/>
      <c r="AP19" s="72"/>
      <c r="AQ19" s="228">
        <f t="shared" si="0"/>
        <v>30</v>
      </c>
      <c r="AR19" s="229">
        <f t="shared" si="1"/>
        <v>4</v>
      </c>
      <c r="AS19" s="220"/>
    </row>
    <row r="20" spans="1:45" x14ac:dyDescent="0.3">
      <c r="A20" s="221" t="s">
        <v>490</v>
      </c>
      <c r="B20" s="354" t="s">
        <v>502</v>
      </c>
      <c r="C20" s="50" t="s">
        <v>90</v>
      </c>
      <c r="D20" s="51" t="s">
        <v>46</v>
      </c>
      <c r="E20" s="51" t="s">
        <v>54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224"/>
      <c r="AE20" s="222"/>
      <c r="AF20" s="223"/>
      <c r="AG20" s="224"/>
      <c r="AH20" s="222"/>
      <c r="AI20" s="223"/>
      <c r="AJ20" s="224"/>
      <c r="AK20" s="222"/>
      <c r="AL20" s="223"/>
      <c r="AM20" s="224"/>
      <c r="AN20" s="55"/>
      <c r="AO20" s="56"/>
      <c r="AP20" s="72"/>
      <c r="AQ20" s="228">
        <f t="shared" si="0"/>
        <v>60</v>
      </c>
      <c r="AR20" s="229">
        <f t="shared" si="1"/>
        <v>12</v>
      </c>
      <c r="AS20" s="220"/>
    </row>
    <row r="21" spans="1:45" ht="15" thickBot="1" x14ac:dyDescent="0.35">
      <c r="A21" s="230" t="s">
        <v>491</v>
      </c>
      <c r="B21" s="355" t="s">
        <v>503</v>
      </c>
      <c r="C21" s="2" t="s">
        <v>522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227" t="s">
        <v>30</v>
      </c>
      <c r="AE21" s="225"/>
      <c r="AF21" s="226"/>
      <c r="AG21" s="227"/>
      <c r="AH21" s="225"/>
      <c r="AI21" s="226"/>
      <c r="AJ21" s="227"/>
      <c r="AK21" s="225"/>
      <c r="AL21" s="226"/>
      <c r="AM21" s="227"/>
      <c r="AN21" s="28"/>
      <c r="AO21" s="29"/>
      <c r="AP21" s="68"/>
      <c r="AQ21" s="233">
        <f t="shared" si="0"/>
        <v>30</v>
      </c>
      <c r="AR21" s="234">
        <f t="shared" si="1"/>
        <v>4</v>
      </c>
      <c r="AS21" s="206"/>
    </row>
    <row r="22" spans="1:45" ht="15" thickBot="1" x14ac:dyDescent="0.35">
      <c r="A22" s="483" t="s">
        <v>118</v>
      </c>
      <c r="B22" s="484"/>
      <c r="C22" s="484"/>
      <c r="D22" s="484"/>
      <c r="E22" s="484"/>
      <c r="F22" s="485"/>
      <c r="G22" s="235">
        <f>SUM(G15:G21)</f>
        <v>3</v>
      </c>
      <c r="H22" s="236">
        <f>SUM(H15:H21)</f>
        <v>7</v>
      </c>
      <c r="I22" s="237"/>
      <c r="J22" s="235">
        <f>SUM(J15:J21)</f>
        <v>4</v>
      </c>
      <c r="K22" s="236">
        <f>SUM(K15:K21)</f>
        <v>9</v>
      </c>
      <c r="L22" s="237"/>
      <c r="M22" s="235">
        <f>SUM(M15:M21)</f>
        <v>4</v>
      </c>
      <c r="N22" s="236">
        <f>SUM(N15:N21)</f>
        <v>10</v>
      </c>
      <c r="O22" s="237"/>
      <c r="P22" s="235">
        <f>SUM(P15:P21)</f>
        <v>4</v>
      </c>
      <c r="Q22" s="236">
        <f>SUM(Q15:Q21)</f>
        <v>10</v>
      </c>
      <c r="R22" s="237"/>
      <c r="S22" s="235">
        <f>SUM(S15:S21)</f>
        <v>3</v>
      </c>
      <c r="T22" s="236">
        <f>SUM(T15:T21)</f>
        <v>8</v>
      </c>
      <c r="U22" s="237"/>
      <c r="V22" s="235">
        <f>SUM(V15:V21)</f>
        <v>3</v>
      </c>
      <c r="W22" s="236">
        <f>SUM(W15:W21)</f>
        <v>8</v>
      </c>
      <c r="X22" s="237"/>
      <c r="Y22" s="235">
        <f>SUM(Y15:Y21)</f>
        <v>3</v>
      </c>
      <c r="Z22" s="236">
        <f>SUM(Z15:Z21)</f>
        <v>7</v>
      </c>
      <c r="AA22" s="237"/>
      <c r="AB22" s="235">
        <f>SUM(AB15:AB21)</f>
        <v>3</v>
      </c>
      <c r="AC22" s="236">
        <f>SUM(AC15:AC21)</f>
        <v>7</v>
      </c>
      <c r="AD22" s="237"/>
      <c r="AE22" s="235">
        <f>SUM(AE15:AE21)</f>
        <v>2</v>
      </c>
      <c r="AF22" s="236">
        <f>SUM(AF15:AF21)</f>
        <v>5</v>
      </c>
      <c r="AG22" s="237"/>
      <c r="AH22" s="235">
        <f>SUM(AH15:AH21)</f>
        <v>2</v>
      </c>
      <c r="AI22" s="236">
        <f>SUM(AI15:AI21)</f>
        <v>7</v>
      </c>
      <c r="AJ22" s="237"/>
      <c r="AK22" s="235">
        <f>SUM(AK15:AK21)</f>
        <v>0</v>
      </c>
      <c r="AL22" s="236">
        <f>SUM(AL15:AL21)</f>
        <v>0</v>
      </c>
      <c r="AM22" s="238"/>
      <c r="AN22" s="86">
        <f>SUM(AN15:AN21)</f>
        <v>0</v>
      </c>
      <c r="AO22" s="87">
        <f>SUM(AO15:AO21)</f>
        <v>0</v>
      </c>
      <c r="AP22" s="88"/>
      <c r="AQ22" s="89">
        <f>SUM(AQ15:AQ21)</f>
        <v>465</v>
      </c>
      <c r="AR22" s="240">
        <f>SUM(AR15:AR21)</f>
        <v>78</v>
      </c>
      <c r="AS22" s="206"/>
    </row>
    <row r="23" spans="1:45" ht="15" thickBot="1" x14ac:dyDescent="0.35">
      <c r="A23" s="450" t="s">
        <v>37</v>
      </c>
      <c r="B23" s="451"/>
      <c r="C23" s="451"/>
      <c r="D23" s="451"/>
      <c r="E23" s="451"/>
      <c r="F23" s="451"/>
      <c r="G23" s="451"/>
      <c r="H23" s="451"/>
      <c r="I23" s="451"/>
      <c r="J23" s="451"/>
      <c r="K23" s="451"/>
      <c r="L23" s="451"/>
      <c r="M23" s="451"/>
      <c r="N23" s="451"/>
      <c r="O23" s="451"/>
      <c r="P23" s="451"/>
      <c r="Q23" s="451"/>
      <c r="R23" s="451"/>
      <c r="S23" s="451"/>
      <c r="T23" s="451"/>
      <c r="U23" s="451"/>
      <c r="V23" s="451"/>
      <c r="W23" s="451"/>
      <c r="X23" s="451"/>
      <c r="Y23" s="451"/>
      <c r="Z23" s="451"/>
      <c r="AA23" s="451"/>
      <c r="AB23" s="451"/>
      <c r="AC23" s="451"/>
      <c r="AD23" s="451"/>
      <c r="AE23" s="451"/>
      <c r="AF23" s="451"/>
      <c r="AG23" s="451"/>
      <c r="AH23" s="451"/>
      <c r="AI23" s="451"/>
      <c r="AJ23" s="451"/>
      <c r="AK23" s="451"/>
      <c r="AL23" s="451"/>
      <c r="AM23" s="451"/>
      <c r="AN23" s="451"/>
      <c r="AO23" s="451"/>
      <c r="AP23" s="451"/>
      <c r="AQ23" s="451"/>
      <c r="AR23" s="452"/>
      <c r="AS23" s="206"/>
    </row>
    <row r="24" spans="1:45" ht="15" thickBot="1" x14ac:dyDescent="0.35">
      <c r="A24" s="410" t="s">
        <v>119</v>
      </c>
      <c r="B24" s="411"/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 s="412"/>
      <c r="AS24" s="206"/>
    </row>
    <row r="25" spans="1:45" x14ac:dyDescent="0.3">
      <c r="A25" s="356" t="s">
        <v>587</v>
      </c>
      <c r="B25" s="353" t="s">
        <v>588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06"/>
    </row>
    <row r="26" spans="1:45" x14ac:dyDescent="0.3">
      <c r="A26" s="356" t="s">
        <v>590</v>
      </c>
      <c r="B26" s="355" t="s">
        <v>591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" si="2">SUM(G26,J26,M26,P26,S26,V26,Y26,AB26,AE26,AH26,AK26,AN26)*15</f>
        <v>120</v>
      </c>
      <c r="AR26" s="234">
        <f t="shared" ref="AR26" si="3">SUM(H26,K26,N26,Q26,T26,W26,Z26,AC26,AF26,AI26,AL26,AO26)</f>
        <v>8</v>
      </c>
      <c r="AS26" s="206"/>
    </row>
    <row r="27" spans="1:45" ht="20.399999999999999" x14ac:dyDescent="0.3">
      <c r="A27" s="377" t="s">
        <v>592</v>
      </c>
      <c r="B27" s="355" t="s">
        <v>593</v>
      </c>
      <c r="C27" s="2" t="s">
        <v>589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492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30">
        <f>SUM(G27,J27,M27,P27,S27,V27,Y27,AB27,AE27,AH27,AK27,AN27)*15</f>
        <v>0</v>
      </c>
      <c r="AR27" s="80">
        <f>SUM(H27,K27,N27,Q27,T27,W27,Z27,AC27,AF27,AI27,AL27,AO27)</f>
        <v>1</v>
      </c>
      <c r="AS27" s="206"/>
    </row>
    <row r="28" spans="1:45" x14ac:dyDescent="0.3">
      <c r="A28" s="77" t="s">
        <v>493</v>
      </c>
      <c r="B28" s="354" t="s">
        <v>188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ref="AQ28:AQ36" si="4">SUM(G28,J28,M28,P28,S28,V28,Y28,AB28,AE28,AH28,AK28,AN28)*15</f>
        <v>60</v>
      </c>
      <c r="AR28" s="229">
        <f t="shared" ref="AR28:AR36" si="5">SUM(H28,K28,N28,Q28,T28,W28,Z28,AC28,AF28,AI28,AL28,AO28)</f>
        <v>4</v>
      </c>
      <c r="AS28" s="220"/>
    </row>
    <row r="29" spans="1:45" x14ac:dyDescent="0.3">
      <c r="A29" s="356" t="s">
        <v>183</v>
      </c>
      <c r="B29" s="355" t="s">
        <v>499</v>
      </c>
      <c r="C29" s="2" t="s">
        <v>90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120</v>
      </c>
      <c r="AR29" s="234">
        <f t="shared" si="5"/>
        <v>4</v>
      </c>
      <c r="AS29" s="206"/>
    </row>
    <row r="30" spans="1:45" x14ac:dyDescent="0.3">
      <c r="A30" s="356" t="s">
        <v>494</v>
      </c>
      <c r="B30" s="355" t="s">
        <v>500</v>
      </c>
      <c r="C30" s="2" t="s">
        <v>90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120</v>
      </c>
      <c r="AR30" s="234">
        <f t="shared" si="5"/>
        <v>4</v>
      </c>
      <c r="AS30" s="206"/>
    </row>
    <row r="31" spans="1:45" x14ac:dyDescent="0.3">
      <c r="A31" s="356" t="s">
        <v>184</v>
      </c>
      <c r="B31" s="355" t="s">
        <v>190</v>
      </c>
      <c r="C31" s="2" t="s">
        <v>90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4"/>
        <v>90</v>
      </c>
      <c r="AR31" s="234">
        <f t="shared" si="5"/>
        <v>6</v>
      </c>
      <c r="AS31" s="206"/>
    </row>
    <row r="32" spans="1:45" x14ac:dyDescent="0.3">
      <c r="A32" s="356" t="s">
        <v>38</v>
      </c>
      <c r="B32" s="355" t="s">
        <v>120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4"/>
        <v>30</v>
      </c>
      <c r="AR32" s="234">
        <f t="shared" si="5"/>
        <v>2</v>
      </c>
      <c r="AS32" s="206"/>
    </row>
    <row r="33" spans="1:45" x14ac:dyDescent="0.3">
      <c r="A33" s="356" t="s">
        <v>185</v>
      </c>
      <c r="B33" s="355" t="s">
        <v>218</v>
      </c>
      <c r="C33" s="2" t="s">
        <v>90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4"/>
        <v>30</v>
      </c>
      <c r="AR33" s="234">
        <f t="shared" si="5"/>
        <v>2</v>
      </c>
      <c r="AS33" s="206"/>
    </row>
    <row r="34" spans="1:45" x14ac:dyDescent="0.3">
      <c r="A34" s="356" t="s">
        <v>495</v>
      </c>
      <c r="B34" s="355" t="s">
        <v>501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4"/>
        <v>150</v>
      </c>
      <c r="AR34" s="234">
        <f t="shared" si="5"/>
        <v>20</v>
      </c>
      <c r="AS34" s="206"/>
    </row>
    <row r="35" spans="1:45" x14ac:dyDescent="0.3">
      <c r="A35" s="357" t="s">
        <v>186</v>
      </c>
      <c r="B35" s="359" t="s">
        <v>219</v>
      </c>
      <c r="C35" s="10"/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4"/>
        <v>60</v>
      </c>
      <c r="AR35" s="253">
        <f t="shared" si="5"/>
        <v>2</v>
      </c>
      <c r="AS35" s="206"/>
    </row>
    <row r="36" spans="1:45" ht="15" thickBot="1" x14ac:dyDescent="0.35">
      <c r="A36" s="360" t="s">
        <v>496</v>
      </c>
      <c r="B36" s="361" t="s">
        <v>584</v>
      </c>
      <c r="C36" s="14"/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4"/>
        <v>15</v>
      </c>
      <c r="AR36" s="259">
        <f t="shared" si="5"/>
        <v>1</v>
      </c>
      <c r="AS36" s="206"/>
    </row>
    <row r="37" spans="1:45" ht="15" thickBot="1" x14ac:dyDescent="0.35">
      <c r="A37" s="410" t="s">
        <v>504</v>
      </c>
      <c r="B37" s="411"/>
      <c r="C37" s="411"/>
      <c r="D37" s="411"/>
      <c r="E37" s="411"/>
      <c r="F37" s="411"/>
      <c r="G37" s="411"/>
      <c r="H37" s="411"/>
      <c r="I37" s="411"/>
      <c r="J37" s="411"/>
      <c r="K37" s="411"/>
      <c r="L37" s="411"/>
      <c r="M37" s="411"/>
      <c r="N37" s="411"/>
      <c r="O37" s="411"/>
      <c r="P37" s="411"/>
      <c r="Q37" s="411"/>
      <c r="R37" s="411"/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2"/>
      <c r="AS37" s="206"/>
    </row>
    <row r="38" spans="1:45" x14ac:dyDescent="0.3">
      <c r="A38" s="91" t="s">
        <v>121</v>
      </c>
      <c r="B38" s="353" t="s">
        <v>172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216"/>
      <c r="AI38" s="213"/>
      <c r="AJ38" s="217"/>
      <c r="AK38" s="216"/>
      <c r="AL38" s="213"/>
      <c r="AM38" s="217"/>
      <c r="AN38" s="41"/>
      <c r="AO38" s="42"/>
      <c r="AP38" s="70"/>
      <c r="AQ38" s="218">
        <f t="shared" ref="AQ38:AQ45" si="6">SUM(G38,J38,M38,P38,S38,V38,Y38,AB38,AE38,AH38,AK38,AN38)*15</f>
        <v>120</v>
      </c>
      <c r="AR38" s="219">
        <f t="shared" ref="AR38:AR45" si="7">SUM(H38,K38,N38,Q38,T38,W38,Z38,AC38,AF38,AI38,AL38,AO38)</f>
        <v>8</v>
      </c>
      <c r="AS38" s="206"/>
    </row>
    <row r="39" spans="1:45" x14ac:dyDescent="0.3">
      <c r="A39" s="92" t="s">
        <v>122</v>
      </c>
      <c r="B39" s="355" t="s">
        <v>173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225"/>
      <c r="AI39" s="226"/>
      <c r="AJ39" s="227"/>
      <c r="AK39" s="225"/>
      <c r="AL39" s="226"/>
      <c r="AM39" s="227"/>
      <c r="AN39" s="28"/>
      <c r="AO39" s="29"/>
      <c r="AP39" s="68"/>
      <c r="AQ39" s="233">
        <f t="shared" si="6"/>
        <v>120</v>
      </c>
      <c r="AR39" s="234">
        <f t="shared" si="7"/>
        <v>8</v>
      </c>
      <c r="AS39" s="206"/>
    </row>
    <row r="40" spans="1:45" x14ac:dyDescent="0.3">
      <c r="A40" s="92" t="s">
        <v>20</v>
      </c>
      <c r="B40" s="355" t="s">
        <v>169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225"/>
      <c r="AI40" s="226"/>
      <c r="AJ40" s="227"/>
      <c r="AK40" s="225"/>
      <c r="AL40" s="226"/>
      <c r="AM40" s="227"/>
      <c r="AN40" s="28"/>
      <c r="AO40" s="29"/>
      <c r="AP40" s="68"/>
      <c r="AQ40" s="233">
        <f t="shared" si="6"/>
        <v>180</v>
      </c>
      <c r="AR40" s="234">
        <f t="shared" si="7"/>
        <v>12</v>
      </c>
      <c r="AS40" s="206"/>
    </row>
    <row r="41" spans="1:45" x14ac:dyDescent="0.3">
      <c r="A41" s="92" t="s">
        <v>123</v>
      </c>
      <c r="B41" s="355" t="s">
        <v>170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225"/>
      <c r="AI41" s="226"/>
      <c r="AJ41" s="227"/>
      <c r="AK41" s="225"/>
      <c r="AL41" s="226"/>
      <c r="AM41" s="227"/>
      <c r="AN41" s="28"/>
      <c r="AO41" s="29"/>
      <c r="AP41" s="68"/>
      <c r="AQ41" s="233">
        <f t="shared" si="6"/>
        <v>15</v>
      </c>
      <c r="AR41" s="234">
        <f t="shared" si="7"/>
        <v>2</v>
      </c>
      <c r="AS41" s="206"/>
    </row>
    <row r="42" spans="1:45" x14ac:dyDescent="0.3">
      <c r="A42" s="96" t="s">
        <v>21</v>
      </c>
      <c r="B42" s="359" t="s">
        <v>604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29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6"/>
        <v>15</v>
      </c>
      <c r="AR42" s="80">
        <f t="shared" si="7"/>
        <v>1</v>
      </c>
      <c r="AS42" s="25"/>
    </row>
    <row r="43" spans="1:45" x14ac:dyDescent="0.3">
      <c r="A43" s="96" t="s">
        <v>36</v>
      </c>
      <c r="B43" s="359" t="s">
        <v>180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249"/>
      <c r="AI43" s="250"/>
      <c r="AJ43" s="251"/>
      <c r="AK43" s="249"/>
      <c r="AL43" s="250"/>
      <c r="AM43" s="251"/>
      <c r="AN43" s="31"/>
      <c r="AO43" s="32"/>
      <c r="AP43" s="69"/>
      <c r="AQ43" s="233">
        <f t="shared" si="6"/>
        <v>30</v>
      </c>
      <c r="AR43" s="234">
        <f t="shared" si="7"/>
        <v>2</v>
      </c>
      <c r="AS43" s="206"/>
    </row>
    <row r="44" spans="1:45" x14ac:dyDescent="0.3">
      <c r="A44" s="96" t="s">
        <v>171</v>
      </c>
      <c r="B44" s="359" t="s">
        <v>583</v>
      </c>
      <c r="C44" s="10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249"/>
      <c r="AI44" s="250"/>
      <c r="AJ44" s="251"/>
      <c r="AK44" s="249"/>
      <c r="AL44" s="250"/>
      <c r="AM44" s="251"/>
      <c r="AN44" s="31"/>
      <c r="AO44" s="32"/>
      <c r="AP44" s="69"/>
      <c r="AQ44" s="252">
        <f t="shared" si="6"/>
        <v>60</v>
      </c>
      <c r="AR44" s="253">
        <f t="shared" si="7"/>
        <v>2</v>
      </c>
      <c r="AS44" s="206"/>
    </row>
    <row r="45" spans="1:45" ht="15" thickBot="1" x14ac:dyDescent="0.35">
      <c r="A45" s="96" t="s">
        <v>32</v>
      </c>
      <c r="B45" s="359" t="s">
        <v>174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249"/>
      <c r="AI45" s="250"/>
      <c r="AJ45" s="251"/>
      <c r="AK45" s="249"/>
      <c r="AL45" s="250"/>
      <c r="AM45" s="251"/>
      <c r="AN45" s="31"/>
      <c r="AO45" s="32"/>
      <c r="AP45" s="69"/>
      <c r="AQ45" s="252">
        <f t="shared" si="6"/>
        <v>15</v>
      </c>
      <c r="AR45" s="253">
        <f t="shared" si="7"/>
        <v>2</v>
      </c>
      <c r="AS45" s="206"/>
    </row>
    <row r="46" spans="1:45" ht="15" thickBot="1" x14ac:dyDescent="0.35">
      <c r="A46" s="483" t="s">
        <v>124</v>
      </c>
      <c r="B46" s="484"/>
      <c r="C46" s="484"/>
      <c r="D46" s="484"/>
      <c r="E46" s="484"/>
      <c r="F46" s="485"/>
      <c r="G46" s="235">
        <f>SUM(G25:G45)</f>
        <v>14.5</v>
      </c>
      <c r="H46" s="236">
        <f>SUM(H25:H45)</f>
        <v>16</v>
      </c>
      <c r="I46" s="237"/>
      <c r="J46" s="235">
        <f>SUM(J25:J45)</f>
        <v>14.5</v>
      </c>
      <c r="K46" s="236">
        <f>SUM(K25:K45)</f>
        <v>16</v>
      </c>
      <c r="L46" s="237"/>
      <c r="M46" s="235">
        <f>SUM(M25:M45)</f>
        <v>13</v>
      </c>
      <c r="N46" s="236">
        <f>SUM(N25:N45)</f>
        <v>12</v>
      </c>
      <c r="O46" s="237"/>
      <c r="P46" s="235">
        <f>SUM(P25:P45)</f>
        <v>12</v>
      </c>
      <c r="Q46" s="236">
        <f>SUM(Q25:Q45)</f>
        <v>11</v>
      </c>
      <c r="R46" s="237"/>
      <c r="S46" s="235">
        <f>SUM(S25:S45)</f>
        <v>12</v>
      </c>
      <c r="T46" s="236">
        <f>SUM(T25:T45)</f>
        <v>11</v>
      </c>
      <c r="U46" s="237"/>
      <c r="V46" s="235">
        <f>SUM(V25:V45)</f>
        <v>14</v>
      </c>
      <c r="W46" s="236">
        <f>SUM(W25:W45)</f>
        <v>15</v>
      </c>
      <c r="X46" s="237"/>
      <c r="Y46" s="235">
        <f>SUM(Y25:Y45)</f>
        <v>4</v>
      </c>
      <c r="Z46" s="236">
        <f>SUM(Z25:Z45)</f>
        <v>4</v>
      </c>
      <c r="AA46" s="237"/>
      <c r="AB46" s="235">
        <f>SUM(AB25:AB45)</f>
        <v>4</v>
      </c>
      <c r="AC46" s="236">
        <f>SUM(AC25:AC45)</f>
        <v>4</v>
      </c>
      <c r="AD46" s="237"/>
      <c r="AE46" s="235">
        <f>SUM(AE25:AE45)</f>
        <v>4</v>
      </c>
      <c r="AF46" s="236">
        <f>SUM(AF25:AF45)</f>
        <v>4</v>
      </c>
      <c r="AG46" s="237"/>
      <c r="AH46" s="235">
        <f>SUM(AH25:AH45)</f>
        <v>4</v>
      </c>
      <c r="AI46" s="236">
        <f>SUM(AI25:AI45)</f>
        <v>4</v>
      </c>
      <c r="AJ46" s="237"/>
      <c r="AK46" s="235">
        <f>SUM(AK25:AK45)</f>
        <v>2</v>
      </c>
      <c r="AL46" s="236">
        <f>SUM(AL25:AL45)</f>
        <v>2</v>
      </c>
      <c r="AM46" s="237"/>
      <c r="AN46" s="86"/>
      <c r="AO46" s="87"/>
      <c r="AP46" s="88"/>
      <c r="AQ46" s="239">
        <f>SUM(AQ25:AQ45)</f>
        <v>1470</v>
      </c>
      <c r="AR46" s="240">
        <f>SUM(AR25:AR45)</f>
        <v>99</v>
      </c>
      <c r="AS46" s="206"/>
    </row>
    <row r="47" spans="1:45" ht="15" thickBot="1" x14ac:dyDescent="0.35">
      <c r="A47" s="486" t="s">
        <v>28</v>
      </c>
      <c r="B47" s="487"/>
      <c r="C47" s="487"/>
      <c r="D47" s="487"/>
      <c r="E47" s="487"/>
      <c r="F47" s="488"/>
      <c r="G47" s="489"/>
      <c r="H47" s="490"/>
      <c r="I47" s="490"/>
      <c r="J47" s="490"/>
      <c r="K47" s="490"/>
      <c r="L47" s="490"/>
      <c r="M47" s="490"/>
      <c r="N47" s="490"/>
      <c r="O47" s="490"/>
      <c r="P47" s="490"/>
      <c r="Q47" s="490"/>
      <c r="R47" s="490"/>
      <c r="S47" s="490"/>
      <c r="T47" s="490"/>
      <c r="U47" s="490"/>
      <c r="V47" s="490"/>
      <c r="W47" s="490"/>
      <c r="X47" s="490"/>
      <c r="Y47" s="490"/>
      <c r="Z47" s="490"/>
      <c r="AA47" s="490"/>
      <c r="AB47" s="490"/>
      <c r="AC47" s="490"/>
      <c r="AD47" s="490"/>
      <c r="AE47" s="490"/>
      <c r="AF47" s="490"/>
      <c r="AG47" s="490"/>
      <c r="AH47" s="490"/>
      <c r="AI47" s="490"/>
      <c r="AJ47" s="490"/>
      <c r="AK47" s="490"/>
      <c r="AL47" s="490"/>
      <c r="AM47" s="490"/>
      <c r="AN47" s="490"/>
      <c r="AO47" s="490"/>
      <c r="AP47" s="491"/>
      <c r="AQ47" s="492"/>
      <c r="AR47" s="493"/>
      <c r="AS47" s="206"/>
    </row>
    <row r="48" spans="1:45" ht="15" thickBot="1" x14ac:dyDescent="0.35">
      <c r="A48" s="261" t="s">
        <v>83</v>
      </c>
      <c r="B48" s="262" t="s">
        <v>91</v>
      </c>
      <c r="C48" s="263"/>
      <c r="D48" s="264"/>
      <c r="E48" s="344"/>
      <c r="F48" s="265"/>
      <c r="G48" s="266"/>
      <c r="H48" s="263"/>
      <c r="I48" s="267"/>
      <c r="J48" s="266"/>
      <c r="K48" s="263"/>
      <c r="L48" s="267"/>
      <c r="M48" s="266"/>
      <c r="N48" s="263"/>
      <c r="O48" s="267"/>
      <c r="P48" s="266"/>
      <c r="Q48" s="263"/>
      <c r="R48" s="267"/>
      <c r="S48" s="266"/>
      <c r="T48" s="263"/>
      <c r="U48" s="267"/>
      <c r="V48" s="266"/>
      <c r="W48" s="263"/>
      <c r="X48" s="267"/>
      <c r="Y48" s="266"/>
      <c r="Z48" s="263"/>
      <c r="AA48" s="267"/>
      <c r="AB48" s="266"/>
      <c r="AC48" s="263">
        <v>2</v>
      </c>
      <c r="AD48" s="267"/>
      <c r="AE48" s="266"/>
      <c r="AF48" s="263">
        <v>2</v>
      </c>
      <c r="AG48" s="267"/>
      <c r="AH48" s="266"/>
      <c r="AI48" s="263">
        <v>2</v>
      </c>
      <c r="AJ48" s="267"/>
      <c r="AK48" s="266"/>
      <c r="AL48" s="263">
        <v>5</v>
      </c>
      <c r="AM48" s="267"/>
      <c r="AN48" s="46"/>
      <c r="AO48" s="47"/>
      <c r="AP48" s="71"/>
      <c r="AQ48" s="268"/>
      <c r="AR48" s="269">
        <f>SUM(H48,K48,N48,Q48,T48,W48,Z48,AC48,AF48,AI48,AL48,AO48)</f>
        <v>11</v>
      </c>
      <c r="AS48" s="206"/>
    </row>
    <row r="49" spans="1:45" ht="15" thickBot="1" x14ac:dyDescent="0.35">
      <c r="A49" s="270" t="s">
        <v>19</v>
      </c>
      <c r="B49" s="376" t="s">
        <v>175</v>
      </c>
      <c r="C49" s="271"/>
      <c r="D49" s="272"/>
      <c r="E49" s="273" t="s">
        <v>56</v>
      </c>
      <c r="F49" s="274"/>
      <c r="G49" s="275"/>
      <c r="H49" s="276"/>
      <c r="I49" s="277"/>
      <c r="J49" s="275"/>
      <c r="K49" s="276"/>
      <c r="L49" s="277"/>
      <c r="M49" s="275"/>
      <c r="N49" s="276"/>
      <c r="O49" s="277"/>
      <c r="P49" s="275"/>
      <c r="Q49" s="276"/>
      <c r="R49" s="277"/>
      <c r="S49" s="275"/>
      <c r="T49" s="276"/>
      <c r="U49" s="277"/>
      <c r="V49" s="275"/>
      <c r="W49" s="276"/>
      <c r="X49" s="277"/>
      <c r="Y49" s="275"/>
      <c r="Z49" s="276"/>
      <c r="AA49" s="277"/>
      <c r="AB49" s="275"/>
      <c r="AC49" s="276"/>
      <c r="AD49" s="277"/>
      <c r="AE49" s="275"/>
      <c r="AF49" s="276"/>
      <c r="AG49" s="277"/>
      <c r="AH49" s="275"/>
      <c r="AI49" s="276"/>
      <c r="AJ49" s="277"/>
      <c r="AK49" s="278">
        <v>0</v>
      </c>
      <c r="AL49" s="279">
        <v>2</v>
      </c>
      <c r="AM49" s="280" t="s">
        <v>30</v>
      </c>
      <c r="AN49" s="104">
        <v>0</v>
      </c>
      <c r="AO49" s="105">
        <v>2</v>
      </c>
      <c r="AP49" s="106" t="s">
        <v>30</v>
      </c>
      <c r="AQ49" s="281">
        <f>SUM(G49,J49,M49,P49,S49,V49,Y49,AB49,AK49,AN49)*15</f>
        <v>0</v>
      </c>
      <c r="AR49" s="282">
        <f>SUM(H49,K49,N49,Q49,T49,W49,Z49,AC49,AL49,AO49)</f>
        <v>4</v>
      </c>
      <c r="AS49" s="206"/>
    </row>
    <row r="50" spans="1:45" ht="15" thickBot="1" x14ac:dyDescent="0.35">
      <c r="A50" s="483" t="s">
        <v>178</v>
      </c>
      <c r="B50" s="484"/>
      <c r="C50" s="484"/>
      <c r="D50" s="484"/>
      <c r="E50" s="484"/>
      <c r="F50" s="485"/>
      <c r="G50" s="235">
        <f>SUM(G13,G22,G46,G48,G49)</f>
        <v>19.5</v>
      </c>
      <c r="H50" s="236">
        <f>SUM(H13,H22,H46,H48,H49)</f>
        <v>29</v>
      </c>
      <c r="I50" s="237"/>
      <c r="J50" s="235">
        <f>SUM(J13,J22,J46,J48,J49)</f>
        <v>20.5</v>
      </c>
      <c r="K50" s="236">
        <f>SUM(K13,K22,K46,K48,K49)</f>
        <v>31</v>
      </c>
      <c r="L50" s="237"/>
      <c r="M50" s="235">
        <f>SUM(M13,M22,M46,M48,M49)</f>
        <v>20</v>
      </c>
      <c r="N50" s="236">
        <f>SUM(N13,N22,N46,N48,N49)</f>
        <v>31</v>
      </c>
      <c r="O50" s="237"/>
      <c r="P50" s="235">
        <f>SUM(P13,P22,P46,P48,P49)</f>
        <v>19</v>
      </c>
      <c r="Q50" s="236">
        <f>SUM(Q13,Q22,Q46,Q48,Q49)</f>
        <v>30</v>
      </c>
      <c r="R50" s="237"/>
      <c r="S50" s="235">
        <f>SUM(S13,S22,S46,S48,S49)</f>
        <v>18</v>
      </c>
      <c r="T50" s="236">
        <f>SUM(T13,T22,T46,T48,T49)</f>
        <v>28</v>
      </c>
      <c r="U50" s="237"/>
      <c r="V50" s="235">
        <f>SUM(V13,V22,V46,V48,V49)</f>
        <v>20</v>
      </c>
      <c r="W50" s="236">
        <f>SUM(W13,W22,W46,W48,W49)</f>
        <v>32</v>
      </c>
      <c r="X50" s="237"/>
      <c r="Y50" s="235">
        <f>SUM(Y13,Y22,Y46,Y48,Y49)</f>
        <v>10</v>
      </c>
      <c r="Z50" s="236">
        <f>SUM(Z13,Z22,Z46,Z48,Z49)</f>
        <v>19</v>
      </c>
      <c r="AA50" s="237"/>
      <c r="AB50" s="235">
        <f>SUM(AB13,AB22,AB46,AB48,AB49)</f>
        <v>10</v>
      </c>
      <c r="AC50" s="236">
        <f>SUM(AC13,AC22,AC46,AC48,AC49)</f>
        <v>21</v>
      </c>
      <c r="AD50" s="237"/>
      <c r="AE50" s="235">
        <f>SUM(AE13,AE22,AE46,AE48,AE49)</f>
        <v>8</v>
      </c>
      <c r="AF50" s="236">
        <f>SUM(AF13,AF22,AF46,AF48,AF49)</f>
        <v>17</v>
      </c>
      <c r="AG50" s="237"/>
      <c r="AH50" s="235">
        <f>SUM(AH13,AH22,AH46,AH48,AH49)</f>
        <v>8</v>
      </c>
      <c r="AI50" s="236">
        <f>SUM(AI13,AI22,AI46,AI48,AI49)</f>
        <v>21</v>
      </c>
      <c r="AJ50" s="237"/>
      <c r="AK50" s="235">
        <f>SUM(AK13,AK22,AK46,AK48,AK49)</f>
        <v>2</v>
      </c>
      <c r="AL50" s="236">
        <f>SUM(AL13,AL22,AL46,AL48,AL49)</f>
        <v>9</v>
      </c>
      <c r="AM50" s="237"/>
      <c r="AN50" s="86">
        <f>SUM(AN13,AN22,AN46,AN48,AN49)</f>
        <v>0</v>
      </c>
      <c r="AO50" s="87">
        <f>SUM(AO13,AO22,AO46,AO48,AO49)</f>
        <v>2</v>
      </c>
      <c r="AP50" s="88"/>
      <c r="AQ50" s="239">
        <f>SUM(AQ13,AQ22,AQ46,AQ48,AQ49)</f>
        <v>2325</v>
      </c>
      <c r="AR50" s="239">
        <f>SUM(AR13,AR22,AR46,AR48,AR49)</f>
        <v>270</v>
      </c>
      <c r="AS50" s="206"/>
    </row>
    <row r="51" spans="1:45" ht="15" thickBot="1" x14ac:dyDescent="0.35">
      <c r="A51" s="430" t="s">
        <v>179</v>
      </c>
      <c r="B51" s="431"/>
      <c r="C51" s="431"/>
      <c r="D51" s="431"/>
      <c r="E51" s="431"/>
      <c r="F51" s="431"/>
      <c r="G51" s="431"/>
      <c r="H51" s="431"/>
      <c r="I51" s="431"/>
      <c r="J51" s="431"/>
      <c r="K51" s="431"/>
      <c r="L51" s="431"/>
      <c r="M51" s="431"/>
      <c r="N51" s="431"/>
      <c r="O51" s="431"/>
      <c r="P51" s="431"/>
      <c r="Q51" s="431"/>
      <c r="R51" s="431"/>
      <c r="S51" s="431"/>
      <c r="T51" s="431"/>
      <c r="U51" s="431"/>
      <c r="V51" s="431"/>
      <c r="W51" s="431"/>
      <c r="X51" s="431"/>
      <c r="Y51" s="431"/>
      <c r="Z51" s="431"/>
      <c r="AA51" s="431"/>
      <c r="AB51" s="431"/>
      <c r="AC51" s="431"/>
      <c r="AD51" s="431"/>
      <c r="AE51" s="431"/>
      <c r="AF51" s="431"/>
      <c r="AG51" s="431"/>
      <c r="AH51" s="431"/>
      <c r="AI51" s="431"/>
      <c r="AJ51" s="431"/>
      <c r="AK51" s="431"/>
      <c r="AL51" s="431"/>
      <c r="AM51" s="431"/>
      <c r="AN51" s="431"/>
      <c r="AO51" s="431"/>
      <c r="AP51" s="431"/>
      <c r="AQ51" s="431"/>
      <c r="AR51" s="432"/>
      <c r="AS51" s="206"/>
    </row>
    <row r="52" spans="1:45" ht="15" customHeight="1" thickBot="1" x14ac:dyDescent="0.35">
      <c r="A52" s="464" t="s">
        <v>48</v>
      </c>
      <c r="B52" s="466" t="s">
        <v>49</v>
      </c>
      <c r="C52" s="469" t="s">
        <v>50</v>
      </c>
      <c r="D52" s="472" t="s">
        <v>51</v>
      </c>
      <c r="E52" s="472" t="s">
        <v>33</v>
      </c>
      <c r="F52" s="475" t="s">
        <v>84</v>
      </c>
      <c r="G52" s="461" t="s">
        <v>0</v>
      </c>
      <c r="H52" s="462"/>
      <c r="I52" s="462"/>
      <c r="J52" s="462"/>
      <c r="K52" s="462"/>
      <c r="L52" s="462"/>
      <c r="M52" s="462"/>
      <c r="N52" s="462"/>
      <c r="O52" s="462"/>
      <c r="P52" s="462"/>
      <c r="Q52" s="462"/>
      <c r="R52" s="462"/>
      <c r="S52" s="462"/>
      <c r="T52" s="462"/>
      <c r="U52" s="462"/>
      <c r="V52" s="462"/>
      <c r="W52" s="462"/>
      <c r="X52" s="462"/>
      <c r="Y52" s="462"/>
      <c r="Z52" s="462"/>
      <c r="AA52" s="462"/>
      <c r="AB52" s="462"/>
      <c r="AC52" s="462"/>
      <c r="AD52" s="462"/>
      <c r="AE52" s="462"/>
      <c r="AF52" s="462"/>
      <c r="AG52" s="462"/>
      <c r="AH52" s="462"/>
      <c r="AI52" s="462"/>
      <c r="AJ52" s="462"/>
      <c r="AK52" s="462"/>
      <c r="AL52" s="462"/>
      <c r="AM52" s="462"/>
      <c r="AN52" s="462"/>
      <c r="AO52" s="462"/>
      <c r="AP52" s="463"/>
      <c r="AQ52" s="461"/>
      <c r="AR52" s="463"/>
      <c r="AS52" s="206"/>
    </row>
    <row r="53" spans="1:45" x14ac:dyDescent="0.3">
      <c r="A53" s="464"/>
      <c r="B53" s="467"/>
      <c r="C53" s="470"/>
      <c r="D53" s="473"/>
      <c r="E53" s="473"/>
      <c r="F53" s="476"/>
      <c r="G53" s="478" t="s">
        <v>2</v>
      </c>
      <c r="H53" s="479"/>
      <c r="I53" s="480"/>
      <c r="J53" s="478" t="s">
        <v>3</v>
      </c>
      <c r="K53" s="479"/>
      <c r="L53" s="480"/>
      <c r="M53" s="478" t="s">
        <v>4</v>
      </c>
      <c r="N53" s="479"/>
      <c r="O53" s="480"/>
      <c r="P53" s="478" t="s">
        <v>5</v>
      </c>
      <c r="Q53" s="479"/>
      <c r="R53" s="480"/>
      <c r="S53" s="478" t="s">
        <v>6</v>
      </c>
      <c r="T53" s="479"/>
      <c r="U53" s="480"/>
      <c r="V53" s="478" t="s">
        <v>7</v>
      </c>
      <c r="W53" s="479"/>
      <c r="X53" s="480"/>
      <c r="Y53" s="478" t="s">
        <v>8</v>
      </c>
      <c r="Z53" s="479"/>
      <c r="AA53" s="480"/>
      <c r="AB53" s="478" t="s">
        <v>9</v>
      </c>
      <c r="AC53" s="479"/>
      <c r="AD53" s="480"/>
      <c r="AE53" s="478" t="s">
        <v>10</v>
      </c>
      <c r="AF53" s="479"/>
      <c r="AG53" s="480"/>
      <c r="AH53" s="478" t="s">
        <v>11</v>
      </c>
      <c r="AI53" s="479"/>
      <c r="AJ53" s="480"/>
      <c r="AK53" s="478" t="s">
        <v>34</v>
      </c>
      <c r="AL53" s="479"/>
      <c r="AM53" s="480"/>
      <c r="AN53" s="478" t="s">
        <v>105</v>
      </c>
      <c r="AO53" s="479"/>
      <c r="AP53" s="480"/>
      <c r="AQ53" s="481" t="s">
        <v>52</v>
      </c>
      <c r="AR53" s="481" t="s">
        <v>53</v>
      </c>
      <c r="AS53" s="207"/>
    </row>
    <row r="54" spans="1:45" ht="15" thickBot="1" x14ac:dyDescent="0.35">
      <c r="A54" s="465"/>
      <c r="B54" s="468"/>
      <c r="C54" s="471"/>
      <c r="D54" s="474"/>
      <c r="E54" s="474"/>
      <c r="F54" s="477"/>
      <c r="G54" s="208" t="s">
        <v>1</v>
      </c>
      <c r="H54" s="209" t="s">
        <v>12</v>
      </c>
      <c r="I54" s="210" t="s">
        <v>22</v>
      </c>
      <c r="J54" s="208" t="s">
        <v>1</v>
      </c>
      <c r="K54" s="209" t="s">
        <v>12</v>
      </c>
      <c r="L54" s="210" t="s">
        <v>22</v>
      </c>
      <c r="M54" s="208" t="s">
        <v>1</v>
      </c>
      <c r="N54" s="209" t="s">
        <v>12</v>
      </c>
      <c r="O54" s="210" t="s">
        <v>22</v>
      </c>
      <c r="P54" s="208" t="s">
        <v>1</v>
      </c>
      <c r="Q54" s="209" t="s">
        <v>12</v>
      </c>
      <c r="R54" s="210" t="s">
        <v>22</v>
      </c>
      <c r="S54" s="208" t="s">
        <v>1</v>
      </c>
      <c r="T54" s="209" t="s">
        <v>12</v>
      </c>
      <c r="U54" s="210" t="s">
        <v>22</v>
      </c>
      <c r="V54" s="208" t="s">
        <v>1</v>
      </c>
      <c r="W54" s="209" t="s">
        <v>12</v>
      </c>
      <c r="X54" s="210" t="s">
        <v>22</v>
      </c>
      <c r="Y54" s="208" t="s">
        <v>1</v>
      </c>
      <c r="Z54" s="209" t="s">
        <v>12</v>
      </c>
      <c r="AA54" s="210" t="s">
        <v>22</v>
      </c>
      <c r="AB54" s="208" t="s">
        <v>1</v>
      </c>
      <c r="AC54" s="209" t="s">
        <v>12</v>
      </c>
      <c r="AD54" s="210" t="s">
        <v>22</v>
      </c>
      <c r="AE54" s="208" t="s">
        <v>1</v>
      </c>
      <c r="AF54" s="209" t="s">
        <v>12</v>
      </c>
      <c r="AG54" s="210" t="s">
        <v>22</v>
      </c>
      <c r="AH54" s="208" t="s">
        <v>1</v>
      </c>
      <c r="AI54" s="209" t="s">
        <v>12</v>
      </c>
      <c r="AJ54" s="210" t="s">
        <v>22</v>
      </c>
      <c r="AK54" s="208" t="s">
        <v>1</v>
      </c>
      <c r="AL54" s="209" t="s">
        <v>12</v>
      </c>
      <c r="AM54" s="210" t="s">
        <v>22</v>
      </c>
      <c r="AN54" s="208" t="s">
        <v>1</v>
      </c>
      <c r="AO54" s="209" t="s">
        <v>12</v>
      </c>
      <c r="AP54" s="210" t="s">
        <v>22</v>
      </c>
      <c r="AQ54" s="482"/>
      <c r="AR54" s="482"/>
      <c r="AS54" s="211"/>
    </row>
    <row r="55" spans="1:45" ht="15" thickBot="1" x14ac:dyDescent="0.35">
      <c r="A55" s="410" t="s">
        <v>125</v>
      </c>
      <c r="B55" s="411"/>
      <c r="C55" s="411"/>
      <c r="D55" s="411"/>
      <c r="E55" s="411"/>
      <c r="F55" s="411"/>
      <c r="G55" s="411"/>
      <c r="H55" s="411"/>
      <c r="I55" s="411"/>
      <c r="J55" s="411"/>
      <c r="K55" s="411"/>
      <c r="L55" s="411"/>
      <c r="M55" s="411"/>
      <c r="N55" s="411"/>
      <c r="O55" s="411"/>
      <c r="P55" s="411"/>
      <c r="Q55" s="411"/>
      <c r="R55" s="411"/>
      <c r="S55" s="411"/>
      <c r="T55" s="411"/>
      <c r="U55" s="411"/>
      <c r="V55" s="411"/>
      <c r="W55" s="411"/>
      <c r="X55" s="411"/>
      <c r="Y55" s="411"/>
      <c r="Z55" s="411"/>
      <c r="AA55" s="411"/>
      <c r="AB55" s="411"/>
      <c r="AC55" s="411"/>
      <c r="AD55" s="411"/>
      <c r="AE55" s="411"/>
      <c r="AF55" s="411"/>
      <c r="AG55" s="411"/>
      <c r="AH55" s="411"/>
      <c r="AI55" s="411"/>
      <c r="AJ55" s="411"/>
      <c r="AK55" s="411"/>
      <c r="AL55" s="411"/>
      <c r="AM55" s="411"/>
      <c r="AN55" s="411"/>
      <c r="AO55" s="411"/>
      <c r="AP55" s="411"/>
      <c r="AQ55" s="411"/>
      <c r="AR55" s="412"/>
      <c r="AS55" s="206"/>
    </row>
    <row r="56" spans="1:45" x14ac:dyDescent="0.3">
      <c r="A56" s="91" t="s">
        <v>14</v>
      </c>
      <c r="B56" s="354" t="s">
        <v>126</v>
      </c>
      <c r="C56" s="50"/>
      <c r="D56" s="51" t="s">
        <v>46</v>
      </c>
      <c r="E56" s="51" t="s">
        <v>54</v>
      </c>
      <c r="F56" s="54">
        <v>45</v>
      </c>
      <c r="G56" s="53"/>
      <c r="H56" s="50"/>
      <c r="I56" s="54"/>
      <c r="J56" s="53">
        <v>2</v>
      </c>
      <c r="K56" s="50">
        <v>3</v>
      </c>
      <c r="L56" s="54" t="s">
        <v>29</v>
      </c>
      <c r="M56" s="53"/>
      <c r="N56" s="50"/>
      <c r="O56" s="54"/>
      <c r="P56" s="53"/>
      <c r="Q56" s="50"/>
      <c r="R56" s="54"/>
      <c r="S56" s="53"/>
      <c r="T56" s="50"/>
      <c r="U56" s="54"/>
      <c r="V56" s="53"/>
      <c r="W56" s="50"/>
      <c r="X56" s="54"/>
      <c r="Y56" s="53"/>
      <c r="Z56" s="50"/>
      <c r="AA56" s="54"/>
      <c r="AB56" s="53"/>
      <c r="AC56" s="50"/>
      <c r="AD56" s="54"/>
      <c r="AE56" s="53"/>
      <c r="AF56" s="50"/>
      <c r="AG56" s="54"/>
      <c r="AH56" s="53"/>
      <c r="AI56" s="283"/>
      <c r="AJ56" s="285"/>
      <c r="AK56" s="216"/>
      <c r="AL56" s="213"/>
      <c r="AM56" s="217"/>
      <c r="AN56" s="41"/>
      <c r="AO56" s="42"/>
      <c r="AP56" s="70"/>
      <c r="AQ56" s="218">
        <f>SUM(G56,J56,M56,P56,S56,V56,Y56,AB56,AE56,AH56,AK56,AN56)*15</f>
        <v>30</v>
      </c>
      <c r="AR56" s="219">
        <f>SUM(H56,K56,N56,Q56,T56,W56,Z56,AC56,AF56,AI56,AL56,AO56)</f>
        <v>3</v>
      </c>
      <c r="AS56" s="206"/>
    </row>
    <row r="57" spans="1:45" x14ac:dyDescent="0.3">
      <c r="A57" s="92" t="s">
        <v>15</v>
      </c>
      <c r="B57" s="355" t="s">
        <v>127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>
        <v>2</v>
      </c>
      <c r="Q57" s="2">
        <v>3</v>
      </c>
      <c r="R57" s="3" t="s">
        <v>29</v>
      </c>
      <c r="S57" s="1"/>
      <c r="T57" s="2"/>
      <c r="U57" s="3"/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88"/>
      <c r="AJ57" s="292"/>
      <c r="AK57" s="225"/>
      <c r="AL57" s="226"/>
      <c r="AM57" s="227"/>
      <c r="AN57" s="28"/>
      <c r="AO57" s="29"/>
      <c r="AP57" s="68"/>
      <c r="AQ57" s="233">
        <f t="shared" ref="AQ57:AQ67" si="8">SUM(G57,J57,M57,P57,S57,V57,Y57,AB57,AE57,AH57,AK57,AN57)*15</f>
        <v>30</v>
      </c>
      <c r="AR57" s="234">
        <f t="shared" ref="AR57:AR66" si="9">SUM(H57,K57,N57,Q57,T57,W57,Z57,AC57,AF57,AI57,AL57,AO57)</f>
        <v>3</v>
      </c>
      <c r="AS57" s="206"/>
    </row>
    <row r="58" spans="1:45" x14ac:dyDescent="0.3">
      <c r="A58" s="92" t="s">
        <v>13</v>
      </c>
      <c r="B58" s="355" t="s">
        <v>599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>
        <v>2</v>
      </c>
      <c r="K58" s="2">
        <v>3</v>
      </c>
      <c r="L58" s="3" t="s">
        <v>29</v>
      </c>
      <c r="M58" s="1"/>
      <c r="N58" s="2"/>
      <c r="O58" s="3"/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3</v>
      </c>
      <c r="AS58" s="206"/>
    </row>
    <row r="59" spans="1:45" x14ac:dyDescent="0.3">
      <c r="A59" s="92" t="s">
        <v>128</v>
      </c>
      <c r="B59" s="355" t="s">
        <v>129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2"/>
      <c r="AD59" s="3"/>
      <c r="AE59" s="1"/>
      <c r="AF59" s="2"/>
      <c r="AG59" s="3"/>
      <c r="AH59" s="1"/>
      <c r="AI59" s="288"/>
      <c r="AJ59" s="292"/>
      <c r="AK59" s="225"/>
      <c r="AL59" s="226"/>
      <c r="AM59" s="227"/>
      <c r="AN59" s="28"/>
      <c r="AO59" s="29"/>
      <c r="AP59" s="68"/>
      <c r="AQ59" s="233">
        <f>SUM(G59,J59,M59,P59,S59,V59,Y59,AB59,AE59,AH59,AK59,AN59)*15</f>
        <v>30</v>
      </c>
      <c r="AR59" s="234">
        <f>SUM(H59,K59,N59,Q59,T59,W59,Z59,AC59,AF59,AI59,AL59,AO59)</f>
        <v>2</v>
      </c>
      <c r="AS59" s="206"/>
    </row>
    <row r="60" spans="1:45" x14ac:dyDescent="0.3">
      <c r="A60" s="92" t="s">
        <v>16</v>
      </c>
      <c r="B60" s="355" t="s">
        <v>600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/>
      <c r="AI60" s="288"/>
      <c r="AJ60" s="292"/>
      <c r="AK60" s="225"/>
      <c r="AL60" s="226"/>
      <c r="AM60" s="227"/>
      <c r="AN60" s="28"/>
      <c r="AO60" s="29"/>
      <c r="AP60" s="68"/>
      <c r="AQ60" s="233">
        <f t="shared" si="8"/>
        <v>30</v>
      </c>
      <c r="AR60" s="234">
        <f t="shared" si="9"/>
        <v>3</v>
      </c>
      <c r="AS60" s="206"/>
    </row>
    <row r="61" spans="1:45" x14ac:dyDescent="0.3">
      <c r="A61" s="92" t="s">
        <v>130</v>
      </c>
      <c r="B61" s="355" t="s">
        <v>131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2"/>
      <c r="AD61" s="3"/>
      <c r="AE61" s="1"/>
      <c r="AF61" s="2"/>
      <c r="AG61" s="3"/>
      <c r="AH61" s="1"/>
      <c r="AI61" s="288"/>
      <c r="AJ61" s="292"/>
      <c r="AK61" s="225"/>
      <c r="AL61" s="226"/>
      <c r="AM61" s="227"/>
      <c r="AN61" s="28"/>
      <c r="AO61" s="29"/>
      <c r="AP61" s="68"/>
      <c r="AQ61" s="233">
        <f t="shared" si="8"/>
        <v>30</v>
      </c>
      <c r="AR61" s="234">
        <f t="shared" si="9"/>
        <v>2</v>
      </c>
      <c r="AS61" s="206"/>
    </row>
    <row r="62" spans="1:45" x14ac:dyDescent="0.3">
      <c r="A62" s="92" t="s">
        <v>132</v>
      </c>
      <c r="B62" s="355" t="s">
        <v>133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2"/>
      <c r="AD62" s="3"/>
      <c r="AE62" s="1"/>
      <c r="AF62" s="2"/>
      <c r="AG62" s="3"/>
      <c r="AH62" s="1"/>
      <c r="AI62" s="288"/>
      <c r="AJ62" s="292"/>
      <c r="AK62" s="225"/>
      <c r="AL62" s="226"/>
      <c r="AM62" s="227"/>
      <c r="AN62" s="28"/>
      <c r="AO62" s="29"/>
      <c r="AP62" s="68"/>
      <c r="AQ62" s="233">
        <f t="shared" si="8"/>
        <v>60</v>
      </c>
      <c r="AR62" s="234">
        <f t="shared" si="9"/>
        <v>4</v>
      </c>
      <c r="AS62" s="206"/>
    </row>
    <row r="63" spans="1:45" x14ac:dyDescent="0.3">
      <c r="A63" s="92" t="s">
        <v>44</v>
      </c>
      <c r="B63" s="355" t="s">
        <v>134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>
        <v>2</v>
      </c>
      <c r="AI63" s="288">
        <v>2</v>
      </c>
      <c r="AJ63" s="292" t="s">
        <v>30</v>
      </c>
      <c r="AK63" s="291">
        <v>2</v>
      </c>
      <c r="AL63" s="288">
        <v>2</v>
      </c>
      <c r="AM63" s="292" t="s">
        <v>29</v>
      </c>
      <c r="AN63" s="28"/>
      <c r="AO63" s="29"/>
      <c r="AP63" s="68"/>
      <c r="AQ63" s="233">
        <f>SUM(G63,J63,M63,P63,S63,V63,Y63,AB63,AE63,AH63,AK63,AN63)*15</f>
        <v>60</v>
      </c>
      <c r="AR63" s="234">
        <f>SUM(H63,K63,N63,Q63,T63,W63,Z63,AC63,AF63,AI63,AL63,AO63)</f>
        <v>4</v>
      </c>
      <c r="AS63" s="206"/>
    </row>
    <row r="64" spans="1:45" x14ac:dyDescent="0.3">
      <c r="A64" s="366" t="s">
        <v>135</v>
      </c>
      <c r="B64" s="355" t="s">
        <v>136</v>
      </c>
      <c r="C64" s="2"/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2">
        <v>1</v>
      </c>
      <c r="AD64" s="3" t="s">
        <v>30</v>
      </c>
      <c r="AE64" s="1"/>
      <c r="AF64" s="2"/>
      <c r="AG64" s="3"/>
      <c r="AH64" s="1"/>
      <c r="AI64" s="288"/>
      <c r="AJ64" s="292"/>
      <c r="AK64" s="225"/>
      <c r="AL64" s="226"/>
      <c r="AM64" s="227"/>
      <c r="AN64" s="28"/>
      <c r="AO64" s="29"/>
      <c r="AP64" s="68"/>
      <c r="AQ64" s="233">
        <f>SUM(G64,J64,M64,P64,S64,V64,Y64,AB64,AE64,AH64,AK64,AN64)*15</f>
        <v>15</v>
      </c>
      <c r="AR64" s="234">
        <f>SUM(H64,K64,N64,Q64,T64,W64,Z64,AC64,AF64,AI64,AL64,AO64)</f>
        <v>1</v>
      </c>
      <c r="AS64" s="206"/>
    </row>
    <row r="65" spans="1:45" x14ac:dyDescent="0.3">
      <c r="A65" s="96" t="s">
        <v>137</v>
      </c>
      <c r="B65" s="355" t="s">
        <v>138</v>
      </c>
      <c r="C65" s="2"/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2"/>
      <c r="AD65" s="3"/>
      <c r="AE65" s="1">
        <v>1</v>
      </c>
      <c r="AF65" s="2">
        <v>1</v>
      </c>
      <c r="AG65" s="3" t="s">
        <v>30</v>
      </c>
      <c r="AH65" s="1"/>
      <c r="AI65" s="288"/>
      <c r="AJ65" s="292"/>
      <c r="AK65" s="225"/>
      <c r="AL65" s="226"/>
      <c r="AM65" s="227"/>
      <c r="AN65" s="28"/>
      <c r="AO65" s="29"/>
      <c r="AP65" s="68"/>
      <c r="AQ65" s="233">
        <f>SUM(G65,J65,M65,P65,S65,V65,Y65,AB65,AE65,AH65,AK65,AN65)*15</f>
        <v>15</v>
      </c>
      <c r="AR65" s="234">
        <f>SUM(H65,K65,N65,Q65,T65,W65,Z65,AC65,AF65,AI65,AL65,AO65)</f>
        <v>1</v>
      </c>
      <c r="AS65" s="206"/>
    </row>
    <row r="66" spans="1:45" ht="15" thickBot="1" x14ac:dyDescent="0.35">
      <c r="A66" s="97" t="s">
        <v>26</v>
      </c>
      <c r="B66" s="355" t="s">
        <v>601</v>
      </c>
      <c r="C66" s="2"/>
      <c r="D66" s="4" t="s">
        <v>46</v>
      </c>
      <c r="E66" s="4" t="s">
        <v>54</v>
      </c>
      <c r="F66" s="5">
        <v>45</v>
      </c>
      <c r="G66" s="1"/>
      <c r="H66" s="2"/>
      <c r="I66" s="3"/>
      <c r="J66" s="1"/>
      <c r="K66" s="2"/>
      <c r="L66" s="3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2"/>
      <c r="AD66" s="3"/>
      <c r="AE66" s="1"/>
      <c r="AF66" s="2"/>
      <c r="AG66" s="3"/>
      <c r="AH66" s="1"/>
      <c r="AI66" s="288"/>
      <c r="AJ66" s="292"/>
      <c r="AK66" s="225"/>
      <c r="AL66" s="226"/>
      <c r="AM66" s="227"/>
      <c r="AN66" s="28">
        <v>2</v>
      </c>
      <c r="AO66" s="29">
        <v>2</v>
      </c>
      <c r="AP66" s="68" t="s">
        <v>30</v>
      </c>
      <c r="AQ66" s="258">
        <f t="shared" si="8"/>
        <v>30</v>
      </c>
      <c r="AR66" s="259">
        <f t="shared" si="9"/>
        <v>2</v>
      </c>
      <c r="AS66" s="206"/>
    </row>
    <row r="67" spans="1:45" ht="15" thickBot="1" x14ac:dyDescent="0.35">
      <c r="A67" s="486" t="s">
        <v>139</v>
      </c>
      <c r="B67" s="487"/>
      <c r="C67" s="487"/>
      <c r="D67" s="487"/>
      <c r="E67" s="487"/>
      <c r="F67" s="488"/>
      <c r="G67" s="294">
        <f>SUM(G56:G66)</f>
        <v>0</v>
      </c>
      <c r="H67" s="295">
        <f>SUM(H56:H66)</f>
        <v>0</v>
      </c>
      <c r="I67" s="296"/>
      <c r="J67" s="294">
        <f>SUM(J56:J66)</f>
        <v>4</v>
      </c>
      <c r="K67" s="295">
        <f>SUM(K56:K66)</f>
        <v>6</v>
      </c>
      <c r="L67" s="296"/>
      <c r="M67" s="294">
        <f>SUM(M56:M66)</f>
        <v>2</v>
      </c>
      <c r="N67" s="295">
        <f>SUM(N56:N66)</f>
        <v>2</v>
      </c>
      <c r="O67" s="296"/>
      <c r="P67" s="294">
        <f>SUM(P56:P66)</f>
        <v>4</v>
      </c>
      <c r="Q67" s="295">
        <f>SUM(Q56:Q66)</f>
        <v>5</v>
      </c>
      <c r="R67" s="296"/>
      <c r="S67" s="294">
        <f>SUM(S56:S66)</f>
        <v>2</v>
      </c>
      <c r="T67" s="295">
        <f>SUM(T56:T66)</f>
        <v>3</v>
      </c>
      <c r="U67" s="296"/>
      <c r="V67" s="294">
        <f>SUM(V56:V66)</f>
        <v>2</v>
      </c>
      <c r="W67" s="295">
        <f>SUM(W56:W66)</f>
        <v>2</v>
      </c>
      <c r="X67" s="296"/>
      <c r="Y67" s="294">
        <f>SUM(Y56:Y66)</f>
        <v>2</v>
      </c>
      <c r="Z67" s="295">
        <f>SUM(Z56:Z66)</f>
        <v>2</v>
      </c>
      <c r="AA67" s="296"/>
      <c r="AB67" s="294">
        <f>SUM(AB56:AB66)</f>
        <v>1</v>
      </c>
      <c r="AC67" s="295">
        <f>SUM(AC56:AC66)</f>
        <v>1</v>
      </c>
      <c r="AD67" s="296"/>
      <c r="AE67" s="294">
        <f>SUM(AE56:AE66)</f>
        <v>1</v>
      </c>
      <c r="AF67" s="295">
        <f>SUM(AF56:AF66)</f>
        <v>1</v>
      </c>
      <c r="AG67" s="297"/>
      <c r="AH67" s="294">
        <f>SUM(AH56:AH66)</f>
        <v>2</v>
      </c>
      <c r="AI67" s="295">
        <f>SUM(AI56:AI66)</f>
        <v>2</v>
      </c>
      <c r="AJ67" s="297"/>
      <c r="AK67" s="294">
        <f>SUM(AK56:AK66)</f>
        <v>2</v>
      </c>
      <c r="AL67" s="295">
        <f>SUM(AL56:AL66)</f>
        <v>2</v>
      </c>
      <c r="AM67" s="297"/>
      <c r="AN67" s="122">
        <f>SUM(AN56:AN66)</f>
        <v>2</v>
      </c>
      <c r="AO67" s="123">
        <f>SUM(AO56:AO66)</f>
        <v>2</v>
      </c>
      <c r="AP67" s="124"/>
      <c r="AQ67" s="298">
        <f t="shared" si="8"/>
        <v>360</v>
      </c>
      <c r="AR67" s="299">
        <f>SUM(AR56:AR66)</f>
        <v>28</v>
      </c>
      <c r="AS67" s="206"/>
    </row>
    <row r="68" spans="1:45" ht="15" thickBot="1" x14ac:dyDescent="0.35">
      <c r="A68" s="410" t="s">
        <v>140</v>
      </c>
      <c r="B68" s="411"/>
      <c r="C68" s="411"/>
      <c r="D68" s="411"/>
      <c r="E68" s="411"/>
      <c r="F68" s="411"/>
      <c r="G68" s="411"/>
      <c r="H68" s="411"/>
      <c r="I68" s="411"/>
      <c r="J68" s="411"/>
      <c r="K68" s="411"/>
      <c r="L68" s="411"/>
      <c r="M68" s="411"/>
      <c r="N68" s="411"/>
      <c r="O68" s="411"/>
      <c r="P68" s="411"/>
      <c r="Q68" s="411"/>
      <c r="R68" s="411"/>
      <c r="S68" s="411"/>
      <c r="T68" s="411"/>
      <c r="U68" s="411"/>
      <c r="V68" s="411"/>
      <c r="W68" s="411"/>
      <c r="X68" s="411"/>
      <c r="Y68" s="411"/>
      <c r="Z68" s="411"/>
      <c r="AA68" s="411"/>
      <c r="AB68" s="411"/>
      <c r="AC68" s="411"/>
      <c r="AD68" s="411"/>
      <c r="AE68" s="411"/>
      <c r="AF68" s="411"/>
      <c r="AG68" s="411"/>
      <c r="AH68" s="411"/>
      <c r="AI68" s="411"/>
      <c r="AJ68" s="411"/>
      <c r="AK68" s="411"/>
      <c r="AL68" s="411"/>
      <c r="AM68" s="411"/>
      <c r="AN68" s="411"/>
      <c r="AO68" s="411"/>
      <c r="AP68" s="411"/>
      <c r="AQ68" s="411"/>
      <c r="AR68" s="412"/>
      <c r="AS68" s="206"/>
    </row>
    <row r="69" spans="1:45" x14ac:dyDescent="0.3">
      <c r="A69" s="76" t="s">
        <v>141</v>
      </c>
      <c r="B69" s="367" t="s">
        <v>176</v>
      </c>
      <c r="C69" s="36"/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303">
        <f>SUM(G69,J69,M69,P69,S69,V69,Y69,AB69,AE69,AH69,AK69,AN69)*15</f>
        <v>15</v>
      </c>
      <c r="AR69" s="304">
        <f>SUM(H69,K69,N69,Q69,T69,W69,Z69,AC69,AF69,AI69,AL69,AO69)</f>
        <v>2</v>
      </c>
      <c r="AS69" s="206"/>
    </row>
    <row r="70" spans="1:45" x14ac:dyDescent="0.3">
      <c r="A70" s="81" t="s">
        <v>469</v>
      </c>
      <c r="B70" s="355" t="s">
        <v>477</v>
      </c>
      <c r="C70" s="2"/>
      <c r="D70" s="4" t="s">
        <v>46</v>
      </c>
      <c r="E70" s="4" t="s">
        <v>54</v>
      </c>
      <c r="F70" s="3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ref="AQ70:AQ75" si="10">SUM(G70,J70,M70,P70,S70,V70,Y70,AB70,AE70,AH70,AK70,AN70)*15</f>
        <v>45</v>
      </c>
      <c r="AR70" s="306">
        <f t="shared" ref="AR70:AR75" si="11">SUM(H70,K70,N70,Q70,T70,W70,Z70,AC70,AF70,AI70,AL70,AO70)</f>
        <v>6</v>
      </c>
      <c r="AS70" s="206"/>
    </row>
    <row r="71" spans="1:45" x14ac:dyDescent="0.3">
      <c r="A71" s="81" t="s">
        <v>470</v>
      </c>
      <c r="B71" s="356" t="s">
        <v>478</v>
      </c>
      <c r="C71" s="368" t="s">
        <v>479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305">
        <f t="shared" si="10"/>
        <v>0</v>
      </c>
      <c r="AR71" s="306">
        <f t="shared" si="11"/>
        <v>2</v>
      </c>
      <c r="AS71" s="206"/>
    </row>
    <row r="72" spans="1:45" x14ac:dyDescent="0.3">
      <c r="A72" s="81" t="s">
        <v>216</v>
      </c>
      <c r="B72" s="355" t="s">
        <v>210</v>
      </c>
      <c r="C72" s="2"/>
      <c r="D72" s="4" t="s">
        <v>46</v>
      </c>
      <c r="E72" s="4" t="s">
        <v>54</v>
      </c>
      <c r="F72" s="5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305">
        <f t="shared" si="10"/>
        <v>45</v>
      </c>
      <c r="AR72" s="306">
        <f t="shared" si="11"/>
        <v>6</v>
      </c>
      <c r="AS72" s="206"/>
    </row>
    <row r="73" spans="1:45" x14ac:dyDescent="0.3">
      <c r="A73" s="81" t="s">
        <v>217</v>
      </c>
      <c r="B73" s="356" t="s">
        <v>211</v>
      </c>
      <c r="C73" s="368" t="s">
        <v>212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305">
        <f t="shared" si="10"/>
        <v>0</v>
      </c>
      <c r="AR73" s="306">
        <f t="shared" si="11"/>
        <v>2</v>
      </c>
      <c r="AS73" s="206"/>
    </row>
    <row r="74" spans="1:45" x14ac:dyDescent="0.3">
      <c r="A74" s="81" t="s">
        <v>597</v>
      </c>
      <c r="B74" s="356" t="s">
        <v>598</v>
      </c>
      <c r="C74" s="2"/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305">
        <f t="shared" si="10"/>
        <v>45</v>
      </c>
      <c r="AR74" s="306">
        <f t="shared" si="11"/>
        <v>4</v>
      </c>
      <c r="AS74" s="206"/>
    </row>
    <row r="75" spans="1:45" ht="15" thickBot="1" x14ac:dyDescent="0.35">
      <c r="A75" s="140" t="s">
        <v>146</v>
      </c>
      <c r="B75" s="361" t="s">
        <v>147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311">
        <f t="shared" si="10"/>
        <v>30</v>
      </c>
      <c r="AR75" s="312">
        <f t="shared" si="11"/>
        <v>2</v>
      </c>
      <c r="AS75" s="206"/>
    </row>
    <row r="76" spans="1:45" ht="15" thickBot="1" x14ac:dyDescent="0.35">
      <c r="A76" s="483" t="s">
        <v>148</v>
      </c>
      <c r="B76" s="484"/>
      <c r="C76" s="484"/>
      <c r="D76" s="484"/>
      <c r="E76" s="484"/>
      <c r="F76" s="485"/>
      <c r="G76" s="294">
        <f>SUM(G69:G75)</f>
        <v>0</v>
      </c>
      <c r="H76" s="295">
        <f>SUM(H69:H75)</f>
        <v>0</v>
      </c>
      <c r="I76" s="296"/>
      <c r="J76" s="294">
        <f>SUM(J69:J75)</f>
        <v>0</v>
      </c>
      <c r="K76" s="295">
        <f>SUM(K69:K75)</f>
        <v>0</v>
      </c>
      <c r="L76" s="296"/>
      <c r="M76" s="294">
        <f>SUM(M69:M75)</f>
        <v>0</v>
      </c>
      <c r="N76" s="295">
        <f>SUM(N69:N75)</f>
        <v>0</v>
      </c>
      <c r="O76" s="296"/>
      <c r="P76" s="294">
        <f>SUM(P69:P75)</f>
        <v>0</v>
      </c>
      <c r="Q76" s="295">
        <f>SUM(Q69:Q75)</f>
        <v>0</v>
      </c>
      <c r="R76" s="296"/>
      <c r="S76" s="294">
        <f>SUM(S69:S75)</f>
        <v>2</v>
      </c>
      <c r="T76" s="295">
        <f>SUM(T69:T75)</f>
        <v>2</v>
      </c>
      <c r="U76" s="296"/>
      <c r="V76" s="294">
        <f>SUM(V69:V75)</f>
        <v>1</v>
      </c>
      <c r="W76" s="295">
        <f>SUM(W69:W75)</f>
        <v>2</v>
      </c>
      <c r="X76" s="296"/>
      <c r="Y76" s="294">
        <f>SUM(Y69:Y75)</f>
        <v>2</v>
      </c>
      <c r="Z76" s="295">
        <f>SUM(Z69:Z75)</f>
        <v>4</v>
      </c>
      <c r="AA76" s="296"/>
      <c r="AB76" s="294">
        <f>SUM(AB69:AB75)</f>
        <v>2</v>
      </c>
      <c r="AC76" s="295">
        <f>SUM(AC69:AC75)</f>
        <v>4</v>
      </c>
      <c r="AD76" s="296">
        <f>SUM(AD69:AD75)</f>
        <v>0</v>
      </c>
      <c r="AE76" s="313">
        <f>SUM(AE69:AE75)</f>
        <v>2</v>
      </c>
      <c r="AF76" s="314">
        <f>SUM(AF69:AF75)</f>
        <v>8</v>
      </c>
      <c r="AG76" s="315"/>
      <c r="AH76" s="313">
        <f>SUM(AH69:AH75)</f>
        <v>1</v>
      </c>
      <c r="AI76" s="314">
        <f>SUM(AI69:AI75)</f>
        <v>1</v>
      </c>
      <c r="AJ76" s="315"/>
      <c r="AK76" s="313">
        <f>SUM(AK69:AK75)</f>
        <v>1</v>
      </c>
      <c r="AL76" s="314">
        <f>SUM(AL69:AL75)</f>
        <v>1</v>
      </c>
      <c r="AM76" s="315"/>
      <c r="AN76" s="155">
        <f>SUM(AN69:AN75)</f>
        <v>1</v>
      </c>
      <c r="AO76" s="156">
        <f>SUM(AO69:AO75)</f>
        <v>2</v>
      </c>
      <c r="AP76" s="157"/>
      <c r="AQ76" s="316">
        <f>SUM(AQ69:AQ75)</f>
        <v>180</v>
      </c>
      <c r="AR76" s="317">
        <f>SUM(AR69:AR75)</f>
        <v>24</v>
      </c>
      <c r="AS76" s="206"/>
    </row>
    <row r="77" spans="1:45" ht="15" thickBot="1" x14ac:dyDescent="0.35">
      <c r="A77" s="410" t="s">
        <v>149</v>
      </c>
      <c r="B77" s="411"/>
      <c r="C77" s="411"/>
      <c r="D77" s="411"/>
      <c r="E77" s="411"/>
      <c r="F77" s="411"/>
      <c r="G77" s="411"/>
      <c r="H77" s="411"/>
      <c r="I77" s="411"/>
      <c r="J77" s="411"/>
      <c r="K77" s="411"/>
      <c r="L77" s="411"/>
      <c r="M77" s="411"/>
      <c r="N77" s="411"/>
      <c r="O77" s="411"/>
      <c r="P77" s="411"/>
      <c r="Q77" s="411"/>
      <c r="R77" s="411"/>
      <c r="S77" s="411"/>
      <c r="T77" s="411"/>
      <c r="U77" s="411"/>
      <c r="V77" s="411"/>
      <c r="W77" s="411"/>
      <c r="X77" s="411"/>
      <c r="Y77" s="411"/>
      <c r="Z77" s="411"/>
      <c r="AA77" s="411"/>
      <c r="AB77" s="411"/>
      <c r="AC77" s="411"/>
      <c r="AD77" s="411"/>
      <c r="AE77" s="411"/>
      <c r="AF77" s="411"/>
      <c r="AG77" s="411"/>
      <c r="AH77" s="411"/>
      <c r="AI77" s="411"/>
      <c r="AJ77" s="411"/>
      <c r="AK77" s="411"/>
      <c r="AL77" s="411"/>
      <c r="AM77" s="411"/>
      <c r="AN77" s="411"/>
      <c r="AO77" s="411"/>
      <c r="AP77" s="411"/>
      <c r="AQ77" s="411"/>
      <c r="AR77" s="412"/>
      <c r="AS77" s="206"/>
    </row>
    <row r="78" spans="1:45" x14ac:dyDescent="0.3">
      <c r="A78" s="318" t="s">
        <v>150</v>
      </c>
      <c r="B78" s="353" t="s">
        <v>151</v>
      </c>
      <c r="C78" s="300"/>
      <c r="D78" s="319" t="s">
        <v>46</v>
      </c>
      <c r="E78" s="319" t="s">
        <v>30</v>
      </c>
      <c r="F78" s="301" t="s">
        <v>58</v>
      </c>
      <c r="G78" s="302"/>
      <c r="H78" s="300"/>
      <c r="I78" s="301"/>
      <c r="J78" s="302">
        <v>2</v>
      </c>
      <c r="K78" s="300">
        <v>1</v>
      </c>
      <c r="L78" s="301" t="s">
        <v>30</v>
      </c>
      <c r="M78" s="302"/>
      <c r="N78" s="300"/>
      <c r="O78" s="301"/>
      <c r="P78" s="302"/>
      <c r="Q78" s="300"/>
      <c r="R78" s="301"/>
      <c r="S78" s="302"/>
      <c r="T78" s="300"/>
      <c r="U78" s="301"/>
      <c r="V78" s="302"/>
      <c r="W78" s="300"/>
      <c r="X78" s="301"/>
      <c r="Y78" s="302"/>
      <c r="Z78" s="300"/>
      <c r="AA78" s="301"/>
      <c r="AB78" s="302"/>
      <c r="AC78" s="300"/>
      <c r="AD78" s="301"/>
      <c r="AE78" s="302"/>
      <c r="AF78" s="300"/>
      <c r="AG78" s="301"/>
      <c r="AH78" s="302"/>
      <c r="AI78" s="300"/>
      <c r="AJ78" s="301"/>
      <c r="AK78" s="302"/>
      <c r="AL78" s="300"/>
      <c r="AM78" s="301"/>
      <c r="AN78" s="130"/>
      <c r="AO78" s="131"/>
      <c r="AP78" s="132"/>
      <c r="AQ78" s="303">
        <f>SUM(G78,J78,M78,P78,S78,V78,Y78,AB78,AE78,AH78,AK78,AN78)*15</f>
        <v>30</v>
      </c>
      <c r="AR78" s="304">
        <f>SUM(H78,K78,N78,Q78,T78,W78,Z78,AC78,AF78,AI78,AL78,AO78)</f>
        <v>1</v>
      </c>
      <c r="AS78" s="206"/>
    </row>
    <row r="79" spans="1:45" x14ac:dyDescent="0.3">
      <c r="A79" s="320" t="s">
        <v>23</v>
      </c>
      <c r="B79" s="355" t="s">
        <v>152</v>
      </c>
      <c r="C79" s="288"/>
      <c r="D79" s="289" t="s">
        <v>46</v>
      </c>
      <c r="E79" s="289" t="s">
        <v>30</v>
      </c>
      <c r="F79" s="290" t="s">
        <v>58</v>
      </c>
      <c r="G79" s="291"/>
      <c r="H79" s="288"/>
      <c r="I79" s="292"/>
      <c r="J79" s="291"/>
      <c r="K79" s="288"/>
      <c r="L79" s="292"/>
      <c r="M79" s="291">
        <v>2</v>
      </c>
      <c r="N79" s="288">
        <v>1</v>
      </c>
      <c r="O79" s="292" t="s">
        <v>30</v>
      </c>
      <c r="P79" s="291"/>
      <c r="Q79" s="288"/>
      <c r="R79" s="292"/>
      <c r="S79" s="291"/>
      <c r="T79" s="288"/>
      <c r="U79" s="292"/>
      <c r="V79" s="291"/>
      <c r="W79" s="288"/>
      <c r="X79" s="292"/>
      <c r="Y79" s="291"/>
      <c r="Z79" s="288"/>
      <c r="AA79" s="292"/>
      <c r="AB79" s="291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>SUM(G79,J79,M79,P79,S79,V79,Y79,AB79,AE79,AH79,AK79,AN79)*15</f>
        <v>30</v>
      </c>
      <c r="AR79" s="306">
        <f>SUM(H79,K79,N79,Q79,T79,W79,Z79,AC79,AF79,AI79,AL79,AO79)</f>
        <v>1</v>
      </c>
      <c r="AS79" s="206"/>
    </row>
    <row r="80" spans="1:45" x14ac:dyDescent="0.3">
      <c r="A80" s="320" t="s">
        <v>17</v>
      </c>
      <c r="B80" s="355" t="s">
        <v>153</v>
      </c>
      <c r="C80" s="288"/>
      <c r="D80" s="289" t="s">
        <v>46</v>
      </c>
      <c r="E80" s="289" t="s">
        <v>30</v>
      </c>
      <c r="F80" s="290" t="s">
        <v>58</v>
      </c>
      <c r="G80" s="291"/>
      <c r="H80" s="288"/>
      <c r="I80" s="292"/>
      <c r="J80" s="291"/>
      <c r="K80" s="288"/>
      <c r="L80" s="292"/>
      <c r="M80" s="291"/>
      <c r="N80" s="288"/>
      <c r="O80" s="292"/>
      <c r="P80" s="291">
        <v>2</v>
      </c>
      <c r="Q80" s="288">
        <v>1</v>
      </c>
      <c r="R80" s="292" t="s">
        <v>30</v>
      </c>
      <c r="S80" s="291"/>
      <c r="T80" s="288"/>
      <c r="U80" s="292"/>
      <c r="V80" s="291"/>
      <c r="W80" s="288"/>
      <c r="X80" s="292"/>
      <c r="Y80" s="291"/>
      <c r="Z80" s="288"/>
      <c r="AA80" s="292"/>
      <c r="AB80" s="291"/>
      <c r="AC80" s="288"/>
      <c r="AD80" s="292"/>
      <c r="AE80" s="291"/>
      <c r="AF80" s="288"/>
      <c r="AG80" s="292"/>
      <c r="AH80" s="291"/>
      <c r="AI80" s="288"/>
      <c r="AJ80" s="292"/>
      <c r="AK80" s="291"/>
      <c r="AL80" s="288"/>
      <c r="AM80" s="292"/>
      <c r="AN80" s="135"/>
      <c r="AO80" s="136"/>
      <c r="AP80" s="137"/>
      <c r="AQ80" s="305">
        <f>SUM(G80,J80,M80,P80,S80,V80,Y80,AB80,AE80,AH80,AK80,AN80)*15</f>
        <v>30</v>
      </c>
      <c r="AR80" s="306">
        <f>SUM(H80,K80,N80,Q80,T80,W80,Z80,AC80,AF80,AI80,AL80,AO80)</f>
        <v>1</v>
      </c>
      <c r="AS80" s="206"/>
    </row>
    <row r="81" spans="1:45" x14ac:dyDescent="0.3">
      <c r="A81" s="321" t="s">
        <v>25</v>
      </c>
      <c r="B81" s="355" t="s">
        <v>154</v>
      </c>
      <c r="C81" s="226"/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>
        <v>2</v>
      </c>
      <c r="T81" s="226">
        <v>1</v>
      </c>
      <c r="U81" s="227" t="s">
        <v>30</v>
      </c>
      <c r="V81" s="225"/>
      <c r="W81" s="226"/>
      <c r="X81" s="227"/>
      <c r="Y81" s="225"/>
      <c r="Z81" s="226"/>
      <c r="AA81" s="227"/>
      <c r="AB81" s="225"/>
      <c r="AC81" s="288"/>
      <c r="AD81" s="292"/>
      <c r="AE81" s="291"/>
      <c r="AF81" s="288"/>
      <c r="AG81" s="292"/>
      <c r="AH81" s="291"/>
      <c r="AI81" s="288"/>
      <c r="AJ81" s="292"/>
      <c r="AK81" s="291"/>
      <c r="AL81" s="288"/>
      <c r="AM81" s="292"/>
      <c r="AN81" s="135"/>
      <c r="AO81" s="136"/>
      <c r="AP81" s="137"/>
      <c r="AQ81" s="305">
        <f t="shared" ref="AQ81:AQ86" si="12">SUM(G81,J81,M81,P81,S81,V81,Y81,AB81,AE81,AH81,AK81,AN81)*15</f>
        <v>30</v>
      </c>
      <c r="AR81" s="306">
        <f t="shared" ref="AR81:AR86" si="13">SUM(H81,K81,N81,Q81,T81,W81,Z81,AC81,AF81,AI81,AL81,AO81)</f>
        <v>1</v>
      </c>
      <c r="AS81" s="206"/>
    </row>
    <row r="82" spans="1:45" x14ac:dyDescent="0.3">
      <c r="A82" s="321" t="s">
        <v>155</v>
      </c>
      <c r="B82" s="355" t="s">
        <v>156</v>
      </c>
      <c r="C82" s="226"/>
      <c r="D82" s="231" t="s">
        <v>46</v>
      </c>
      <c r="E82" s="231" t="s">
        <v>30</v>
      </c>
      <c r="F82" s="232" t="s">
        <v>58</v>
      </c>
      <c r="G82" s="291"/>
      <c r="H82" s="288"/>
      <c r="I82" s="292"/>
      <c r="J82" s="291">
        <v>1</v>
      </c>
      <c r="K82" s="288">
        <v>1</v>
      </c>
      <c r="L82" s="292" t="s">
        <v>30</v>
      </c>
      <c r="M82" s="225">
        <v>1</v>
      </c>
      <c r="N82" s="226">
        <v>1</v>
      </c>
      <c r="O82" s="227" t="s">
        <v>30</v>
      </c>
      <c r="P82" s="225">
        <v>1</v>
      </c>
      <c r="Q82" s="226">
        <v>1</v>
      </c>
      <c r="R82" s="227" t="s">
        <v>30</v>
      </c>
      <c r="S82" s="225">
        <v>1</v>
      </c>
      <c r="T82" s="226">
        <v>1</v>
      </c>
      <c r="U82" s="227" t="s">
        <v>30</v>
      </c>
      <c r="V82" s="225"/>
      <c r="W82" s="226"/>
      <c r="X82" s="227"/>
      <c r="Y82" s="225"/>
      <c r="Z82" s="226"/>
      <c r="AA82" s="227"/>
      <c r="AB82" s="225"/>
      <c r="AC82" s="288"/>
      <c r="AD82" s="292"/>
      <c r="AE82" s="291"/>
      <c r="AF82" s="288"/>
      <c r="AG82" s="292"/>
      <c r="AH82" s="291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60</v>
      </c>
      <c r="AR82" s="306">
        <f t="shared" si="13"/>
        <v>4</v>
      </c>
      <c r="AS82" s="206"/>
    </row>
    <row r="83" spans="1:45" x14ac:dyDescent="0.3">
      <c r="A83" s="163" t="s">
        <v>471</v>
      </c>
      <c r="B83" s="355" t="s">
        <v>480</v>
      </c>
      <c r="C83" s="226"/>
      <c r="D83" s="231" t="s">
        <v>46</v>
      </c>
      <c r="E83" s="231" t="s">
        <v>30</v>
      </c>
      <c r="F83" s="232" t="s">
        <v>58</v>
      </c>
      <c r="G83" s="225"/>
      <c r="H83" s="226"/>
      <c r="I83" s="227"/>
      <c r="J83" s="225"/>
      <c r="K83" s="226"/>
      <c r="L83" s="227"/>
      <c r="M83" s="225"/>
      <c r="N83" s="226"/>
      <c r="O83" s="227"/>
      <c r="P83" s="225"/>
      <c r="Q83" s="226"/>
      <c r="R83" s="227"/>
      <c r="S83" s="225"/>
      <c r="T83" s="226"/>
      <c r="U83" s="227"/>
      <c r="V83" s="225"/>
      <c r="W83" s="226"/>
      <c r="X83" s="227"/>
      <c r="Y83" s="225">
        <v>2</v>
      </c>
      <c r="Z83" s="226">
        <v>1</v>
      </c>
      <c r="AA83" s="227" t="s">
        <v>30</v>
      </c>
      <c r="AB83" s="225">
        <v>2</v>
      </c>
      <c r="AC83" s="226">
        <v>1</v>
      </c>
      <c r="AD83" s="227" t="s">
        <v>30</v>
      </c>
      <c r="AE83" s="225">
        <v>2</v>
      </c>
      <c r="AF83" s="226">
        <v>1</v>
      </c>
      <c r="AG83" s="227" t="s">
        <v>30</v>
      </c>
      <c r="AH83" s="225"/>
      <c r="AI83" s="288"/>
      <c r="AJ83" s="292"/>
      <c r="AK83" s="291"/>
      <c r="AL83" s="288"/>
      <c r="AM83" s="292"/>
      <c r="AN83" s="135"/>
      <c r="AO83" s="136"/>
      <c r="AP83" s="137"/>
      <c r="AQ83" s="305">
        <f t="shared" si="12"/>
        <v>90</v>
      </c>
      <c r="AR83" s="306">
        <f t="shared" si="13"/>
        <v>3</v>
      </c>
      <c r="AS83" s="206"/>
    </row>
    <row r="84" spans="1:45" x14ac:dyDescent="0.3">
      <c r="A84" s="163" t="s">
        <v>472</v>
      </c>
      <c r="B84" s="355" t="s">
        <v>481</v>
      </c>
      <c r="C84" s="226"/>
      <c r="D84" s="231" t="s">
        <v>46</v>
      </c>
      <c r="E84" s="231" t="s">
        <v>30</v>
      </c>
      <c r="F84" s="232" t="s">
        <v>58</v>
      </c>
      <c r="G84" s="225"/>
      <c r="H84" s="226"/>
      <c r="I84" s="227"/>
      <c r="J84" s="225"/>
      <c r="K84" s="226"/>
      <c r="L84" s="227"/>
      <c r="M84" s="225"/>
      <c r="N84" s="226"/>
      <c r="O84" s="227"/>
      <c r="P84" s="225"/>
      <c r="Q84" s="226"/>
      <c r="R84" s="227"/>
      <c r="S84" s="225"/>
      <c r="T84" s="226"/>
      <c r="U84" s="227"/>
      <c r="V84" s="225"/>
      <c r="W84" s="226"/>
      <c r="X84" s="227"/>
      <c r="Y84" s="225"/>
      <c r="Z84" s="226"/>
      <c r="AA84" s="227"/>
      <c r="AB84" s="225"/>
      <c r="AC84" s="226"/>
      <c r="AD84" s="227"/>
      <c r="AE84" s="225"/>
      <c r="AF84" s="226"/>
      <c r="AG84" s="227"/>
      <c r="AH84" s="225">
        <v>2</v>
      </c>
      <c r="AI84" s="288">
        <v>1</v>
      </c>
      <c r="AJ84" s="292" t="s">
        <v>30</v>
      </c>
      <c r="AK84" s="291">
        <v>2</v>
      </c>
      <c r="AL84" s="288">
        <v>1</v>
      </c>
      <c r="AM84" s="292" t="s">
        <v>30</v>
      </c>
      <c r="AN84" s="135"/>
      <c r="AO84" s="136"/>
      <c r="AP84" s="137"/>
      <c r="AQ84" s="305">
        <f t="shared" si="12"/>
        <v>60</v>
      </c>
      <c r="AR84" s="306">
        <f t="shared" si="13"/>
        <v>2</v>
      </c>
      <c r="AS84" s="206"/>
    </row>
    <row r="85" spans="1:45" x14ac:dyDescent="0.3">
      <c r="A85" s="321" t="s">
        <v>213</v>
      </c>
      <c r="B85" s="355" t="s">
        <v>207</v>
      </c>
      <c r="C85" s="226"/>
      <c r="D85" s="231" t="s">
        <v>46</v>
      </c>
      <c r="E85" s="231" t="s">
        <v>30</v>
      </c>
      <c r="F85" s="232" t="s">
        <v>58</v>
      </c>
      <c r="G85" s="225"/>
      <c r="H85" s="226"/>
      <c r="I85" s="227"/>
      <c r="J85" s="225"/>
      <c r="K85" s="226"/>
      <c r="L85" s="227"/>
      <c r="M85" s="225"/>
      <c r="N85" s="226"/>
      <c r="O85" s="227"/>
      <c r="P85" s="225"/>
      <c r="Q85" s="226"/>
      <c r="R85" s="227"/>
      <c r="S85" s="225"/>
      <c r="T85" s="226"/>
      <c r="U85" s="227"/>
      <c r="V85" s="225"/>
      <c r="W85" s="226"/>
      <c r="X85" s="227"/>
      <c r="Y85" s="225">
        <v>2</v>
      </c>
      <c r="Z85" s="226">
        <v>1</v>
      </c>
      <c r="AA85" s="227" t="s">
        <v>30</v>
      </c>
      <c r="AB85" s="225">
        <v>2</v>
      </c>
      <c r="AC85" s="226">
        <v>1</v>
      </c>
      <c r="AD85" s="227" t="s">
        <v>30</v>
      </c>
      <c r="AE85" s="225">
        <v>2</v>
      </c>
      <c r="AF85" s="226">
        <v>1</v>
      </c>
      <c r="AG85" s="227" t="s">
        <v>30</v>
      </c>
      <c r="AH85" s="225"/>
      <c r="AI85" s="288"/>
      <c r="AJ85" s="292"/>
      <c r="AK85" s="291"/>
      <c r="AL85" s="288"/>
      <c r="AM85" s="292"/>
      <c r="AN85" s="135"/>
      <c r="AO85" s="136"/>
      <c r="AP85" s="137"/>
      <c r="AQ85" s="305">
        <f t="shared" si="12"/>
        <v>90</v>
      </c>
      <c r="AR85" s="306">
        <f t="shared" si="13"/>
        <v>3</v>
      </c>
      <c r="AS85" s="206"/>
    </row>
    <row r="86" spans="1:45" ht="15" thickBot="1" x14ac:dyDescent="0.35">
      <c r="A86" s="323" t="s">
        <v>214</v>
      </c>
      <c r="B86" s="361" t="s">
        <v>208</v>
      </c>
      <c r="C86" s="256"/>
      <c r="D86" s="254" t="s">
        <v>46</v>
      </c>
      <c r="E86" s="254" t="s">
        <v>30</v>
      </c>
      <c r="F86" s="255" t="s">
        <v>58</v>
      </c>
      <c r="G86" s="310"/>
      <c r="H86" s="256"/>
      <c r="I86" s="257"/>
      <c r="J86" s="310"/>
      <c r="K86" s="256"/>
      <c r="L86" s="257"/>
      <c r="M86" s="310"/>
      <c r="N86" s="256"/>
      <c r="O86" s="257"/>
      <c r="P86" s="310"/>
      <c r="Q86" s="256"/>
      <c r="R86" s="257"/>
      <c r="S86" s="310"/>
      <c r="T86" s="256"/>
      <c r="U86" s="257"/>
      <c r="V86" s="310"/>
      <c r="W86" s="256"/>
      <c r="X86" s="257"/>
      <c r="Y86" s="310"/>
      <c r="Z86" s="256"/>
      <c r="AA86" s="257"/>
      <c r="AB86" s="310"/>
      <c r="AC86" s="256"/>
      <c r="AD86" s="257"/>
      <c r="AE86" s="310"/>
      <c r="AF86" s="256"/>
      <c r="AG86" s="257"/>
      <c r="AH86" s="310">
        <v>2</v>
      </c>
      <c r="AI86" s="308">
        <v>1</v>
      </c>
      <c r="AJ86" s="309" t="s">
        <v>30</v>
      </c>
      <c r="AK86" s="307">
        <v>2</v>
      </c>
      <c r="AL86" s="308">
        <v>1</v>
      </c>
      <c r="AM86" s="309" t="s">
        <v>30</v>
      </c>
      <c r="AN86" s="147"/>
      <c r="AO86" s="148"/>
      <c r="AP86" s="149"/>
      <c r="AQ86" s="311">
        <f t="shared" si="12"/>
        <v>60</v>
      </c>
      <c r="AR86" s="312">
        <f t="shared" si="13"/>
        <v>2</v>
      </c>
      <c r="AS86" s="206"/>
    </row>
    <row r="87" spans="1:45" ht="15" thickBot="1" x14ac:dyDescent="0.35">
      <c r="A87" s="410" t="s">
        <v>161</v>
      </c>
      <c r="B87" s="411"/>
      <c r="C87" s="411"/>
      <c r="D87" s="411"/>
      <c r="E87" s="411"/>
      <c r="F87" s="411"/>
      <c r="G87" s="411"/>
      <c r="H87" s="411"/>
      <c r="I87" s="411"/>
      <c r="J87" s="411"/>
      <c r="K87" s="411"/>
      <c r="L87" s="411"/>
      <c r="M87" s="411"/>
      <c r="N87" s="411"/>
      <c r="O87" s="411"/>
      <c r="P87" s="411"/>
      <c r="Q87" s="411"/>
      <c r="R87" s="411"/>
      <c r="S87" s="411"/>
      <c r="T87" s="411"/>
      <c r="U87" s="411"/>
      <c r="V87" s="411"/>
      <c r="W87" s="411"/>
      <c r="X87" s="411"/>
      <c r="Y87" s="411"/>
      <c r="Z87" s="411"/>
      <c r="AA87" s="411"/>
      <c r="AB87" s="411"/>
      <c r="AC87" s="411"/>
      <c r="AD87" s="411"/>
      <c r="AE87" s="411"/>
      <c r="AF87" s="411"/>
      <c r="AG87" s="411"/>
      <c r="AH87" s="411"/>
      <c r="AI87" s="411"/>
      <c r="AJ87" s="411"/>
      <c r="AK87" s="411"/>
      <c r="AL87" s="411"/>
      <c r="AM87" s="411"/>
      <c r="AN87" s="411"/>
      <c r="AO87" s="411"/>
      <c r="AP87" s="411"/>
      <c r="AQ87" s="411"/>
      <c r="AR87" s="412"/>
      <c r="AS87" s="206"/>
    </row>
    <row r="88" spans="1:45" x14ac:dyDescent="0.3">
      <c r="A88" s="166" t="s">
        <v>473</v>
      </c>
      <c r="B88" s="354" t="s">
        <v>482</v>
      </c>
      <c r="C88" s="283" t="s">
        <v>57</v>
      </c>
      <c r="D88" s="284" t="s">
        <v>47</v>
      </c>
      <c r="E88" s="284" t="s">
        <v>30</v>
      </c>
      <c r="F88" s="285" t="s">
        <v>58</v>
      </c>
      <c r="G88" s="286"/>
      <c r="H88" s="283"/>
      <c r="I88" s="285"/>
      <c r="J88" s="286"/>
      <c r="K88" s="283"/>
      <c r="L88" s="285"/>
      <c r="M88" s="286"/>
      <c r="N88" s="283"/>
      <c r="O88" s="285"/>
      <c r="P88" s="286"/>
      <c r="Q88" s="283"/>
      <c r="R88" s="285"/>
      <c r="S88" s="286"/>
      <c r="T88" s="283"/>
      <c r="U88" s="285"/>
      <c r="V88" s="286"/>
      <c r="W88" s="283"/>
      <c r="X88" s="285"/>
      <c r="Y88" s="286"/>
      <c r="Z88" s="283"/>
      <c r="AA88" s="285"/>
      <c r="AB88" s="286"/>
      <c r="AC88" s="283"/>
      <c r="AD88" s="285"/>
      <c r="AE88" s="286"/>
      <c r="AF88" s="283"/>
      <c r="AG88" s="285"/>
      <c r="AH88" s="286"/>
      <c r="AI88" s="283"/>
      <c r="AJ88" s="285"/>
      <c r="AK88" s="302"/>
      <c r="AL88" s="300"/>
      <c r="AM88" s="301"/>
      <c r="AN88" s="167">
        <v>4</v>
      </c>
      <c r="AO88" s="168">
        <v>8</v>
      </c>
      <c r="AP88" s="169" t="s">
        <v>30</v>
      </c>
      <c r="AQ88" s="303">
        <f>SUM(G88,J88,M88,P88,S88,V88,Y88,AB88,AE88,AH88,AK88,AN88)*15</f>
        <v>60</v>
      </c>
      <c r="AR88" s="304">
        <f>SUM(H88,K88,N88,Q88,T88,W88,Z88,AC88,AF88,AI88,AL88,AO88)</f>
        <v>8</v>
      </c>
      <c r="AS88" s="206"/>
    </row>
    <row r="89" spans="1:45" x14ac:dyDescent="0.3">
      <c r="A89" s="287" t="s">
        <v>215</v>
      </c>
      <c r="B89" s="355" t="s">
        <v>209</v>
      </c>
      <c r="C89" s="288" t="s">
        <v>57</v>
      </c>
      <c r="D89" s="289" t="s">
        <v>47</v>
      </c>
      <c r="E89" s="289" t="s">
        <v>30</v>
      </c>
      <c r="F89" s="290" t="s">
        <v>58</v>
      </c>
      <c r="G89" s="291"/>
      <c r="H89" s="288"/>
      <c r="I89" s="292"/>
      <c r="J89" s="291"/>
      <c r="K89" s="288"/>
      <c r="L89" s="292"/>
      <c r="M89" s="291"/>
      <c r="N89" s="288"/>
      <c r="O89" s="292"/>
      <c r="P89" s="291"/>
      <c r="Q89" s="288"/>
      <c r="R89" s="292"/>
      <c r="S89" s="291"/>
      <c r="T89" s="288"/>
      <c r="U89" s="292"/>
      <c r="V89" s="291"/>
      <c r="W89" s="288"/>
      <c r="X89" s="292"/>
      <c r="Y89" s="291"/>
      <c r="Z89" s="288"/>
      <c r="AA89" s="292"/>
      <c r="AB89" s="291"/>
      <c r="AC89" s="288"/>
      <c r="AD89" s="292"/>
      <c r="AE89" s="291"/>
      <c r="AF89" s="288"/>
      <c r="AG89" s="292"/>
      <c r="AH89" s="291"/>
      <c r="AI89" s="288"/>
      <c r="AJ89" s="292"/>
      <c r="AK89" s="291"/>
      <c r="AL89" s="288"/>
      <c r="AM89" s="292"/>
      <c r="AN89" s="135">
        <v>4</v>
      </c>
      <c r="AO89" s="136">
        <v>8</v>
      </c>
      <c r="AP89" s="137" t="s">
        <v>30</v>
      </c>
      <c r="AQ89" s="305">
        <f>SUM(G89,J89,M89,P89,S89,V89,Y89,AB89,AE89,AH89,AK89,AN89)*15</f>
        <v>60</v>
      </c>
      <c r="AR89" s="306">
        <f>SUM(H89,K89,N89,Q89,T89,W89,Z89,AC89,AF89,AI89,AL89,AO89)</f>
        <v>8</v>
      </c>
      <c r="AS89" s="206"/>
    </row>
    <row r="90" spans="1:45" x14ac:dyDescent="0.3">
      <c r="A90" s="260" t="s">
        <v>24</v>
      </c>
      <c r="B90" s="355" t="s">
        <v>164</v>
      </c>
      <c r="C90" s="226" t="s">
        <v>57</v>
      </c>
      <c r="D90" s="231" t="s">
        <v>46</v>
      </c>
      <c r="E90" s="231" t="s">
        <v>54</v>
      </c>
      <c r="F90" s="232">
        <v>45</v>
      </c>
      <c r="G90" s="225"/>
      <c r="H90" s="226"/>
      <c r="I90" s="227"/>
      <c r="J90" s="225"/>
      <c r="K90" s="226"/>
      <c r="L90" s="227"/>
      <c r="M90" s="225"/>
      <c r="N90" s="226"/>
      <c r="O90" s="227"/>
      <c r="P90" s="225"/>
      <c r="Q90" s="226"/>
      <c r="R90" s="227"/>
      <c r="S90" s="225"/>
      <c r="T90" s="226"/>
      <c r="U90" s="227"/>
      <c r="V90" s="225"/>
      <c r="W90" s="226"/>
      <c r="X90" s="227"/>
      <c r="Y90" s="225"/>
      <c r="Z90" s="226"/>
      <c r="AA90" s="227"/>
      <c r="AB90" s="225"/>
      <c r="AC90" s="288"/>
      <c r="AD90" s="292"/>
      <c r="AE90" s="291"/>
      <c r="AF90" s="288"/>
      <c r="AG90" s="292"/>
      <c r="AH90" s="291"/>
      <c r="AI90" s="288"/>
      <c r="AJ90" s="292"/>
      <c r="AK90" s="291"/>
      <c r="AL90" s="288"/>
      <c r="AM90" s="292"/>
      <c r="AN90" s="135">
        <v>2</v>
      </c>
      <c r="AO90" s="136">
        <v>2</v>
      </c>
      <c r="AP90" s="137" t="s">
        <v>30</v>
      </c>
      <c r="AQ90" s="305">
        <f>SUM(G90,J90,M90,P90,S90,V90,Y90,AB90,AE90,AH90,AK90,AN90)*15</f>
        <v>30</v>
      </c>
      <c r="AR90" s="306">
        <f>SUM(H90,K90,N90,Q90,T90,W90,Z90,AC90,AF90,AI90,AL90,AO90)</f>
        <v>2</v>
      </c>
      <c r="AS90" s="206"/>
    </row>
    <row r="91" spans="1:45" ht="15" thickBot="1" x14ac:dyDescent="0.35">
      <c r="A91" s="293" t="s">
        <v>18</v>
      </c>
      <c r="B91" s="355" t="s">
        <v>165</v>
      </c>
      <c r="C91" s="226" t="s">
        <v>57</v>
      </c>
      <c r="D91" s="231" t="s">
        <v>47</v>
      </c>
      <c r="E91" s="231" t="s">
        <v>30</v>
      </c>
      <c r="F91" s="232"/>
      <c r="G91" s="291"/>
      <c r="H91" s="288"/>
      <c r="I91" s="292"/>
      <c r="J91" s="291"/>
      <c r="K91" s="288"/>
      <c r="L91" s="292"/>
      <c r="M91" s="225"/>
      <c r="N91" s="226"/>
      <c r="O91" s="227"/>
      <c r="P91" s="225"/>
      <c r="Q91" s="226"/>
      <c r="R91" s="227"/>
      <c r="S91" s="225"/>
      <c r="T91" s="226"/>
      <c r="U91" s="227"/>
      <c r="V91" s="225"/>
      <c r="W91" s="226"/>
      <c r="X91" s="227"/>
      <c r="Y91" s="225"/>
      <c r="Z91" s="226"/>
      <c r="AA91" s="227"/>
      <c r="AB91" s="225"/>
      <c r="AC91" s="288"/>
      <c r="AD91" s="292"/>
      <c r="AE91" s="291"/>
      <c r="AF91" s="288"/>
      <c r="AG91" s="292"/>
      <c r="AH91" s="291"/>
      <c r="AI91" s="288"/>
      <c r="AJ91" s="292"/>
      <c r="AK91" s="325"/>
      <c r="AL91" s="326"/>
      <c r="AM91" s="327"/>
      <c r="AN91" s="135">
        <v>0</v>
      </c>
      <c r="AO91" s="136">
        <v>2</v>
      </c>
      <c r="AP91" s="137" t="s">
        <v>30</v>
      </c>
      <c r="AQ91" s="328">
        <f>SUM(G91,J91,M91,P91,S91,V91,Y91,AB91,AE91,AH91,AK91,AN91)*15</f>
        <v>0</v>
      </c>
      <c r="AR91" s="306">
        <f>SUM(H91,K91,N91,Q91,T91,W91,Z91,AC91,AF91,AI91,AL91,AO91)</f>
        <v>2</v>
      </c>
      <c r="AS91" s="206"/>
    </row>
    <row r="92" spans="1:45" ht="15" thickBot="1" x14ac:dyDescent="0.35">
      <c r="A92" s="486" t="s">
        <v>166</v>
      </c>
      <c r="B92" s="487"/>
      <c r="C92" s="487"/>
      <c r="D92" s="487"/>
      <c r="E92" s="487"/>
      <c r="F92" s="488"/>
      <c r="G92" s="294">
        <f>SUM(G78:G91)</f>
        <v>0</v>
      </c>
      <c r="H92" s="295">
        <f t="shared" ref="H92:AR92" si="14">SUM(H78:H91)</f>
        <v>0</v>
      </c>
      <c r="I92" s="296"/>
      <c r="J92" s="294">
        <f t="shared" si="14"/>
        <v>3</v>
      </c>
      <c r="K92" s="295">
        <f t="shared" si="14"/>
        <v>2</v>
      </c>
      <c r="L92" s="296"/>
      <c r="M92" s="294">
        <f t="shared" si="14"/>
        <v>3</v>
      </c>
      <c r="N92" s="295">
        <f t="shared" si="14"/>
        <v>2</v>
      </c>
      <c r="O92" s="296"/>
      <c r="P92" s="294">
        <f t="shared" si="14"/>
        <v>3</v>
      </c>
      <c r="Q92" s="295">
        <f t="shared" si="14"/>
        <v>2</v>
      </c>
      <c r="R92" s="296"/>
      <c r="S92" s="294">
        <f t="shared" si="14"/>
        <v>3</v>
      </c>
      <c r="T92" s="295">
        <f t="shared" si="14"/>
        <v>2</v>
      </c>
      <c r="U92" s="296"/>
      <c r="V92" s="294">
        <f t="shared" si="14"/>
        <v>0</v>
      </c>
      <c r="W92" s="295">
        <f t="shared" si="14"/>
        <v>0</v>
      </c>
      <c r="X92" s="296"/>
      <c r="Y92" s="294">
        <f t="shared" si="14"/>
        <v>4</v>
      </c>
      <c r="Z92" s="295">
        <f t="shared" si="14"/>
        <v>2</v>
      </c>
      <c r="AA92" s="296"/>
      <c r="AB92" s="294">
        <f t="shared" si="14"/>
        <v>4</v>
      </c>
      <c r="AC92" s="295">
        <f t="shared" si="14"/>
        <v>2</v>
      </c>
      <c r="AD92" s="296"/>
      <c r="AE92" s="313">
        <f t="shared" si="14"/>
        <v>4</v>
      </c>
      <c r="AF92" s="314">
        <f t="shared" si="14"/>
        <v>2</v>
      </c>
      <c r="AG92" s="315"/>
      <c r="AH92" s="313">
        <f t="shared" si="14"/>
        <v>4</v>
      </c>
      <c r="AI92" s="314">
        <f t="shared" si="14"/>
        <v>2</v>
      </c>
      <c r="AJ92" s="315"/>
      <c r="AK92" s="313">
        <f t="shared" si="14"/>
        <v>4</v>
      </c>
      <c r="AL92" s="314">
        <f t="shared" si="14"/>
        <v>2</v>
      </c>
      <c r="AM92" s="315"/>
      <c r="AN92" s="155">
        <f t="shared" si="14"/>
        <v>10</v>
      </c>
      <c r="AO92" s="156">
        <f t="shared" si="14"/>
        <v>20</v>
      </c>
      <c r="AP92" s="157"/>
      <c r="AQ92" s="329">
        <f t="shared" si="14"/>
        <v>630</v>
      </c>
      <c r="AR92" s="330">
        <f t="shared" si="14"/>
        <v>38</v>
      </c>
      <c r="AS92" s="206"/>
    </row>
    <row r="93" spans="1:45" ht="15" thickBot="1" x14ac:dyDescent="0.35">
      <c r="A93" s="416" t="s">
        <v>167</v>
      </c>
      <c r="B93" s="417"/>
      <c r="C93" s="417"/>
      <c r="D93" s="417"/>
      <c r="E93" s="417"/>
      <c r="F93" s="418"/>
      <c r="G93" s="313">
        <f>SUM(G67,G76,G92)</f>
        <v>0</v>
      </c>
      <c r="H93" s="314">
        <f>SUM(H67,H76,H92)</f>
        <v>0</v>
      </c>
      <c r="I93" s="331"/>
      <c r="J93" s="313">
        <f>SUM(J67,J76,J92)</f>
        <v>7</v>
      </c>
      <c r="K93" s="314">
        <f>SUM(K67,K76,K92)</f>
        <v>8</v>
      </c>
      <c r="L93" s="331"/>
      <c r="M93" s="313">
        <f>SUM(M67,M76,M92)</f>
        <v>5</v>
      </c>
      <c r="N93" s="314">
        <f>SUM(N67,N76,N92)</f>
        <v>4</v>
      </c>
      <c r="O93" s="331"/>
      <c r="P93" s="313">
        <f>SUM(P67,P76,P92)</f>
        <v>7</v>
      </c>
      <c r="Q93" s="314">
        <f>SUM(Q67,Q76,Q92)</f>
        <v>7</v>
      </c>
      <c r="R93" s="331"/>
      <c r="S93" s="313">
        <f>SUM(S67,S76,S92)</f>
        <v>7</v>
      </c>
      <c r="T93" s="314">
        <f>SUM(T67,T76,T92)</f>
        <v>7</v>
      </c>
      <c r="U93" s="331"/>
      <c r="V93" s="313">
        <f>SUM(V67,V76,V92)</f>
        <v>3</v>
      </c>
      <c r="W93" s="314">
        <f>SUM(W67,W76,W92)</f>
        <v>4</v>
      </c>
      <c r="X93" s="331"/>
      <c r="Y93" s="313">
        <f>SUM(Y67,Y76,Y92)</f>
        <v>8</v>
      </c>
      <c r="Z93" s="314">
        <f>SUM(Z67,Z76,Z92)</f>
        <v>8</v>
      </c>
      <c r="AA93" s="331"/>
      <c r="AB93" s="313">
        <f>SUM(AB67,AB76,AB92)</f>
        <v>7</v>
      </c>
      <c r="AC93" s="314">
        <f>SUM(AC67,AC76,AC92)</f>
        <v>7</v>
      </c>
      <c r="AD93" s="331"/>
      <c r="AE93" s="313">
        <f>SUM(AE67,AE76,AE92)</f>
        <v>7</v>
      </c>
      <c r="AF93" s="314">
        <f>SUM(AF67,AF76,AF92)</f>
        <v>11</v>
      </c>
      <c r="AG93" s="331"/>
      <c r="AH93" s="313">
        <f>SUM(AH67,AH76,AH92)</f>
        <v>7</v>
      </c>
      <c r="AI93" s="314">
        <f>SUM(AI67,AI76,AI92)</f>
        <v>5</v>
      </c>
      <c r="AJ93" s="331"/>
      <c r="AK93" s="313">
        <f>SUM(AK67,AK76,AK92)</f>
        <v>7</v>
      </c>
      <c r="AL93" s="314">
        <f>SUM(AL67,AL76,AL92)</f>
        <v>5</v>
      </c>
      <c r="AM93" s="331"/>
      <c r="AN93" s="155">
        <f>SUM(AN67,AN76,AN92)</f>
        <v>13</v>
      </c>
      <c r="AO93" s="156">
        <f>SUM(AO67,AO76,AO92)</f>
        <v>24</v>
      </c>
      <c r="AP93" s="157"/>
      <c r="AQ93" s="329">
        <f>SUM(AQ67,AQ76,AQ92)</f>
        <v>1170</v>
      </c>
      <c r="AR93" s="330">
        <f>SUM(AR67,AR76,AR92)</f>
        <v>90</v>
      </c>
      <c r="AS93" s="206"/>
    </row>
    <row r="94" spans="1:45" ht="15" thickBot="1" x14ac:dyDescent="0.35">
      <c r="A94" s="494" t="s">
        <v>27</v>
      </c>
      <c r="B94" s="495"/>
      <c r="C94" s="495"/>
      <c r="D94" s="495"/>
      <c r="E94" s="495"/>
      <c r="F94" s="496"/>
      <c r="G94" s="332">
        <f>SUM(G50,G93)</f>
        <v>19.5</v>
      </c>
      <c r="H94" s="333">
        <f>SUM(H50,H93)</f>
        <v>29</v>
      </c>
      <c r="I94" s="334"/>
      <c r="J94" s="332">
        <f>SUM(J50,J93)</f>
        <v>27.5</v>
      </c>
      <c r="K94" s="333">
        <f>SUM(K50,K93)</f>
        <v>39</v>
      </c>
      <c r="L94" s="334"/>
      <c r="M94" s="332">
        <f>SUM(M50,M93)</f>
        <v>25</v>
      </c>
      <c r="N94" s="333">
        <f>SUM(N50,N93)</f>
        <v>35</v>
      </c>
      <c r="O94" s="334"/>
      <c r="P94" s="332">
        <f>SUM(P50,P93)</f>
        <v>26</v>
      </c>
      <c r="Q94" s="333">
        <f>SUM(Q50,Q93)</f>
        <v>37</v>
      </c>
      <c r="R94" s="334"/>
      <c r="S94" s="332">
        <f>SUM(S50,S93)</f>
        <v>25</v>
      </c>
      <c r="T94" s="333">
        <f>SUM(T50,T93)</f>
        <v>35</v>
      </c>
      <c r="U94" s="334"/>
      <c r="V94" s="332">
        <f>SUM(V50,V93)</f>
        <v>23</v>
      </c>
      <c r="W94" s="333">
        <f>SUM(W50,W93)</f>
        <v>36</v>
      </c>
      <c r="X94" s="334"/>
      <c r="Y94" s="332">
        <f>SUM(Y50,Y93)</f>
        <v>18</v>
      </c>
      <c r="Z94" s="333">
        <f>SUM(Z50,Z93)</f>
        <v>27</v>
      </c>
      <c r="AA94" s="334"/>
      <c r="AB94" s="332">
        <f>SUM(AB50,AB93)</f>
        <v>17</v>
      </c>
      <c r="AC94" s="333">
        <f>SUM(AC50,AC93)</f>
        <v>28</v>
      </c>
      <c r="AD94" s="334"/>
      <c r="AE94" s="332">
        <f>SUM(AE50,AE93)</f>
        <v>15</v>
      </c>
      <c r="AF94" s="333">
        <f>SUM(AF50,AF93)</f>
        <v>28</v>
      </c>
      <c r="AG94" s="334"/>
      <c r="AH94" s="332">
        <f>SUM(AH50,AH93)</f>
        <v>15</v>
      </c>
      <c r="AI94" s="333">
        <f>SUM(AI50,AI93)</f>
        <v>26</v>
      </c>
      <c r="AJ94" s="334"/>
      <c r="AK94" s="332">
        <f>SUM(AK50,AK93)</f>
        <v>9</v>
      </c>
      <c r="AL94" s="333">
        <f>SUM(AL50,AL93)</f>
        <v>14</v>
      </c>
      <c r="AM94" s="334"/>
      <c r="AN94" s="180">
        <f>SUM(AN50,AN93)</f>
        <v>13</v>
      </c>
      <c r="AO94" s="181">
        <f>SUM(AO50,AO93)</f>
        <v>26</v>
      </c>
      <c r="AP94" s="182"/>
      <c r="AQ94" s="329">
        <f>SUM(AQ50,AQ93)</f>
        <v>3495</v>
      </c>
      <c r="AR94" s="330">
        <f>SUM(AR50,AR93)</f>
        <v>360</v>
      </c>
      <c r="AS94" s="206"/>
    </row>
    <row r="95" spans="1:45" x14ac:dyDescent="0.3">
      <c r="A95" s="206"/>
      <c r="B95" s="206"/>
      <c r="C95" s="335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3">
      <c r="A96" s="336" t="s">
        <v>107</v>
      </c>
      <c r="B96" s="206"/>
      <c r="C96" s="335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3">
      <c r="A97" s="206"/>
      <c r="B97" s="206"/>
      <c r="C97" s="335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3">
      <c r="A98" s="337" t="s">
        <v>59</v>
      </c>
      <c r="B98" s="337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3">
      <c r="A99" s="337" t="s">
        <v>86</v>
      </c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3">
      <c r="A100" s="337" t="s">
        <v>87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3">
      <c r="A101" s="337" t="s">
        <v>88</v>
      </c>
      <c r="B101" s="206"/>
      <c r="C101" s="338"/>
      <c r="D101" s="337"/>
      <c r="E101" s="337"/>
      <c r="F101" s="337"/>
      <c r="G101" s="337"/>
      <c r="H101" s="337"/>
      <c r="I101" s="337"/>
      <c r="J101" s="337"/>
      <c r="K101" s="337"/>
      <c r="L101" s="337"/>
      <c r="M101" s="337"/>
      <c r="N101" s="337"/>
      <c r="O101" s="337"/>
      <c r="P101" s="337"/>
      <c r="Q101" s="337"/>
      <c r="R101" s="337"/>
      <c r="S101" s="337"/>
      <c r="T101" s="338"/>
      <c r="U101" s="335"/>
      <c r="V101" s="335"/>
      <c r="W101" s="335"/>
      <c r="X101" s="335"/>
      <c r="Y101" s="335"/>
      <c r="Z101" s="335"/>
      <c r="AA101" s="335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3">
      <c r="A102" s="337"/>
      <c r="B102" s="337"/>
      <c r="C102" s="338"/>
      <c r="D102" s="337"/>
      <c r="E102" s="337"/>
      <c r="F102" s="337"/>
      <c r="G102" s="337"/>
      <c r="H102" s="337"/>
      <c r="I102" s="337"/>
      <c r="J102" s="337"/>
      <c r="K102" s="337"/>
      <c r="L102" s="337"/>
      <c r="M102" s="337"/>
      <c r="N102" s="337"/>
      <c r="O102" s="337"/>
      <c r="P102" s="337"/>
      <c r="Q102" s="337"/>
      <c r="R102" s="337"/>
      <c r="S102" s="337"/>
      <c r="T102" s="338"/>
      <c r="U102" s="335"/>
      <c r="V102" s="335"/>
      <c r="W102" s="335"/>
      <c r="X102" s="335"/>
      <c r="Y102" s="335"/>
      <c r="Z102" s="335"/>
      <c r="AA102" s="335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3">
      <c r="A103" s="339" t="s">
        <v>60</v>
      </c>
      <c r="B103" s="337"/>
      <c r="C103" s="338"/>
      <c r="D103" s="337"/>
      <c r="E103" s="337"/>
      <c r="F103" s="337"/>
      <c r="G103" s="337"/>
      <c r="H103" s="337"/>
      <c r="I103" s="337"/>
      <c r="J103" s="337"/>
      <c r="K103" s="337"/>
      <c r="L103" s="337"/>
      <c r="M103" s="337"/>
      <c r="N103" s="337"/>
      <c r="O103" s="337"/>
      <c r="P103" s="337"/>
      <c r="Q103" s="337"/>
      <c r="R103" s="337"/>
      <c r="S103" s="337"/>
      <c r="T103" s="338"/>
      <c r="U103" s="335"/>
      <c r="V103" s="335"/>
      <c r="W103" s="335"/>
      <c r="X103" s="335"/>
      <c r="Y103" s="335"/>
      <c r="Z103" s="335"/>
      <c r="AA103" s="335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3">
      <c r="A104" s="337" t="s">
        <v>61</v>
      </c>
      <c r="B104" s="337"/>
      <c r="C104" s="338"/>
      <c r="D104" s="206"/>
      <c r="E104" s="206"/>
      <c r="F104" s="206"/>
      <c r="G104" s="337" t="s">
        <v>62</v>
      </c>
      <c r="H104" s="337"/>
      <c r="I104" s="337"/>
      <c r="J104" s="206"/>
      <c r="K104" s="206"/>
      <c r="L104" s="206"/>
      <c r="M104" s="337" t="s">
        <v>63</v>
      </c>
      <c r="N104" s="337"/>
      <c r="O104" s="337"/>
      <c r="P104" s="337"/>
      <c r="Q104" s="337"/>
      <c r="R104" s="337"/>
      <c r="S104" s="206"/>
      <c r="T104" s="337" t="s">
        <v>64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3">
      <c r="A105" s="337" t="s">
        <v>65</v>
      </c>
      <c r="B105" s="337"/>
      <c r="C105" s="338"/>
      <c r="D105" s="206"/>
      <c r="E105" s="206"/>
      <c r="F105" s="206"/>
      <c r="G105" s="337" t="s">
        <v>66</v>
      </c>
      <c r="H105" s="337"/>
      <c r="I105" s="337"/>
      <c r="J105" s="206"/>
      <c r="K105" s="206"/>
      <c r="L105" s="206"/>
      <c r="M105" s="337" t="s">
        <v>67</v>
      </c>
      <c r="N105" s="337"/>
      <c r="O105" s="337"/>
      <c r="P105" s="337"/>
      <c r="Q105" s="337"/>
      <c r="R105" s="337"/>
      <c r="S105" s="206"/>
      <c r="T105" s="337" t="s">
        <v>68</v>
      </c>
      <c r="U105" s="337"/>
      <c r="V105" s="337"/>
      <c r="W105" s="206"/>
      <c r="X105" s="206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3">
      <c r="A106" s="337" t="s">
        <v>69</v>
      </c>
      <c r="B106" s="337"/>
      <c r="C106" s="338"/>
      <c r="D106" s="206"/>
      <c r="E106" s="206"/>
      <c r="F106" s="206"/>
      <c r="G106" s="337" t="s">
        <v>70</v>
      </c>
      <c r="H106" s="337"/>
      <c r="I106" s="337"/>
      <c r="J106" s="206"/>
      <c r="K106" s="206"/>
      <c r="L106" s="206"/>
      <c r="M106" s="337" t="s">
        <v>71</v>
      </c>
      <c r="N106" s="337"/>
      <c r="O106" s="337"/>
      <c r="P106" s="337"/>
      <c r="Q106" s="337"/>
      <c r="R106" s="337"/>
      <c r="S106" s="206"/>
      <c r="T106" s="337" t="s">
        <v>72</v>
      </c>
      <c r="U106" s="337"/>
      <c r="V106" s="337"/>
      <c r="W106" s="206"/>
      <c r="X106" s="206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3">
      <c r="A107" s="337" t="s">
        <v>73</v>
      </c>
      <c r="B107" s="337"/>
      <c r="C107" s="338"/>
      <c r="D107" s="206"/>
      <c r="E107" s="206"/>
      <c r="F107" s="206"/>
      <c r="G107" s="337"/>
      <c r="H107" s="337"/>
      <c r="I107" s="337"/>
      <c r="J107" s="206"/>
      <c r="K107" s="206"/>
      <c r="L107" s="206"/>
      <c r="M107" s="337" t="s">
        <v>74</v>
      </c>
      <c r="N107" s="337"/>
      <c r="O107" s="337"/>
      <c r="P107" s="337"/>
      <c r="Q107" s="337"/>
      <c r="R107" s="337"/>
      <c r="S107" s="206"/>
      <c r="T107" s="337" t="s">
        <v>89</v>
      </c>
      <c r="U107" s="337"/>
      <c r="V107" s="337"/>
      <c r="W107" s="206"/>
      <c r="X107" s="206"/>
      <c r="Y107" s="337"/>
      <c r="Z107" s="337"/>
      <c r="AA107" s="338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3">
      <c r="A108" s="337" t="s">
        <v>75</v>
      </c>
      <c r="B108" s="337"/>
      <c r="C108" s="338"/>
      <c r="D108" s="206"/>
      <c r="E108" s="206"/>
      <c r="F108" s="206"/>
      <c r="G108" s="337"/>
      <c r="H108" s="337"/>
      <c r="I108" s="337"/>
      <c r="J108" s="206"/>
      <c r="K108" s="206"/>
      <c r="L108" s="206"/>
      <c r="M108" s="337" t="s">
        <v>76</v>
      </c>
      <c r="N108" s="337"/>
      <c r="O108" s="337"/>
      <c r="P108" s="337"/>
      <c r="Q108" s="337"/>
      <c r="R108" s="337"/>
      <c r="S108" s="206"/>
      <c r="T108" s="340" t="s">
        <v>108</v>
      </c>
      <c r="U108" s="341"/>
      <c r="V108" s="341"/>
      <c r="W108" s="341"/>
      <c r="X108" s="342"/>
      <c r="Y108" s="337"/>
      <c r="Z108" s="337"/>
      <c r="AA108" s="338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3">
      <c r="A109" s="337" t="s">
        <v>77</v>
      </c>
      <c r="B109" s="337"/>
      <c r="C109" s="338"/>
      <c r="D109" s="206"/>
      <c r="E109" s="206"/>
      <c r="F109" s="206"/>
      <c r="G109" s="337"/>
      <c r="H109" s="337"/>
      <c r="I109" s="337"/>
      <c r="J109" s="206"/>
      <c r="K109" s="206"/>
      <c r="L109" s="206"/>
      <c r="M109" s="337"/>
      <c r="N109" s="337"/>
      <c r="O109" s="337"/>
      <c r="P109" s="337"/>
      <c r="Q109" s="337"/>
      <c r="R109" s="337"/>
      <c r="S109" s="206"/>
      <c r="T109" s="340" t="s">
        <v>109</v>
      </c>
      <c r="U109" s="341"/>
      <c r="V109" s="341"/>
      <c r="W109" s="341"/>
      <c r="X109" s="342"/>
      <c r="Y109" s="337"/>
      <c r="Z109" s="337"/>
      <c r="AA109" s="338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3">
      <c r="A110" s="337" t="s">
        <v>168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8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3">
      <c r="A111" s="337"/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3">
      <c r="A112" s="339" t="s">
        <v>78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8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3">
      <c r="A113" s="337" t="s">
        <v>79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3">
      <c r="A114" s="337" t="s">
        <v>80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3">
      <c r="A115" s="337" t="s">
        <v>81</v>
      </c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7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  <row r="116" spans="1:45" x14ac:dyDescent="0.3">
      <c r="A116" s="337" t="s">
        <v>85</v>
      </c>
      <c r="B116" s="337"/>
      <c r="C116" s="338"/>
      <c r="D116" s="337"/>
      <c r="E116" s="337"/>
      <c r="F116" s="337"/>
      <c r="G116" s="337"/>
      <c r="H116" s="337"/>
      <c r="I116" s="337"/>
      <c r="J116" s="337"/>
      <c r="K116" s="337"/>
      <c r="L116" s="337"/>
      <c r="M116" s="337"/>
      <c r="N116" s="337"/>
      <c r="O116" s="337"/>
      <c r="P116" s="337"/>
      <c r="Q116" s="337"/>
      <c r="R116" s="337"/>
      <c r="S116" s="337"/>
      <c r="T116" s="338"/>
      <c r="U116" s="335"/>
      <c r="V116" s="335"/>
      <c r="W116" s="335"/>
      <c r="X116" s="335"/>
      <c r="Y116" s="335"/>
      <c r="Z116" s="335"/>
      <c r="AA116" s="335"/>
      <c r="AB116" s="335"/>
      <c r="AC116" s="206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335"/>
      <c r="AR116" s="335"/>
      <c r="AS116" s="206"/>
    </row>
    <row r="117" spans="1:45" x14ac:dyDescent="0.3">
      <c r="A117" s="337" t="s">
        <v>82</v>
      </c>
      <c r="B117" s="337"/>
      <c r="C117" s="338"/>
      <c r="D117" s="337"/>
      <c r="E117" s="337"/>
      <c r="F117" s="337"/>
      <c r="G117" s="337"/>
      <c r="H117" s="337"/>
      <c r="I117" s="337"/>
      <c r="J117" s="337"/>
      <c r="K117" s="337"/>
      <c r="L117" s="337"/>
      <c r="M117" s="337"/>
      <c r="N117" s="337"/>
      <c r="O117" s="337"/>
      <c r="P117" s="337"/>
      <c r="Q117" s="337"/>
      <c r="R117" s="337"/>
      <c r="S117" s="337"/>
      <c r="T117" s="338"/>
      <c r="U117" s="335"/>
      <c r="V117" s="335"/>
      <c r="W117" s="335"/>
      <c r="X117" s="335"/>
      <c r="Y117" s="335"/>
      <c r="Z117" s="335"/>
      <c r="AA117" s="335"/>
      <c r="AB117" s="335"/>
      <c r="AC117" s="206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335"/>
      <c r="AR117" s="335"/>
      <c r="AS117" s="206"/>
    </row>
    <row r="118" spans="1:45" x14ac:dyDescent="0.3">
      <c r="A118" s="337"/>
      <c r="B118" s="337"/>
      <c r="C118" s="338"/>
      <c r="D118" s="337"/>
      <c r="E118" s="337"/>
      <c r="F118" s="337"/>
      <c r="G118" s="337"/>
      <c r="H118" s="337"/>
      <c r="I118" s="337"/>
      <c r="J118" s="337"/>
      <c r="K118" s="337"/>
      <c r="L118" s="337"/>
      <c r="M118" s="337"/>
      <c r="N118" s="337"/>
      <c r="O118" s="337"/>
      <c r="P118" s="337"/>
      <c r="Q118" s="337"/>
      <c r="R118" s="337"/>
      <c r="S118" s="338"/>
      <c r="T118" s="338"/>
      <c r="U118" s="335"/>
      <c r="V118" s="335"/>
      <c r="W118" s="335"/>
      <c r="X118" s="335"/>
      <c r="Y118" s="335"/>
      <c r="Z118" s="335"/>
      <c r="AA118" s="335"/>
      <c r="AB118" s="335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335"/>
      <c r="AR118" s="335"/>
      <c r="AS118" s="206"/>
    </row>
  </sheetData>
  <sheetProtection algorithmName="SHA-512" hashValue="E/Mchc/7pbVfX9VL8AMAICKd/hi54WiStiz5UeBIyWdcQbsTg4qFvFx2hWbIHt6Z+Fmmth9mLZ1Rntha6nZsVA==" saltValue="gbQD9bWg3Ls308wTKaGkng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50:F50"/>
    <mergeCell ref="A8:AR8"/>
    <mergeCell ref="A13:F13"/>
    <mergeCell ref="A14:AR14"/>
    <mergeCell ref="A22:F22"/>
    <mergeCell ref="A23:AR23"/>
    <mergeCell ref="A24:AR24"/>
    <mergeCell ref="A37:AR37"/>
    <mergeCell ref="A46:F46"/>
    <mergeCell ref="A47:F47"/>
    <mergeCell ref="G47:AP47"/>
    <mergeCell ref="AQ47:AR47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4C5B6-688A-44E6-BEFF-C86C0DF40C06}">
  <sheetPr>
    <tabColor theme="5" tint="0.59999389629810485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47" t="s">
        <v>517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94</v>
      </c>
      <c r="B9" s="353" t="s">
        <v>474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95</v>
      </c>
      <c r="B10" s="354" t="s">
        <v>475</v>
      </c>
      <c r="C10" s="50" t="s">
        <v>476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101</v>
      </c>
      <c r="B15" s="353" t="s">
        <v>321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330</v>
      </c>
      <c r="B16" s="354" t="s">
        <v>329</v>
      </c>
      <c r="C16" s="50" t="s">
        <v>322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469</v>
      </c>
      <c r="B67" s="355" t="s">
        <v>477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470</v>
      </c>
      <c r="B68" s="356" t="s">
        <v>478</v>
      </c>
      <c r="C68" s="368" t="s">
        <v>479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331</v>
      </c>
      <c r="B69" s="355" t="s">
        <v>323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332</v>
      </c>
      <c r="B70" s="356" t="s">
        <v>325</v>
      </c>
      <c r="C70" s="368" t="s">
        <v>324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471</v>
      </c>
      <c r="B80" s="355" t="s">
        <v>480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472</v>
      </c>
      <c r="B81" s="355" t="s">
        <v>481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333</v>
      </c>
      <c r="B82" s="355" t="s">
        <v>326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334</v>
      </c>
      <c r="B83" s="361" t="s">
        <v>327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66" t="s">
        <v>473</v>
      </c>
      <c r="B85" s="354" t="s">
        <v>482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335</v>
      </c>
      <c r="B86" s="355" t="s">
        <v>328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O/h9TGwNMzNfZ/r2x1w4/M7QevBVEbOUdNj92ehWiForjodaqeB1nZxhpH46uf64qUwGGh1knmp4wnYyCBUdjg==" saltValue="lyLv02OzW39rYZZiVLA4Cg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6004D-1EEF-406B-8ED4-368C90B107F4}">
  <sheetPr>
    <tabColor rgb="FFFFFF00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47" t="s">
        <v>96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76" t="s">
        <v>92</v>
      </c>
      <c r="B9" s="353" t="s">
        <v>112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0.399999999999999" x14ac:dyDescent="0.3">
      <c r="A10" s="77" t="s">
        <v>93</v>
      </c>
      <c r="B10" s="354" t="s">
        <v>113</v>
      </c>
      <c r="C10" s="50" t="s">
        <v>114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77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54"/>
      <c r="AK11" s="53"/>
      <c r="AL11" s="50"/>
      <c r="AM11" s="5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81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3"/>
      <c r="AK12" s="1"/>
      <c r="AL12" s="2"/>
      <c r="AM12" s="3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94</v>
      </c>
      <c r="B15" s="353" t="s">
        <v>474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95</v>
      </c>
      <c r="B16" s="354" t="s">
        <v>475</v>
      </c>
      <c r="C16" s="50" t="s">
        <v>476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77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53"/>
      <c r="AL17" s="50"/>
      <c r="AM17" s="5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81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1"/>
      <c r="AL18" s="2"/>
      <c r="AM18" s="3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189"/>
      <c r="D45" s="191"/>
      <c r="E45" s="191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77">
        <f>SUM(G53:G63)</f>
        <v>0</v>
      </c>
      <c r="H64" s="178">
        <f>SUM(H53:H63)</f>
        <v>0</v>
      </c>
      <c r="I64" s="179"/>
      <c r="J64" s="177">
        <f>SUM(J53:J63)</f>
        <v>4</v>
      </c>
      <c r="K64" s="178">
        <f>SUM(K53:K63)</f>
        <v>6</v>
      </c>
      <c r="L64" s="179"/>
      <c r="M64" s="177">
        <f>SUM(M53:M63)</f>
        <v>2</v>
      </c>
      <c r="N64" s="178">
        <f>SUM(N53:N63)</f>
        <v>2</v>
      </c>
      <c r="O64" s="179"/>
      <c r="P64" s="177">
        <f>SUM(P53:P63)</f>
        <v>4</v>
      </c>
      <c r="Q64" s="178">
        <f>SUM(Q53:Q63)</f>
        <v>5</v>
      </c>
      <c r="R64" s="179"/>
      <c r="S64" s="177">
        <f>SUM(S53:S63)</f>
        <v>2</v>
      </c>
      <c r="T64" s="178">
        <f>SUM(T53:T63)</f>
        <v>3</v>
      </c>
      <c r="U64" s="179"/>
      <c r="V64" s="177">
        <f>SUM(V53:V63)</f>
        <v>2</v>
      </c>
      <c r="W64" s="178">
        <f>SUM(W53:W63)</f>
        <v>2</v>
      </c>
      <c r="X64" s="179"/>
      <c r="Y64" s="177">
        <f>SUM(Y53:Y63)</f>
        <v>2</v>
      </c>
      <c r="Z64" s="178">
        <f>SUM(Z53:Z63)</f>
        <v>2</v>
      </c>
      <c r="AA64" s="179"/>
      <c r="AB64" s="177">
        <f>SUM(AB53:AB63)</f>
        <v>1</v>
      </c>
      <c r="AC64" s="178">
        <f>SUM(AC53:AC63)</f>
        <v>1</v>
      </c>
      <c r="AD64" s="179"/>
      <c r="AE64" s="177">
        <f>SUM(AE53:AE63)</f>
        <v>1</v>
      </c>
      <c r="AF64" s="178">
        <f>SUM(AF53:AF63)</f>
        <v>1</v>
      </c>
      <c r="AG64" s="349"/>
      <c r="AH64" s="177">
        <f>SUM(AH53:AH63)</f>
        <v>2</v>
      </c>
      <c r="AI64" s="178">
        <f>SUM(AI53:AI63)</f>
        <v>2</v>
      </c>
      <c r="AJ64" s="349"/>
      <c r="AK64" s="177">
        <f>SUM(AK53:AK63)</f>
        <v>2</v>
      </c>
      <c r="AL64" s="178">
        <f>SUM(AL53:AL63)</f>
        <v>2</v>
      </c>
      <c r="AM64" s="349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ht="18.600000000000001" customHeight="1" x14ac:dyDescent="0.3">
      <c r="A67" s="81" t="s">
        <v>142</v>
      </c>
      <c r="B67" s="355" t="s">
        <v>143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117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0.399999999999999" x14ac:dyDescent="0.3">
      <c r="A68" s="81" t="s">
        <v>144</v>
      </c>
      <c r="B68" s="356" t="s">
        <v>145</v>
      </c>
      <c r="C68" s="368" t="s">
        <v>177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117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469</v>
      </c>
      <c r="B69" s="355" t="s">
        <v>477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117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470</v>
      </c>
      <c r="B70" s="356" t="s">
        <v>478</v>
      </c>
      <c r="C70" s="368" t="s">
        <v>479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117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43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77">
        <f>SUM(G66:G72)</f>
        <v>0</v>
      </c>
      <c r="H73" s="178">
        <f>SUM(H66:H72)</f>
        <v>0</v>
      </c>
      <c r="I73" s="179"/>
      <c r="J73" s="177">
        <f>SUM(J66:J72)</f>
        <v>0</v>
      </c>
      <c r="K73" s="178">
        <f>SUM(K66:K72)</f>
        <v>0</v>
      </c>
      <c r="L73" s="179"/>
      <c r="M73" s="177">
        <f>SUM(M66:M72)</f>
        <v>0</v>
      </c>
      <c r="N73" s="178">
        <f>SUM(N66:N72)</f>
        <v>0</v>
      </c>
      <c r="O73" s="179"/>
      <c r="P73" s="177">
        <f>SUM(P66:P72)</f>
        <v>0</v>
      </c>
      <c r="Q73" s="178">
        <f>SUM(Q66:Q72)</f>
        <v>0</v>
      </c>
      <c r="R73" s="179"/>
      <c r="S73" s="177">
        <f>SUM(S66:S72)</f>
        <v>2</v>
      </c>
      <c r="T73" s="178">
        <f>SUM(T66:T72)</f>
        <v>2</v>
      </c>
      <c r="U73" s="179"/>
      <c r="V73" s="177">
        <f>SUM(V66:V72)</f>
        <v>1</v>
      </c>
      <c r="W73" s="178">
        <f>SUM(W66:W72)</f>
        <v>2</v>
      </c>
      <c r="X73" s="179"/>
      <c r="Y73" s="177">
        <f>SUM(Y66:Y72)</f>
        <v>2</v>
      </c>
      <c r="Z73" s="178">
        <f>SUM(Z66:Z72)</f>
        <v>4</v>
      </c>
      <c r="AA73" s="179"/>
      <c r="AB73" s="177">
        <f>SUM(AB66:AB72)</f>
        <v>2</v>
      </c>
      <c r="AC73" s="178">
        <f>SUM(AC66:AC72)</f>
        <v>4</v>
      </c>
      <c r="AD73" s="179">
        <f>SUM(AD66:AD72)</f>
        <v>0</v>
      </c>
      <c r="AE73" s="372">
        <f>SUM(AE66:AE72)</f>
        <v>2</v>
      </c>
      <c r="AF73" s="83">
        <f>SUM(AF66:AF72)</f>
        <v>8</v>
      </c>
      <c r="AG73" s="373"/>
      <c r="AH73" s="372">
        <f>SUM(AH66:AH72)</f>
        <v>1</v>
      </c>
      <c r="AI73" s="83">
        <f>SUM(AI66:AI72)</f>
        <v>1</v>
      </c>
      <c r="AJ73" s="373"/>
      <c r="AK73" s="372">
        <f>SUM(AK66:AK72)</f>
        <v>1</v>
      </c>
      <c r="AL73" s="8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374" t="s">
        <v>150</v>
      </c>
      <c r="B75" s="353" t="s">
        <v>151</v>
      </c>
      <c r="C75" s="36"/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39"/>
      <c r="N75" s="36"/>
      <c r="O75" s="40"/>
      <c r="P75" s="39"/>
      <c r="Q75" s="36"/>
      <c r="R75" s="40"/>
      <c r="S75" s="39"/>
      <c r="T75" s="36"/>
      <c r="U75" s="40"/>
      <c r="V75" s="39"/>
      <c r="W75" s="36"/>
      <c r="X75" s="40"/>
      <c r="Y75" s="39"/>
      <c r="Z75" s="36"/>
      <c r="AA75" s="40"/>
      <c r="AB75" s="39"/>
      <c r="AC75" s="36"/>
      <c r="AD75" s="40"/>
      <c r="AE75" s="39"/>
      <c r="AF75" s="36"/>
      <c r="AG75" s="40"/>
      <c r="AH75" s="39"/>
      <c r="AI75" s="36"/>
      <c r="AJ75" s="40"/>
      <c r="AK75" s="39"/>
      <c r="AL75" s="36"/>
      <c r="AM75" s="40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3" t="s">
        <v>23</v>
      </c>
      <c r="B76" s="355" t="s">
        <v>152</v>
      </c>
      <c r="C76" s="2"/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">
        <v>2</v>
      </c>
      <c r="N76" s="2">
        <v>1</v>
      </c>
      <c r="O76" s="3" t="s">
        <v>30</v>
      </c>
      <c r="P76" s="1"/>
      <c r="Q76" s="2"/>
      <c r="R76" s="3"/>
      <c r="S76" s="1"/>
      <c r="T76" s="2"/>
      <c r="U76" s="3"/>
      <c r="V76" s="1"/>
      <c r="W76" s="2"/>
      <c r="X76" s="3"/>
      <c r="Y76" s="1"/>
      <c r="Z76" s="2"/>
      <c r="AA76" s="3"/>
      <c r="AB76" s="1"/>
      <c r="AC76" s="2"/>
      <c r="AD76" s="3"/>
      <c r="AE76" s="1"/>
      <c r="AF76" s="2"/>
      <c r="AG76" s="3"/>
      <c r="AH76" s="1"/>
      <c r="AI76" s="2"/>
      <c r="AJ76" s="3"/>
      <c r="AK76" s="1"/>
      <c r="AL76" s="2"/>
      <c r="AM76" s="3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3" t="s">
        <v>17</v>
      </c>
      <c r="B77" s="355" t="s">
        <v>153</v>
      </c>
      <c r="C77" s="2"/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"/>
      <c r="N77" s="2"/>
      <c r="O77" s="3"/>
      <c r="P77" s="1">
        <v>2</v>
      </c>
      <c r="Q77" s="2">
        <v>1</v>
      </c>
      <c r="R77" s="3" t="s">
        <v>30</v>
      </c>
      <c r="S77" s="1"/>
      <c r="T77" s="2"/>
      <c r="U77" s="3"/>
      <c r="V77" s="1"/>
      <c r="W77" s="2"/>
      <c r="X77" s="3"/>
      <c r="Y77" s="1"/>
      <c r="Z77" s="2"/>
      <c r="AA77" s="3"/>
      <c r="AB77" s="1"/>
      <c r="AC77" s="2"/>
      <c r="AD77" s="3"/>
      <c r="AE77" s="1"/>
      <c r="AF77" s="2"/>
      <c r="AG77" s="3"/>
      <c r="AH77" s="1"/>
      <c r="AI77" s="2"/>
      <c r="AJ77" s="3"/>
      <c r="AK77" s="1"/>
      <c r="AL77" s="2"/>
      <c r="AM77" s="3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2"/>
      <c r="AD78" s="3"/>
      <c r="AE78" s="1"/>
      <c r="AF78" s="2"/>
      <c r="AG78" s="3"/>
      <c r="AH78" s="1"/>
      <c r="AI78" s="2"/>
      <c r="AJ78" s="3"/>
      <c r="AK78" s="1"/>
      <c r="AL78" s="2"/>
      <c r="AM78" s="3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2"/>
      <c r="AD79" s="3"/>
      <c r="AE79" s="1"/>
      <c r="AF79" s="2"/>
      <c r="AG79" s="3"/>
      <c r="AH79" s="1"/>
      <c r="AI79" s="2"/>
      <c r="AJ79" s="3"/>
      <c r="AK79" s="1"/>
      <c r="AL79" s="2"/>
      <c r="AM79" s="3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4" t="s">
        <v>157</v>
      </c>
      <c r="B80" s="355" t="s">
        <v>158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2"/>
      <c r="AJ80" s="3"/>
      <c r="AK80" s="1"/>
      <c r="AL80" s="2"/>
      <c r="AM80" s="3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4" t="s">
        <v>159</v>
      </c>
      <c r="B81" s="355" t="s">
        <v>160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2">
        <v>1</v>
      </c>
      <c r="AJ81" s="3" t="s">
        <v>30</v>
      </c>
      <c r="AK81" s="1">
        <v>2</v>
      </c>
      <c r="AL81" s="2">
        <v>1</v>
      </c>
      <c r="AM81" s="3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471</v>
      </c>
      <c r="B82" s="355" t="s">
        <v>480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2"/>
      <c r="AJ82" s="3"/>
      <c r="AK82" s="1"/>
      <c r="AL82" s="2"/>
      <c r="AM82" s="3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472</v>
      </c>
      <c r="B83" s="361" t="s">
        <v>481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">
        <v>1</v>
      </c>
      <c r="AJ83" s="15" t="s">
        <v>30</v>
      </c>
      <c r="AK83" s="13">
        <v>2</v>
      </c>
      <c r="AL83" s="14">
        <v>1</v>
      </c>
      <c r="AM83" s="15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ht="20.399999999999999" x14ac:dyDescent="0.3">
      <c r="A85" s="76" t="s">
        <v>162</v>
      </c>
      <c r="B85" s="354" t="s">
        <v>163</v>
      </c>
      <c r="C85" s="50" t="s">
        <v>57</v>
      </c>
      <c r="D85" s="51" t="s">
        <v>47</v>
      </c>
      <c r="E85" s="51" t="s">
        <v>30</v>
      </c>
      <c r="F85" s="54" t="s">
        <v>58</v>
      </c>
      <c r="G85" s="53"/>
      <c r="H85" s="50"/>
      <c r="I85" s="54"/>
      <c r="J85" s="53"/>
      <c r="K85" s="50"/>
      <c r="L85" s="54"/>
      <c r="M85" s="53"/>
      <c r="N85" s="50"/>
      <c r="O85" s="54"/>
      <c r="P85" s="53"/>
      <c r="Q85" s="50"/>
      <c r="R85" s="54"/>
      <c r="S85" s="53"/>
      <c r="T85" s="50"/>
      <c r="U85" s="54"/>
      <c r="V85" s="53"/>
      <c r="W85" s="50"/>
      <c r="X85" s="54"/>
      <c r="Y85" s="53"/>
      <c r="Z85" s="50"/>
      <c r="AA85" s="54"/>
      <c r="AB85" s="53"/>
      <c r="AC85" s="50"/>
      <c r="AD85" s="54"/>
      <c r="AE85" s="53"/>
      <c r="AF85" s="50"/>
      <c r="AG85" s="54"/>
      <c r="AH85" s="53"/>
      <c r="AI85" s="50"/>
      <c r="AJ85" s="54"/>
      <c r="AK85" s="39"/>
      <c r="AL85" s="36"/>
      <c r="AM85" s="40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92" t="s">
        <v>473</v>
      </c>
      <c r="B86" s="355" t="s">
        <v>482</v>
      </c>
      <c r="C86" s="2" t="s">
        <v>57</v>
      </c>
      <c r="D86" s="4" t="s">
        <v>47</v>
      </c>
      <c r="E86" s="4" t="s">
        <v>30</v>
      </c>
      <c r="F86" s="5" t="s">
        <v>58</v>
      </c>
      <c r="G86" s="1"/>
      <c r="H86" s="2"/>
      <c r="I86" s="3"/>
      <c r="J86" s="1"/>
      <c r="K86" s="2"/>
      <c r="L86" s="3"/>
      <c r="M86" s="1"/>
      <c r="N86" s="2"/>
      <c r="O86" s="3"/>
      <c r="P86" s="1"/>
      <c r="Q86" s="2"/>
      <c r="R86" s="3"/>
      <c r="S86" s="1"/>
      <c r="T86" s="2"/>
      <c r="U86" s="3"/>
      <c r="V86" s="1"/>
      <c r="W86" s="2"/>
      <c r="X86" s="3"/>
      <c r="Y86" s="1"/>
      <c r="Z86" s="2"/>
      <c r="AA86" s="3"/>
      <c r="AB86" s="1"/>
      <c r="AC86" s="2"/>
      <c r="AD86" s="3"/>
      <c r="AE86" s="1"/>
      <c r="AF86" s="2"/>
      <c r="AG86" s="3"/>
      <c r="AH86" s="1"/>
      <c r="AI86" s="2"/>
      <c r="AJ86" s="3"/>
      <c r="AK86" s="1"/>
      <c r="AL86" s="2"/>
      <c r="AM86" s="3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2"/>
      <c r="AD87" s="3"/>
      <c r="AE87" s="1"/>
      <c r="AF87" s="2"/>
      <c r="AG87" s="3"/>
      <c r="AH87" s="1"/>
      <c r="AI87" s="2"/>
      <c r="AJ87" s="3"/>
      <c r="AK87" s="1"/>
      <c r="AL87" s="2"/>
      <c r="AM87" s="3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"/>
      <c r="H88" s="2"/>
      <c r="I88" s="3"/>
      <c r="J88" s="1"/>
      <c r="K88" s="2"/>
      <c r="L88" s="3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2"/>
      <c r="AD88" s="3"/>
      <c r="AE88" s="1"/>
      <c r="AF88" s="2"/>
      <c r="AG88" s="3"/>
      <c r="AH88" s="1"/>
      <c r="AI88" s="2"/>
      <c r="AJ88" s="3"/>
      <c r="AK88" s="8"/>
      <c r="AL88" s="10"/>
      <c r="AM88" s="9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RbppFbEF3lmFbVFuRSqQ0cBLLjHZefeadxuwHq1rUV6HxSuIt+BIh4wndCar/nJ84LqnLyWIRJ0Nuboys/TzsQ==" saltValue="kxM7yXjjMTxVXk4yAarXHg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E150B-74DE-4512-8CDF-21021F463461}">
  <sheetPr>
    <tabColor theme="5" tint="0.59999389629810485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47" t="s">
        <v>518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94</v>
      </c>
      <c r="B9" s="353" t="s">
        <v>474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95</v>
      </c>
      <c r="B10" s="354" t="s">
        <v>475</v>
      </c>
      <c r="C10" s="50" t="s">
        <v>476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106</v>
      </c>
      <c r="B15" s="353" t="s">
        <v>344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337</v>
      </c>
      <c r="B16" s="354" t="s">
        <v>343</v>
      </c>
      <c r="C16" s="50" t="s">
        <v>345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469</v>
      </c>
      <c r="B67" s="355" t="s">
        <v>477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470</v>
      </c>
      <c r="B68" s="356" t="s">
        <v>478</v>
      </c>
      <c r="C68" s="368" t="s">
        <v>479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338</v>
      </c>
      <c r="B69" s="355" t="s">
        <v>346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339</v>
      </c>
      <c r="B70" s="356" t="s">
        <v>347</v>
      </c>
      <c r="C70" s="368" t="s">
        <v>348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36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2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2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471</v>
      </c>
      <c r="B80" s="355" t="s">
        <v>480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472</v>
      </c>
      <c r="B81" s="355" t="s">
        <v>481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340</v>
      </c>
      <c r="B82" s="355" t="s">
        <v>349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341</v>
      </c>
      <c r="B83" s="361" t="s">
        <v>350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66" t="s">
        <v>473</v>
      </c>
      <c r="B85" s="354" t="s">
        <v>482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342</v>
      </c>
      <c r="B86" s="355" t="s">
        <v>351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7tvKyVGOhUMSDPw1570+ZRbS189aNFhMZsKjo3g/nWE2OXVJfldy+rgPf5g9RyeGJ1UhkH0szREsh+bwxuQqxQ==" saltValue="wtyIHc7n8AQoCaeG6RYje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AA41A-7147-4F1D-AEDF-A25AAA41B7DF}">
  <sheetPr>
    <tabColor theme="5" tint="0.59999389629810485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47" t="s">
        <v>602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94</v>
      </c>
      <c r="B9" s="353" t="s">
        <v>474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95</v>
      </c>
      <c r="B10" s="354" t="s">
        <v>475</v>
      </c>
      <c r="C10" s="50" t="s">
        <v>476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102</v>
      </c>
      <c r="B15" s="353" t="s">
        <v>353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362</v>
      </c>
      <c r="B16" s="354" t="s">
        <v>354</v>
      </c>
      <c r="C16" s="50" t="s">
        <v>355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469</v>
      </c>
      <c r="B67" s="355" t="s">
        <v>477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470</v>
      </c>
      <c r="B68" s="356" t="s">
        <v>478</v>
      </c>
      <c r="C68" s="368" t="s">
        <v>479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363</v>
      </c>
      <c r="B69" s="355" t="s">
        <v>356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364</v>
      </c>
      <c r="B70" s="356" t="s">
        <v>357</v>
      </c>
      <c r="C70" s="368" t="s">
        <v>358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471</v>
      </c>
      <c r="B80" s="355" t="s">
        <v>480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472</v>
      </c>
      <c r="B81" s="355" t="s">
        <v>481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365</v>
      </c>
      <c r="B82" s="355" t="s">
        <v>359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366</v>
      </c>
      <c r="B83" s="361" t="s">
        <v>360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66" t="s">
        <v>473</v>
      </c>
      <c r="B85" s="354" t="s">
        <v>482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367</v>
      </c>
      <c r="B86" s="355" t="s">
        <v>361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szRW9gdfFRo8oDQiq6iUNMZUrWa1CtzmVuK+7bKHiofgd++drsUoT2iCDTy0lEoPRi87fZHZ9M3PEPxZLZHoRw==" saltValue="Ha1BqvhYYuVy7HcsyfhH1w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7ECD1-FC82-4BC3-B3A9-F0BF71A465B6}">
  <sheetPr>
    <tabColor theme="5" tint="0.59999389629810485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47" t="s">
        <v>519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94</v>
      </c>
      <c r="B9" s="353" t="s">
        <v>474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95</v>
      </c>
      <c r="B10" s="354" t="s">
        <v>475</v>
      </c>
      <c r="C10" s="50" t="s">
        <v>476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77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81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103</v>
      </c>
      <c r="B15" s="353" t="s">
        <v>375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369</v>
      </c>
      <c r="B16" s="354" t="s">
        <v>376</v>
      </c>
      <c r="C16" s="50" t="s">
        <v>377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469</v>
      </c>
      <c r="B67" s="355" t="s">
        <v>477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470</v>
      </c>
      <c r="B68" s="356" t="s">
        <v>478</v>
      </c>
      <c r="C68" s="368" t="s">
        <v>479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370</v>
      </c>
      <c r="B69" s="355" t="s">
        <v>378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371</v>
      </c>
      <c r="B70" s="356" t="s">
        <v>379</v>
      </c>
      <c r="C70" s="368" t="s">
        <v>380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36"/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39"/>
      <c r="N75" s="36"/>
      <c r="O75" s="40"/>
      <c r="P75" s="39"/>
      <c r="Q75" s="36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2"/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">
        <v>2</v>
      </c>
      <c r="N76" s="2">
        <v>1</v>
      </c>
      <c r="O76" s="3" t="s">
        <v>30</v>
      </c>
      <c r="P76" s="1"/>
      <c r="Q76" s="2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2"/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"/>
      <c r="N77" s="2"/>
      <c r="O77" s="3"/>
      <c r="P77" s="1">
        <v>2</v>
      </c>
      <c r="Q77" s="2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471</v>
      </c>
      <c r="B80" s="355" t="s">
        <v>480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472</v>
      </c>
      <c r="B81" s="355" t="s">
        <v>481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372</v>
      </c>
      <c r="B82" s="355" t="s">
        <v>381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373</v>
      </c>
      <c r="B83" s="361" t="s">
        <v>382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66" t="s">
        <v>473</v>
      </c>
      <c r="B85" s="354" t="s">
        <v>482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374</v>
      </c>
      <c r="B86" s="355" t="s">
        <v>383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XoizSwqMQwTxLA0enUQKgoOMolR7JcjuKUw9jZvaw3l2wyJfuApjGAiBDaLygeWeCzslaO0SlSdvWhOnZ93RsQ==" saltValue="KO/sLTT5yR8GNKB0GaA+y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A2890-D763-4DE8-8D4D-BFB0D732DD87}">
  <sheetPr>
    <tabColor theme="5" tint="0.59999389629810485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47" t="s">
        <v>520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94</v>
      </c>
      <c r="B9" s="353" t="s">
        <v>474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95</v>
      </c>
      <c r="B10" s="354" t="s">
        <v>475</v>
      </c>
      <c r="C10" s="50" t="s">
        <v>476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77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81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407</v>
      </c>
      <c r="B15" s="353" t="s">
        <v>398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408</v>
      </c>
      <c r="B16" s="354" t="s">
        <v>399</v>
      </c>
      <c r="C16" s="50" t="s">
        <v>400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77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81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469</v>
      </c>
      <c r="B67" s="355" t="s">
        <v>477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470</v>
      </c>
      <c r="B68" s="356" t="s">
        <v>478</v>
      </c>
      <c r="C68" s="368" t="s">
        <v>479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409</v>
      </c>
      <c r="B69" s="355" t="s">
        <v>401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410</v>
      </c>
      <c r="B70" s="356" t="s">
        <v>402</v>
      </c>
      <c r="C70" s="368" t="s">
        <v>403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471</v>
      </c>
      <c r="B80" s="355" t="s">
        <v>480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472</v>
      </c>
      <c r="B81" s="355" t="s">
        <v>481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411</v>
      </c>
      <c r="B82" s="355" t="s">
        <v>404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412</v>
      </c>
      <c r="B83" s="361" t="s">
        <v>405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66" t="s">
        <v>473</v>
      </c>
      <c r="B85" s="354" t="s">
        <v>482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413</v>
      </c>
      <c r="B86" s="355" t="s">
        <v>406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ZQq8198qs9citUV0aoDZELI128cIFGHifDuYZDI1OSFPSyHDUWCeaK5RSQHwJ5oH3z/z0T5DJCBEekH14OBoqQ==" saltValue="xCXSmNTbAUgoxpfS/awTD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96397-E825-4082-B222-8F5C5C162101}">
  <sheetPr>
    <tabColor theme="5" tint="0.59999389629810485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47" t="s">
        <v>521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94</v>
      </c>
      <c r="B9" s="353" t="s">
        <v>474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95</v>
      </c>
      <c r="B10" s="354" t="s">
        <v>475</v>
      </c>
      <c r="C10" s="50" t="s">
        <v>476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425</v>
      </c>
      <c r="B15" s="353" t="s">
        <v>432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426</v>
      </c>
      <c r="B16" s="354" t="s">
        <v>433</v>
      </c>
      <c r="C16" s="50" t="s">
        <v>434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469</v>
      </c>
      <c r="B67" s="355" t="s">
        <v>477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470</v>
      </c>
      <c r="B68" s="356" t="s">
        <v>478</v>
      </c>
      <c r="C68" s="368" t="s">
        <v>479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427</v>
      </c>
      <c r="B69" s="355" t="s">
        <v>435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428</v>
      </c>
      <c r="B70" s="356" t="s">
        <v>436</v>
      </c>
      <c r="C70" s="368" t="s">
        <v>437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471</v>
      </c>
      <c r="B80" s="355" t="s">
        <v>480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472</v>
      </c>
      <c r="B81" s="355" t="s">
        <v>481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429</v>
      </c>
      <c r="B82" s="355" t="s">
        <v>438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430</v>
      </c>
      <c r="B83" s="361" t="s">
        <v>439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66" t="s">
        <v>473</v>
      </c>
      <c r="B85" s="354" t="s">
        <v>482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431</v>
      </c>
      <c r="B86" s="355" t="s">
        <v>440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icW7mmQiMQiwkMwW0AANuHIwFZZ5cg5obYQubRpGo0udoTUlfyGZL3QRWFszxWQhlYHXfIRL1h9TD7ZGZI+S1g==" saltValue="NiSHJXS/iGLZlk/UqEkMng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28342-66D7-44FA-A71E-30431A7ECC40}">
  <sheetPr>
    <tabColor theme="5" tint="0.59999389629810485"/>
  </sheetPr>
  <dimension ref="A1:AS115"/>
  <sheetViews>
    <sheetView zoomScale="86" zoomScaleNormal="86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61" t="s">
        <v>523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  <c r="AC1" s="462"/>
      <c r="AD1" s="462"/>
      <c r="AE1" s="462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63"/>
      <c r="AS1" s="206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06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06"/>
    </row>
    <row r="4" spans="1:45" ht="15" customHeight="1" thickBot="1" x14ac:dyDescent="0.35">
      <c r="A4" s="464" t="s">
        <v>48</v>
      </c>
      <c r="B4" s="466" t="s">
        <v>49</v>
      </c>
      <c r="C4" s="469" t="s">
        <v>50</v>
      </c>
      <c r="D4" s="472" t="s">
        <v>51</v>
      </c>
      <c r="E4" s="472" t="s">
        <v>33</v>
      </c>
      <c r="F4" s="475" t="s">
        <v>84</v>
      </c>
      <c r="G4" s="461" t="s">
        <v>0</v>
      </c>
      <c r="H4" s="462"/>
      <c r="I4" s="462"/>
      <c r="J4" s="462"/>
      <c r="K4" s="462"/>
      <c r="L4" s="462"/>
      <c r="M4" s="462"/>
      <c r="N4" s="462"/>
      <c r="O4" s="462"/>
      <c r="P4" s="462"/>
      <c r="Q4" s="462"/>
      <c r="R4" s="462"/>
      <c r="S4" s="462"/>
      <c r="T4" s="462"/>
      <c r="U4" s="462"/>
      <c r="V4" s="462"/>
      <c r="W4" s="462"/>
      <c r="X4" s="462"/>
      <c r="Y4" s="462"/>
      <c r="Z4" s="462"/>
      <c r="AA4" s="462"/>
      <c r="AB4" s="462"/>
      <c r="AC4" s="462"/>
      <c r="AD4" s="462"/>
      <c r="AE4" s="462"/>
      <c r="AF4" s="462"/>
      <c r="AG4" s="462"/>
      <c r="AH4" s="462"/>
      <c r="AI4" s="462"/>
      <c r="AJ4" s="462"/>
      <c r="AK4" s="462"/>
      <c r="AL4" s="462"/>
      <c r="AM4" s="462"/>
      <c r="AN4" s="462"/>
      <c r="AO4" s="462"/>
      <c r="AP4" s="463"/>
      <c r="AQ4" s="461"/>
      <c r="AR4" s="463"/>
      <c r="AS4" s="206"/>
    </row>
    <row r="5" spans="1:45" x14ac:dyDescent="0.3">
      <c r="A5" s="464"/>
      <c r="B5" s="467"/>
      <c r="C5" s="470"/>
      <c r="D5" s="473"/>
      <c r="E5" s="473"/>
      <c r="F5" s="476"/>
      <c r="G5" s="478" t="s">
        <v>2</v>
      </c>
      <c r="H5" s="479"/>
      <c r="I5" s="480"/>
      <c r="J5" s="478" t="s">
        <v>3</v>
      </c>
      <c r="K5" s="479"/>
      <c r="L5" s="480"/>
      <c r="M5" s="478" t="s">
        <v>4</v>
      </c>
      <c r="N5" s="479"/>
      <c r="O5" s="480"/>
      <c r="P5" s="478" t="s">
        <v>5</v>
      </c>
      <c r="Q5" s="479"/>
      <c r="R5" s="480"/>
      <c r="S5" s="478" t="s">
        <v>6</v>
      </c>
      <c r="T5" s="479"/>
      <c r="U5" s="480"/>
      <c r="V5" s="478" t="s">
        <v>7</v>
      </c>
      <c r="W5" s="479"/>
      <c r="X5" s="480"/>
      <c r="Y5" s="478" t="s">
        <v>8</v>
      </c>
      <c r="Z5" s="479"/>
      <c r="AA5" s="480"/>
      <c r="AB5" s="478" t="s">
        <v>9</v>
      </c>
      <c r="AC5" s="479"/>
      <c r="AD5" s="480"/>
      <c r="AE5" s="478" t="s">
        <v>10</v>
      </c>
      <c r="AF5" s="479"/>
      <c r="AG5" s="480"/>
      <c r="AH5" s="478" t="s">
        <v>11</v>
      </c>
      <c r="AI5" s="479"/>
      <c r="AJ5" s="480"/>
      <c r="AK5" s="478" t="s">
        <v>34</v>
      </c>
      <c r="AL5" s="479"/>
      <c r="AM5" s="480"/>
      <c r="AN5" s="478" t="s">
        <v>105</v>
      </c>
      <c r="AO5" s="479"/>
      <c r="AP5" s="480"/>
      <c r="AQ5" s="481" t="s">
        <v>52</v>
      </c>
      <c r="AR5" s="481" t="s">
        <v>53</v>
      </c>
      <c r="AS5" s="207"/>
    </row>
    <row r="6" spans="1:45" ht="15" thickBot="1" x14ac:dyDescent="0.35">
      <c r="A6" s="465"/>
      <c r="B6" s="468"/>
      <c r="C6" s="471"/>
      <c r="D6" s="474"/>
      <c r="E6" s="474"/>
      <c r="F6" s="477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82"/>
      <c r="AR6" s="482"/>
      <c r="AS6" s="211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06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06"/>
    </row>
    <row r="9" spans="1:45" x14ac:dyDescent="0.3">
      <c r="A9" s="91" t="s">
        <v>94</v>
      </c>
      <c r="B9" s="353" t="s">
        <v>474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3">
      <c r="A10" s="77" t="s">
        <v>95</v>
      </c>
      <c r="B10" s="354" t="s">
        <v>475</v>
      </c>
      <c r="C10" s="50" t="s">
        <v>476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" thickBot="1" x14ac:dyDescent="0.35">
      <c r="A13" s="486" t="s">
        <v>116</v>
      </c>
      <c r="B13" s="487"/>
      <c r="C13" s="487"/>
      <c r="D13" s="487"/>
      <c r="E13" s="487"/>
      <c r="F13" s="488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06"/>
    </row>
    <row r="15" spans="1:45" x14ac:dyDescent="0.3">
      <c r="A15" s="375" t="s">
        <v>585</v>
      </c>
      <c r="B15" s="354" t="s">
        <v>594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3">
      <c r="A16" s="375" t="s">
        <v>586</v>
      </c>
      <c r="B16" s="354" t="s">
        <v>595</v>
      </c>
      <c r="C16" s="50" t="s">
        <v>596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345"/>
      <c r="AL16" s="78"/>
      <c r="AM16" s="346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  <c r="AS16" s="64"/>
    </row>
    <row r="17" spans="1:45" x14ac:dyDescent="0.3">
      <c r="A17" s="375" t="s">
        <v>182</v>
      </c>
      <c r="B17" s="354" t="s">
        <v>189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222"/>
      <c r="AL17" s="223"/>
      <c r="AM17" s="22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" thickBot="1" x14ac:dyDescent="0.35">
      <c r="A18" s="81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225"/>
      <c r="AL18" s="226"/>
      <c r="AM18" s="227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" thickBot="1" x14ac:dyDescent="0.35">
      <c r="A19" s="483" t="s">
        <v>118</v>
      </c>
      <c r="B19" s="484"/>
      <c r="C19" s="484"/>
      <c r="D19" s="484"/>
      <c r="E19" s="484"/>
      <c r="F19" s="485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06"/>
    </row>
    <row r="21" spans="1:45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06"/>
    </row>
    <row r="22" spans="1:45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06"/>
    </row>
    <row r="25" spans="1:45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3">
      <c r="A31" s="356" t="s">
        <v>495</v>
      </c>
      <c r="B31" s="355" t="s">
        <v>115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06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217"/>
      <c r="AH35" s="216"/>
      <c r="AI35" s="213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227"/>
      <c r="AH36" s="225"/>
      <c r="AI36" s="226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227"/>
      <c r="AH37" s="225"/>
      <c r="AI37" s="226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227"/>
      <c r="AH38" s="225"/>
      <c r="AI38" s="226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251"/>
      <c r="AH40" s="249"/>
      <c r="AI40" s="25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251"/>
      <c r="AH41" s="249"/>
      <c r="AI41" s="25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251"/>
      <c r="AH42" s="249"/>
      <c r="AI42" s="25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" thickBot="1" x14ac:dyDescent="0.35">
      <c r="A43" s="483" t="s">
        <v>124</v>
      </c>
      <c r="B43" s="484"/>
      <c r="C43" s="484"/>
      <c r="D43" s="484"/>
      <c r="E43" s="484"/>
      <c r="F43" s="485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" thickBot="1" x14ac:dyDescent="0.35">
      <c r="A44" s="486" t="s">
        <v>28</v>
      </c>
      <c r="B44" s="487"/>
      <c r="C44" s="487"/>
      <c r="D44" s="487"/>
      <c r="E44" s="487"/>
      <c r="F44" s="488"/>
      <c r="G44" s="489"/>
      <c r="H44" s="490"/>
      <c r="I44" s="490"/>
      <c r="J44" s="490"/>
      <c r="K44" s="490"/>
      <c r="L44" s="490"/>
      <c r="M44" s="490"/>
      <c r="N44" s="490"/>
      <c r="O44" s="490"/>
      <c r="P44" s="490"/>
      <c r="Q44" s="490"/>
      <c r="R44" s="490"/>
      <c r="S44" s="490"/>
      <c r="T44" s="490"/>
      <c r="U44" s="490"/>
      <c r="V44" s="490"/>
      <c r="W44" s="490"/>
      <c r="X44" s="490"/>
      <c r="Y44" s="490"/>
      <c r="Z44" s="490"/>
      <c r="AA44" s="490"/>
      <c r="AB44" s="490"/>
      <c r="AC44" s="490"/>
      <c r="AD44" s="490"/>
      <c r="AE44" s="490"/>
      <c r="AF44" s="490"/>
      <c r="AG44" s="490"/>
      <c r="AH44" s="490"/>
      <c r="AI44" s="490"/>
      <c r="AJ44" s="490"/>
      <c r="AK44" s="490"/>
      <c r="AL44" s="490"/>
      <c r="AM44" s="490"/>
      <c r="AN44" s="490"/>
      <c r="AO44" s="490"/>
      <c r="AP44" s="491"/>
      <c r="AQ44" s="492"/>
      <c r="AR44" s="493"/>
      <c r="AS44" s="206"/>
    </row>
    <row r="45" spans="1:45" ht="15" thickBot="1" x14ac:dyDescent="0.35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" thickBot="1" x14ac:dyDescent="0.35">
      <c r="A46" s="270" t="s">
        <v>19</v>
      </c>
      <c r="B46" s="365" t="s">
        <v>175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" thickBot="1" x14ac:dyDescent="0.35">
      <c r="A47" s="483" t="s">
        <v>178</v>
      </c>
      <c r="B47" s="484"/>
      <c r="C47" s="484"/>
      <c r="D47" s="484"/>
      <c r="E47" s="484"/>
      <c r="F47" s="485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06"/>
    </row>
    <row r="49" spans="1:45" ht="15" customHeight="1" thickBot="1" x14ac:dyDescent="0.35">
      <c r="A49" s="464" t="s">
        <v>48</v>
      </c>
      <c r="B49" s="466" t="s">
        <v>49</v>
      </c>
      <c r="C49" s="469" t="s">
        <v>50</v>
      </c>
      <c r="D49" s="472" t="s">
        <v>51</v>
      </c>
      <c r="E49" s="472" t="s">
        <v>33</v>
      </c>
      <c r="F49" s="475" t="s">
        <v>84</v>
      </c>
      <c r="G49" s="461" t="s">
        <v>0</v>
      </c>
      <c r="H49" s="462"/>
      <c r="I49" s="462"/>
      <c r="J49" s="462"/>
      <c r="K49" s="462"/>
      <c r="L49" s="462"/>
      <c r="M49" s="462"/>
      <c r="N49" s="462"/>
      <c r="O49" s="462"/>
      <c r="P49" s="462"/>
      <c r="Q49" s="462"/>
      <c r="R49" s="462"/>
      <c r="S49" s="462"/>
      <c r="T49" s="462"/>
      <c r="U49" s="462"/>
      <c r="V49" s="462"/>
      <c r="W49" s="462"/>
      <c r="X49" s="462"/>
      <c r="Y49" s="462"/>
      <c r="Z49" s="462"/>
      <c r="AA49" s="462"/>
      <c r="AB49" s="462"/>
      <c r="AC49" s="462"/>
      <c r="AD49" s="462"/>
      <c r="AE49" s="462"/>
      <c r="AF49" s="462"/>
      <c r="AG49" s="462"/>
      <c r="AH49" s="462"/>
      <c r="AI49" s="462"/>
      <c r="AJ49" s="462"/>
      <c r="AK49" s="462"/>
      <c r="AL49" s="462"/>
      <c r="AM49" s="462"/>
      <c r="AN49" s="462"/>
      <c r="AO49" s="462"/>
      <c r="AP49" s="463"/>
      <c r="AQ49" s="461"/>
      <c r="AR49" s="463"/>
      <c r="AS49" s="206"/>
    </row>
    <row r="50" spans="1:45" x14ac:dyDescent="0.3">
      <c r="A50" s="464"/>
      <c r="B50" s="467"/>
      <c r="C50" s="470"/>
      <c r="D50" s="473"/>
      <c r="E50" s="473"/>
      <c r="F50" s="476"/>
      <c r="G50" s="478" t="s">
        <v>2</v>
      </c>
      <c r="H50" s="479"/>
      <c r="I50" s="480"/>
      <c r="J50" s="478" t="s">
        <v>3</v>
      </c>
      <c r="K50" s="479"/>
      <c r="L50" s="480"/>
      <c r="M50" s="478" t="s">
        <v>4</v>
      </c>
      <c r="N50" s="479"/>
      <c r="O50" s="480"/>
      <c r="P50" s="478" t="s">
        <v>5</v>
      </c>
      <c r="Q50" s="479"/>
      <c r="R50" s="480"/>
      <c r="S50" s="478" t="s">
        <v>6</v>
      </c>
      <c r="T50" s="479"/>
      <c r="U50" s="480"/>
      <c r="V50" s="478" t="s">
        <v>7</v>
      </c>
      <c r="W50" s="479"/>
      <c r="X50" s="480"/>
      <c r="Y50" s="478" t="s">
        <v>8</v>
      </c>
      <c r="Z50" s="479"/>
      <c r="AA50" s="480"/>
      <c r="AB50" s="478" t="s">
        <v>9</v>
      </c>
      <c r="AC50" s="479"/>
      <c r="AD50" s="480"/>
      <c r="AE50" s="478" t="s">
        <v>10</v>
      </c>
      <c r="AF50" s="479"/>
      <c r="AG50" s="480"/>
      <c r="AH50" s="478" t="s">
        <v>11</v>
      </c>
      <c r="AI50" s="479"/>
      <c r="AJ50" s="480"/>
      <c r="AK50" s="478" t="s">
        <v>34</v>
      </c>
      <c r="AL50" s="479"/>
      <c r="AM50" s="480"/>
      <c r="AN50" s="478" t="s">
        <v>105</v>
      </c>
      <c r="AO50" s="479"/>
      <c r="AP50" s="480"/>
      <c r="AQ50" s="481" t="s">
        <v>52</v>
      </c>
      <c r="AR50" s="481" t="s">
        <v>53</v>
      </c>
      <c r="AS50" s="207"/>
    </row>
    <row r="51" spans="1:45" ht="15" thickBot="1" x14ac:dyDescent="0.35">
      <c r="A51" s="465"/>
      <c r="B51" s="468"/>
      <c r="C51" s="471"/>
      <c r="D51" s="474"/>
      <c r="E51" s="474"/>
      <c r="F51" s="477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82"/>
      <c r="AR51" s="482"/>
      <c r="AS51" s="211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06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283"/>
      <c r="AJ53" s="285"/>
      <c r="AK53" s="216"/>
      <c r="AL53" s="213"/>
      <c r="AM53" s="217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88"/>
      <c r="AJ54" s="292"/>
      <c r="AK54" s="225"/>
      <c r="AL54" s="226"/>
      <c r="AM54" s="227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88"/>
      <c r="AJ55" s="292"/>
      <c r="AK55" s="225"/>
      <c r="AL55" s="226"/>
      <c r="AM55" s="227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88"/>
      <c r="AJ56" s="292"/>
      <c r="AK56" s="225"/>
      <c r="AL56" s="226"/>
      <c r="AM56" s="227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88"/>
      <c r="AJ57" s="292"/>
      <c r="AK57" s="225"/>
      <c r="AL57" s="226"/>
      <c r="AM57" s="227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88"/>
      <c r="AJ59" s="292"/>
      <c r="AK59" s="225"/>
      <c r="AL59" s="226"/>
      <c r="AM59" s="227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88">
        <v>2</v>
      </c>
      <c r="AJ60" s="292" t="s">
        <v>30</v>
      </c>
      <c r="AK60" s="291">
        <v>2</v>
      </c>
      <c r="AL60" s="288">
        <v>2</v>
      </c>
      <c r="AM60" s="292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88"/>
      <c r="AJ61" s="292"/>
      <c r="AK61" s="225"/>
      <c r="AL61" s="226"/>
      <c r="AM61" s="227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88"/>
      <c r="AJ62" s="292"/>
      <c r="AK62" s="225"/>
      <c r="AL62" s="226"/>
      <c r="AM62" s="227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88"/>
      <c r="AJ63" s="292"/>
      <c r="AK63" s="225"/>
      <c r="AL63" s="226"/>
      <c r="AM63" s="227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" thickBot="1" x14ac:dyDescent="0.35">
      <c r="A64" s="486" t="s">
        <v>139</v>
      </c>
      <c r="B64" s="487"/>
      <c r="C64" s="487"/>
      <c r="D64" s="487"/>
      <c r="E64" s="487"/>
      <c r="F64" s="488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06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3">
      <c r="A67" s="81" t="s">
        <v>469</v>
      </c>
      <c r="B67" s="355" t="s">
        <v>477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3">
      <c r="A68" s="81" t="s">
        <v>470</v>
      </c>
      <c r="B68" s="356" t="s">
        <v>478</v>
      </c>
      <c r="C68" s="368" t="s">
        <v>479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3">
      <c r="A69" s="81" t="s">
        <v>187</v>
      </c>
      <c r="B69" s="355" t="s">
        <v>198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3">
      <c r="A70" s="81" t="s">
        <v>197</v>
      </c>
      <c r="B70" s="356" t="s">
        <v>199</v>
      </c>
      <c r="C70" s="368" t="s">
        <v>200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>
        <v>0</v>
      </c>
      <c r="N72" s="370">
        <v>0</v>
      </c>
      <c r="O72" s="371" t="s">
        <v>30</v>
      </c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" thickBot="1" x14ac:dyDescent="0.35">
      <c r="A73" s="483" t="s">
        <v>148</v>
      </c>
      <c r="B73" s="484"/>
      <c r="C73" s="484"/>
      <c r="D73" s="484"/>
      <c r="E73" s="484"/>
      <c r="F73" s="485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06"/>
    </row>
    <row r="75" spans="1:45" x14ac:dyDescent="0.3">
      <c r="A75" s="318" t="s">
        <v>150</v>
      </c>
      <c r="B75" s="353" t="s">
        <v>151</v>
      </c>
      <c r="C75" s="300"/>
      <c r="D75" s="319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3">
      <c r="A76" s="320" t="s">
        <v>23</v>
      </c>
      <c r="B76" s="355" t="s">
        <v>152</v>
      </c>
      <c r="C76" s="288"/>
      <c r="D76" s="289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3">
      <c r="A77" s="320" t="s">
        <v>17</v>
      </c>
      <c r="B77" s="355" t="s">
        <v>153</v>
      </c>
      <c r="C77" s="288"/>
      <c r="D77" s="289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3">
      <c r="A78" s="321" t="s">
        <v>25</v>
      </c>
      <c r="B78" s="355" t="s">
        <v>154</v>
      </c>
      <c r="C78" s="226"/>
      <c r="D78" s="231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x14ac:dyDescent="0.3">
      <c r="A79" s="321" t="s">
        <v>155</v>
      </c>
      <c r="B79" s="355" t="s">
        <v>156</v>
      </c>
      <c r="C79" s="226"/>
      <c r="D79" s="231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3">
      <c r="A80" s="163" t="s">
        <v>471</v>
      </c>
      <c r="B80" s="355" t="s">
        <v>480</v>
      </c>
      <c r="C80" s="226"/>
      <c r="D80" s="231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3">
      <c r="A81" s="163" t="s">
        <v>472</v>
      </c>
      <c r="B81" s="355" t="s">
        <v>481</v>
      </c>
      <c r="C81" s="226"/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3">
      <c r="A82" s="321" t="s">
        <v>205</v>
      </c>
      <c r="B82" s="355" t="s">
        <v>201</v>
      </c>
      <c r="C82" s="226"/>
      <c r="D82" s="231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" thickBot="1" x14ac:dyDescent="0.35">
      <c r="A83" s="323" t="s">
        <v>206</v>
      </c>
      <c r="B83" s="361" t="s">
        <v>202</v>
      </c>
      <c r="C83" s="256"/>
      <c r="D83" s="254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06"/>
    </row>
    <row r="85" spans="1:45" x14ac:dyDescent="0.3">
      <c r="A85" s="166" t="s">
        <v>473</v>
      </c>
      <c r="B85" s="354" t="s">
        <v>482</v>
      </c>
      <c r="C85" s="283" t="s">
        <v>57</v>
      </c>
      <c r="D85" s="284" t="s">
        <v>47</v>
      </c>
      <c r="E85" s="284" t="s">
        <v>30</v>
      </c>
      <c r="F85" s="285" t="s">
        <v>58</v>
      </c>
      <c r="G85" s="286"/>
      <c r="H85" s="283"/>
      <c r="I85" s="285"/>
      <c r="J85" s="286"/>
      <c r="K85" s="283"/>
      <c r="L85" s="285"/>
      <c r="M85" s="286"/>
      <c r="N85" s="283"/>
      <c r="O85" s="285"/>
      <c r="P85" s="286"/>
      <c r="Q85" s="283"/>
      <c r="R85" s="285"/>
      <c r="S85" s="286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  <c r="AS85" s="206"/>
    </row>
    <row r="86" spans="1:45" x14ac:dyDescent="0.3">
      <c r="A86" s="287" t="s">
        <v>204</v>
      </c>
      <c r="B86" s="355" t="s">
        <v>203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3">
      <c r="A87" s="260" t="s">
        <v>24</v>
      </c>
      <c r="B87" s="355" t="s">
        <v>164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" thickBot="1" x14ac:dyDescent="0.35">
      <c r="A88" s="293" t="s">
        <v>18</v>
      </c>
      <c r="B88" s="355" t="s">
        <v>165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" thickBot="1" x14ac:dyDescent="0.35">
      <c r="A89" s="486" t="s">
        <v>166</v>
      </c>
      <c r="B89" s="487"/>
      <c r="C89" s="487"/>
      <c r="D89" s="487"/>
      <c r="E89" s="487"/>
      <c r="F89" s="488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" thickBot="1" x14ac:dyDescent="0.35">
      <c r="A91" s="494" t="s">
        <v>27</v>
      </c>
      <c r="B91" s="495"/>
      <c r="C91" s="495"/>
      <c r="D91" s="495"/>
      <c r="E91" s="495"/>
      <c r="F91" s="496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x14ac:dyDescent="0.3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x14ac:dyDescent="0.3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x14ac:dyDescent="0.3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x14ac:dyDescent="0.3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3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3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3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3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3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3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3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3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3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3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3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3">
      <c r="A107" s="337" t="s">
        <v>168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3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3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3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3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3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3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3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3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algorithmName="SHA-512" hashValue="vMR5/3Xryh24u8RHXAaPkDrd77M+UaB5NINVx49WZZMdZ4pSlB55gkMAULZXdbCx1bSFltMsyKvnkPXrWFh5xA==" saltValue="wN+S9n9dtW/R+Ae9BFUP+A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49871-5C72-4EA6-84C7-B59F62ED80DD}">
  <sheetPr>
    <tabColor theme="5" tint="0.59999389629810485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47" t="s">
        <v>554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94</v>
      </c>
      <c r="B9" s="353" t="s">
        <v>474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95</v>
      </c>
      <c r="B10" s="354" t="s">
        <v>475</v>
      </c>
      <c r="C10" s="50" t="s">
        <v>476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104</v>
      </c>
      <c r="B15" s="353" t="s">
        <v>451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460</v>
      </c>
      <c r="B16" s="354" t="s">
        <v>452</v>
      </c>
      <c r="C16" s="50" t="s">
        <v>453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469</v>
      </c>
      <c r="B67" s="355" t="s">
        <v>477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470</v>
      </c>
      <c r="B68" s="356" t="s">
        <v>478</v>
      </c>
      <c r="C68" s="368" t="s">
        <v>479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461</v>
      </c>
      <c r="B69" s="355" t="s">
        <v>454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462</v>
      </c>
      <c r="B70" s="356" t="s">
        <v>455</v>
      </c>
      <c r="C70" s="368" t="s">
        <v>456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471</v>
      </c>
      <c r="B80" s="355" t="s">
        <v>480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472</v>
      </c>
      <c r="B81" s="355" t="s">
        <v>481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463</v>
      </c>
      <c r="B82" s="355" t="s">
        <v>457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464</v>
      </c>
      <c r="B83" s="361" t="s">
        <v>458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66" t="s">
        <v>473</v>
      </c>
      <c r="B85" s="354" t="s">
        <v>482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465</v>
      </c>
      <c r="B86" s="355" t="s">
        <v>459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e/NVnvs5QwSbFWia56jB0epkz+ARBbghQDQhrB4zojRel3ZPvpU4BE+PwyEx+++qmq9f5A4oCCKL7ThHnIERsA==" saltValue="F8Prfy5RhQ7RxPRP4EKHhw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A31C2-4882-4AF8-9174-8683B2D3EF9A}">
  <sheetPr>
    <tabColor rgb="FF92D050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47" t="s">
        <v>524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98</v>
      </c>
      <c r="B9" s="353" t="s">
        <v>305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99</v>
      </c>
      <c r="B10" s="354" t="s">
        <v>306</v>
      </c>
      <c r="C10" s="50" t="s">
        <v>307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76" t="s">
        <v>297</v>
      </c>
      <c r="B15" s="353" t="s">
        <v>445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298</v>
      </c>
      <c r="B16" s="354" t="s">
        <v>446</v>
      </c>
      <c r="C16" s="50" t="s">
        <v>447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483</v>
      </c>
      <c r="B67" s="355" t="s">
        <v>419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484</v>
      </c>
      <c r="B68" s="356" t="s">
        <v>420</v>
      </c>
      <c r="C68" s="368" t="s">
        <v>421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414</v>
      </c>
      <c r="B69" s="355" t="s">
        <v>442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415</v>
      </c>
      <c r="B70" s="356" t="s">
        <v>443</v>
      </c>
      <c r="C70" s="368" t="s">
        <v>444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485</v>
      </c>
      <c r="B80" s="355" t="s">
        <v>422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486</v>
      </c>
      <c r="B81" s="355" t="s">
        <v>423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4" t="s">
        <v>416</v>
      </c>
      <c r="B82" s="355" t="s">
        <v>448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4" t="s">
        <v>417</v>
      </c>
      <c r="B83" s="355" t="s">
        <v>449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66" t="s">
        <v>487</v>
      </c>
      <c r="B85" s="354" t="s">
        <v>310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418</v>
      </c>
      <c r="B86" s="355" t="s">
        <v>450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JTSyO2jfXFi8Me+kCV1aWl+6guThHnfFD45Kf+SxuCd2uiF1FEjJgj6l28iHKffGxZL9uKZMMoaCeZ/rh066Ig==" saltValue="FlvEzie3sFhwICxRaOt3aw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940B3-1531-4066-AF5E-C6C4C77CB519}">
  <sheetPr>
    <tabColor rgb="FF92D050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47" t="s">
        <v>525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98</v>
      </c>
      <c r="B9" s="353" t="s">
        <v>305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99</v>
      </c>
      <c r="B10" s="354" t="s">
        <v>306</v>
      </c>
      <c r="C10" s="50" t="s">
        <v>307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100</v>
      </c>
      <c r="B15" s="353" t="s">
        <v>308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299</v>
      </c>
      <c r="B16" s="354" t="s">
        <v>309</v>
      </c>
      <c r="C16" s="50" t="s">
        <v>317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30">
        <f t="shared" ref="AQ23" si="2">SUM(G23,J23,M23,P23,S23,V23,Y23,AB23,AE23,AH23,AK23,AN23)*15</f>
        <v>120</v>
      </c>
      <c r="AR23" s="80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483</v>
      </c>
      <c r="B67" s="355" t="s">
        <v>419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484</v>
      </c>
      <c r="B68" s="356" t="s">
        <v>420</v>
      </c>
      <c r="C68" s="368" t="s">
        <v>421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300</v>
      </c>
      <c r="B69" s="355" t="s">
        <v>312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301</v>
      </c>
      <c r="B70" s="356" t="s">
        <v>313</v>
      </c>
      <c r="C70" s="368" t="s">
        <v>314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485</v>
      </c>
      <c r="B80" s="355" t="s">
        <v>422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486</v>
      </c>
      <c r="B81" s="355" t="s">
        <v>423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302</v>
      </c>
      <c r="B82" s="355" t="s">
        <v>315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303</v>
      </c>
      <c r="B83" s="361" t="s">
        <v>316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66" t="s">
        <v>487</v>
      </c>
      <c r="B85" s="354" t="s">
        <v>310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304</v>
      </c>
      <c r="B86" s="355" t="s">
        <v>311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aqmkEr6UsBa8XRtSL729qbH/ZRysm1lQcV1skrmqYQQT7G/dQCbeD66OzwvWUoRCUwISmmca4dtB+AsH6sNkLw==" saltValue="tnv+Oj80HLyTsZNBmxolr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C5E19-B99D-42D0-8ADC-4FCB441DCCF9}">
  <sheetPr>
    <tabColor rgb="FF92D050"/>
  </sheetPr>
  <dimension ref="A1:AS118"/>
  <sheetViews>
    <sheetView zoomScale="86" zoomScaleNormal="86" workbookViewId="0">
      <selection activeCell="A42" sqref="A42:XFD42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4.441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4.33203125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61" t="s">
        <v>526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  <c r="AC1" s="462"/>
      <c r="AD1" s="462"/>
      <c r="AE1" s="462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63"/>
      <c r="AS1" s="206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06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06"/>
    </row>
    <row r="4" spans="1:45" ht="15" customHeight="1" thickBot="1" x14ac:dyDescent="0.35">
      <c r="A4" s="464" t="s">
        <v>48</v>
      </c>
      <c r="B4" s="466" t="s">
        <v>49</v>
      </c>
      <c r="C4" s="469" t="s">
        <v>50</v>
      </c>
      <c r="D4" s="472" t="s">
        <v>51</v>
      </c>
      <c r="E4" s="472" t="s">
        <v>33</v>
      </c>
      <c r="F4" s="475" t="s">
        <v>84</v>
      </c>
      <c r="G4" s="461" t="s">
        <v>0</v>
      </c>
      <c r="H4" s="462"/>
      <c r="I4" s="462"/>
      <c r="J4" s="462"/>
      <c r="K4" s="462"/>
      <c r="L4" s="462"/>
      <c r="M4" s="462"/>
      <c r="N4" s="462"/>
      <c r="O4" s="462"/>
      <c r="P4" s="462"/>
      <c r="Q4" s="462"/>
      <c r="R4" s="462"/>
      <c r="S4" s="462"/>
      <c r="T4" s="462"/>
      <c r="U4" s="462"/>
      <c r="V4" s="462"/>
      <c r="W4" s="462"/>
      <c r="X4" s="462"/>
      <c r="Y4" s="462"/>
      <c r="Z4" s="462"/>
      <c r="AA4" s="462"/>
      <c r="AB4" s="462"/>
      <c r="AC4" s="462"/>
      <c r="AD4" s="462"/>
      <c r="AE4" s="462"/>
      <c r="AF4" s="462"/>
      <c r="AG4" s="462"/>
      <c r="AH4" s="462"/>
      <c r="AI4" s="462"/>
      <c r="AJ4" s="462"/>
      <c r="AK4" s="462"/>
      <c r="AL4" s="462"/>
      <c r="AM4" s="462"/>
      <c r="AN4" s="462"/>
      <c r="AO4" s="462"/>
      <c r="AP4" s="463"/>
      <c r="AQ4" s="461"/>
      <c r="AR4" s="463"/>
      <c r="AS4" s="206"/>
    </row>
    <row r="5" spans="1:45" x14ac:dyDescent="0.3">
      <c r="A5" s="464"/>
      <c r="B5" s="467"/>
      <c r="C5" s="470"/>
      <c r="D5" s="473"/>
      <c r="E5" s="473"/>
      <c r="F5" s="476"/>
      <c r="G5" s="478" t="s">
        <v>2</v>
      </c>
      <c r="H5" s="479"/>
      <c r="I5" s="480"/>
      <c r="J5" s="478" t="s">
        <v>3</v>
      </c>
      <c r="K5" s="479"/>
      <c r="L5" s="480"/>
      <c r="M5" s="478" t="s">
        <v>4</v>
      </c>
      <c r="N5" s="479"/>
      <c r="O5" s="480"/>
      <c r="P5" s="478" t="s">
        <v>5</v>
      </c>
      <c r="Q5" s="479"/>
      <c r="R5" s="480"/>
      <c r="S5" s="478" t="s">
        <v>6</v>
      </c>
      <c r="T5" s="479"/>
      <c r="U5" s="480"/>
      <c r="V5" s="478" t="s">
        <v>7</v>
      </c>
      <c r="W5" s="479"/>
      <c r="X5" s="480"/>
      <c r="Y5" s="478" t="s">
        <v>8</v>
      </c>
      <c r="Z5" s="479"/>
      <c r="AA5" s="480"/>
      <c r="AB5" s="478" t="s">
        <v>9</v>
      </c>
      <c r="AC5" s="479"/>
      <c r="AD5" s="480"/>
      <c r="AE5" s="478" t="s">
        <v>10</v>
      </c>
      <c r="AF5" s="479"/>
      <c r="AG5" s="480"/>
      <c r="AH5" s="478" t="s">
        <v>11</v>
      </c>
      <c r="AI5" s="479"/>
      <c r="AJ5" s="480"/>
      <c r="AK5" s="478" t="s">
        <v>34</v>
      </c>
      <c r="AL5" s="479"/>
      <c r="AM5" s="480"/>
      <c r="AN5" s="478" t="s">
        <v>105</v>
      </c>
      <c r="AO5" s="479"/>
      <c r="AP5" s="480"/>
      <c r="AQ5" s="481" t="s">
        <v>52</v>
      </c>
      <c r="AR5" s="481" t="s">
        <v>53</v>
      </c>
      <c r="AS5" s="207"/>
    </row>
    <row r="6" spans="1:45" ht="15" thickBot="1" x14ac:dyDescent="0.35">
      <c r="A6" s="465"/>
      <c r="B6" s="468"/>
      <c r="C6" s="471"/>
      <c r="D6" s="474"/>
      <c r="E6" s="474"/>
      <c r="F6" s="477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82"/>
      <c r="AR6" s="482"/>
      <c r="AS6" s="211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06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06"/>
    </row>
    <row r="9" spans="1:45" x14ac:dyDescent="0.3">
      <c r="A9" s="91" t="s">
        <v>98</v>
      </c>
      <c r="B9" s="353" t="s">
        <v>305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220"/>
    </row>
    <row r="10" spans="1:45" x14ac:dyDescent="0.3">
      <c r="A10" s="77" t="s">
        <v>99</v>
      </c>
      <c r="B10" s="354" t="s">
        <v>306</v>
      </c>
      <c r="C10" s="50" t="s">
        <v>307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220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54"/>
      <c r="AK11" s="53"/>
      <c r="AL11" s="50"/>
      <c r="AM11" s="5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220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3"/>
      <c r="AK12" s="1"/>
      <c r="AL12" s="2"/>
      <c r="AM12" s="3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06"/>
    </row>
    <row r="13" spans="1:45" ht="15" thickBot="1" x14ac:dyDescent="0.35">
      <c r="A13" s="486" t="s">
        <v>116</v>
      </c>
      <c r="B13" s="487"/>
      <c r="C13" s="487"/>
      <c r="D13" s="487"/>
      <c r="E13" s="487"/>
      <c r="F13" s="488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06"/>
    </row>
    <row r="15" spans="1:45" x14ac:dyDescent="0.3">
      <c r="A15" s="241" t="s">
        <v>42</v>
      </c>
      <c r="B15" s="353" t="s">
        <v>191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5</v>
      </c>
      <c r="I15" s="40" t="s">
        <v>29</v>
      </c>
      <c r="J15" s="39">
        <v>2</v>
      </c>
      <c r="K15" s="36">
        <v>5</v>
      </c>
      <c r="L15" s="40" t="s">
        <v>29</v>
      </c>
      <c r="M15" s="39">
        <v>2</v>
      </c>
      <c r="N15" s="36">
        <v>5</v>
      </c>
      <c r="O15" s="40" t="s">
        <v>29</v>
      </c>
      <c r="P15" s="39">
        <v>2</v>
      </c>
      <c r="Q15" s="36">
        <v>5</v>
      </c>
      <c r="R15" s="40" t="s">
        <v>29</v>
      </c>
      <c r="S15" s="39">
        <v>2</v>
      </c>
      <c r="T15" s="36">
        <v>5</v>
      </c>
      <c r="U15" s="40" t="s">
        <v>29</v>
      </c>
      <c r="V15" s="39">
        <v>2</v>
      </c>
      <c r="W15" s="36">
        <v>5</v>
      </c>
      <c r="X15" s="40" t="s">
        <v>29</v>
      </c>
      <c r="Y15" s="39">
        <v>2</v>
      </c>
      <c r="Z15" s="36">
        <v>5</v>
      </c>
      <c r="AA15" s="40" t="s">
        <v>29</v>
      </c>
      <c r="AB15" s="39">
        <v>2</v>
      </c>
      <c r="AC15" s="36">
        <v>5</v>
      </c>
      <c r="AD15" s="40" t="s">
        <v>29</v>
      </c>
      <c r="AE15" s="39">
        <v>2</v>
      </c>
      <c r="AF15" s="36">
        <v>5</v>
      </c>
      <c r="AG15" s="40" t="s">
        <v>29</v>
      </c>
      <c r="AH15" s="39">
        <v>2</v>
      </c>
      <c r="AI15" s="36">
        <v>5</v>
      </c>
      <c r="AJ15" s="40" t="s">
        <v>30</v>
      </c>
      <c r="AK15" s="39"/>
      <c r="AL15" s="36"/>
      <c r="AM15" s="40"/>
      <c r="AN15" s="41"/>
      <c r="AO15" s="42"/>
      <c r="AP15" s="70"/>
      <c r="AQ15" s="218">
        <f t="shared" ref="AQ15:AQ21" si="0">SUM(G15,J15,M15,P15,S15,V15,Y15,AB15,AE15,AH15,AK15,AN15)*15</f>
        <v>300</v>
      </c>
      <c r="AR15" s="219">
        <f t="shared" ref="AR15:AR21" si="1">SUM(H15,K15,N15,Q15,T15,W15,Z15,AC15,AF15,AI15,AL15,AO15)</f>
        <v>50</v>
      </c>
      <c r="AS15" s="220"/>
    </row>
    <row r="16" spans="1:45" x14ac:dyDescent="0.3">
      <c r="A16" s="221" t="s">
        <v>45</v>
      </c>
      <c r="B16" s="354" t="s">
        <v>192</v>
      </c>
      <c r="C16" s="50" t="s">
        <v>193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228">
        <f t="shared" si="0"/>
        <v>0</v>
      </c>
      <c r="AR16" s="229">
        <f t="shared" si="1"/>
        <v>2</v>
      </c>
      <c r="AS16" s="220"/>
    </row>
    <row r="17" spans="1:45" x14ac:dyDescent="0.3">
      <c r="A17" s="242" t="s">
        <v>35</v>
      </c>
      <c r="B17" s="354" t="s">
        <v>194</v>
      </c>
      <c r="C17" s="50"/>
      <c r="D17" s="51" t="s">
        <v>47</v>
      </c>
      <c r="E17" s="51" t="s">
        <v>30</v>
      </c>
      <c r="F17" s="52">
        <v>60</v>
      </c>
      <c r="G17" s="53">
        <v>1</v>
      </c>
      <c r="H17" s="50">
        <v>2</v>
      </c>
      <c r="I17" s="54" t="s">
        <v>30</v>
      </c>
      <c r="J17" s="53">
        <v>1</v>
      </c>
      <c r="K17" s="50">
        <v>2</v>
      </c>
      <c r="L17" s="54" t="s">
        <v>30</v>
      </c>
      <c r="M17" s="350"/>
      <c r="N17" s="351"/>
      <c r="O17" s="352"/>
      <c r="P17" s="350"/>
      <c r="Q17" s="93"/>
      <c r="R17" s="94"/>
      <c r="S17" s="53"/>
      <c r="T17" s="50"/>
      <c r="U17" s="54"/>
      <c r="V17" s="53"/>
      <c r="W17" s="50"/>
      <c r="X17" s="54"/>
      <c r="Y17" s="53"/>
      <c r="Z17" s="50"/>
      <c r="AA17" s="54"/>
      <c r="AB17" s="53"/>
      <c r="AC17" s="50"/>
      <c r="AD17" s="54"/>
      <c r="AE17" s="53"/>
      <c r="AF17" s="50"/>
      <c r="AG17" s="54"/>
      <c r="AH17" s="1"/>
      <c r="AI17" s="2"/>
      <c r="AJ17" s="3"/>
      <c r="AK17" s="53"/>
      <c r="AL17" s="50"/>
      <c r="AM17" s="54"/>
      <c r="AN17" s="55"/>
      <c r="AO17" s="56"/>
      <c r="AP17" s="72"/>
      <c r="AQ17" s="228">
        <f t="shared" si="0"/>
        <v>30</v>
      </c>
      <c r="AR17" s="229">
        <f t="shared" si="1"/>
        <v>4</v>
      </c>
      <c r="AS17" s="220"/>
    </row>
    <row r="18" spans="1:45" x14ac:dyDescent="0.3">
      <c r="A18" s="242" t="s">
        <v>41</v>
      </c>
      <c r="B18" s="354" t="s">
        <v>195</v>
      </c>
      <c r="C18" s="50"/>
      <c r="D18" s="51" t="s">
        <v>46</v>
      </c>
      <c r="E18" s="51" t="s">
        <v>30</v>
      </c>
      <c r="F18" s="52">
        <v>60</v>
      </c>
      <c r="G18" s="53"/>
      <c r="H18" s="50"/>
      <c r="I18" s="54"/>
      <c r="J18" s="53">
        <v>1</v>
      </c>
      <c r="K18" s="50">
        <v>2</v>
      </c>
      <c r="L18" s="54" t="s">
        <v>30</v>
      </c>
      <c r="M18" s="53"/>
      <c r="N18" s="50"/>
      <c r="O18" s="54"/>
      <c r="P18" s="1"/>
      <c r="Q18" s="2"/>
      <c r="R18" s="3"/>
      <c r="S18" s="53"/>
      <c r="T18" s="50"/>
      <c r="U18" s="54"/>
      <c r="V18" s="1"/>
      <c r="W18" s="2"/>
      <c r="X18" s="3"/>
      <c r="Y18" s="53"/>
      <c r="Z18" s="50"/>
      <c r="AA18" s="54"/>
      <c r="AB18" s="53"/>
      <c r="AC18" s="50"/>
      <c r="AD18" s="54"/>
      <c r="AE18" s="53"/>
      <c r="AF18" s="50"/>
      <c r="AG18" s="54"/>
      <c r="AH18" s="53"/>
      <c r="AI18" s="50"/>
      <c r="AJ18" s="54"/>
      <c r="AK18" s="53"/>
      <c r="AL18" s="50"/>
      <c r="AM18" s="54"/>
      <c r="AN18" s="55"/>
      <c r="AO18" s="56"/>
      <c r="AP18" s="72"/>
      <c r="AQ18" s="228">
        <f t="shared" si="0"/>
        <v>15</v>
      </c>
      <c r="AR18" s="229">
        <f t="shared" si="1"/>
        <v>2</v>
      </c>
      <c r="AS18" s="220"/>
    </row>
    <row r="19" spans="1:45" x14ac:dyDescent="0.3">
      <c r="A19" s="242" t="s">
        <v>40</v>
      </c>
      <c r="B19" s="354" t="s">
        <v>196</v>
      </c>
      <c r="C19" s="50"/>
      <c r="D19" s="4" t="s">
        <v>46</v>
      </c>
      <c r="E19" s="4" t="s">
        <v>54</v>
      </c>
      <c r="F19" s="5">
        <v>45</v>
      </c>
      <c r="G19" s="53"/>
      <c r="H19" s="50"/>
      <c r="I19" s="54"/>
      <c r="J19" s="53"/>
      <c r="K19" s="50"/>
      <c r="L19" s="54"/>
      <c r="M19" s="53">
        <v>1</v>
      </c>
      <c r="N19" s="50">
        <v>2</v>
      </c>
      <c r="O19" s="54" t="s">
        <v>30</v>
      </c>
      <c r="P19" s="53">
        <v>1</v>
      </c>
      <c r="Q19" s="50">
        <v>2</v>
      </c>
      <c r="R19" s="54" t="s">
        <v>30</v>
      </c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53"/>
      <c r="AF19" s="50"/>
      <c r="AG19" s="54"/>
      <c r="AH19" s="53"/>
      <c r="AI19" s="50"/>
      <c r="AJ19" s="54"/>
      <c r="AK19" s="53"/>
      <c r="AL19" s="50"/>
      <c r="AM19" s="54"/>
      <c r="AN19" s="55"/>
      <c r="AO19" s="56"/>
      <c r="AP19" s="72"/>
      <c r="AQ19" s="228">
        <f t="shared" si="0"/>
        <v>30</v>
      </c>
      <c r="AR19" s="229">
        <f t="shared" si="1"/>
        <v>4</v>
      </c>
      <c r="AS19" s="220"/>
    </row>
    <row r="20" spans="1:45" x14ac:dyDescent="0.3">
      <c r="A20" s="221" t="s">
        <v>490</v>
      </c>
      <c r="B20" s="354" t="s">
        <v>502</v>
      </c>
      <c r="C20" s="50" t="s">
        <v>90</v>
      </c>
      <c r="D20" s="51" t="s">
        <v>46</v>
      </c>
      <c r="E20" s="51" t="s">
        <v>54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53"/>
      <c r="AF20" s="50"/>
      <c r="AG20" s="54"/>
      <c r="AH20" s="53"/>
      <c r="AI20" s="50"/>
      <c r="AJ20" s="54"/>
      <c r="AK20" s="53"/>
      <c r="AL20" s="50"/>
      <c r="AM20" s="54"/>
      <c r="AN20" s="55"/>
      <c r="AO20" s="56"/>
      <c r="AP20" s="72"/>
      <c r="AQ20" s="228">
        <f t="shared" si="0"/>
        <v>60</v>
      </c>
      <c r="AR20" s="229">
        <f t="shared" si="1"/>
        <v>12</v>
      </c>
      <c r="AS20" s="220"/>
    </row>
    <row r="21" spans="1:45" ht="15" thickBot="1" x14ac:dyDescent="0.35">
      <c r="A21" s="230" t="s">
        <v>491</v>
      </c>
      <c r="B21" s="355" t="s">
        <v>503</v>
      </c>
      <c r="C21" s="2" t="s">
        <v>522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1"/>
      <c r="AF21" s="2"/>
      <c r="AG21" s="3"/>
      <c r="AH21" s="1"/>
      <c r="AI21" s="2"/>
      <c r="AJ21" s="3"/>
      <c r="AK21" s="1"/>
      <c r="AL21" s="2"/>
      <c r="AM21" s="3"/>
      <c r="AN21" s="28"/>
      <c r="AO21" s="29"/>
      <c r="AP21" s="68"/>
      <c r="AQ21" s="233">
        <f t="shared" si="0"/>
        <v>30</v>
      </c>
      <c r="AR21" s="234">
        <f t="shared" si="1"/>
        <v>4</v>
      </c>
      <c r="AS21" s="206"/>
    </row>
    <row r="22" spans="1:45" ht="15" thickBot="1" x14ac:dyDescent="0.35">
      <c r="A22" s="483" t="s">
        <v>118</v>
      </c>
      <c r="B22" s="484"/>
      <c r="C22" s="484"/>
      <c r="D22" s="484"/>
      <c r="E22" s="484"/>
      <c r="F22" s="485"/>
      <c r="G22" s="235">
        <f>SUM(G15:G21)</f>
        <v>3</v>
      </c>
      <c r="H22" s="236">
        <f>SUM(H15:H21)</f>
        <v>7</v>
      </c>
      <c r="I22" s="237"/>
      <c r="J22" s="235">
        <f>SUM(J15:J21)</f>
        <v>4</v>
      </c>
      <c r="K22" s="236">
        <f>SUM(K15:K21)</f>
        <v>9</v>
      </c>
      <c r="L22" s="237"/>
      <c r="M22" s="235">
        <f>SUM(M15:M21)</f>
        <v>4</v>
      </c>
      <c r="N22" s="236">
        <f>SUM(N15:N21)</f>
        <v>10</v>
      </c>
      <c r="O22" s="237"/>
      <c r="P22" s="235">
        <f>SUM(P15:P21)</f>
        <v>4</v>
      </c>
      <c r="Q22" s="236">
        <f>SUM(Q15:Q21)</f>
        <v>10</v>
      </c>
      <c r="R22" s="237"/>
      <c r="S22" s="235">
        <f>SUM(S15:S21)</f>
        <v>3</v>
      </c>
      <c r="T22" s="236">
        <f>SUM(T15:T21)</f>
        <v>8</v>
      </c>
      <c r="U22" s="237"/>
      <c r="V22" s="235">
        <f>SUM(V15:V21)</f>
        <v>3</v>
      </c>
      <c r="W22" s="236">
        <f>SUM(W15:W21)</f>
        <v>8</v>
      </c>
      <c r="X22" s="237"/>
      <c r="Y22" s="235">
        <f>SUM(Y15:Y21)</f>
        <v>3</v>
      </c>
      <c r="Z22" s="236">
        <f>SUM(Z15:Z21)</f>
        <v>7</v>
      </c>
      <c r="AA22" s="237"/>
      <c r="AB22" s="235">
        <f>SUM(AB15:AB21)</f>
        <v>3</v>
      </c>
      <c r="AC22" s="236">
        <f>SUM(AC15:AC21)</f>
        <v>7</v>
      </c>
      <c r="AD22" s="237"/>
      <c r="AE22" s="235">
        <f>SUM(AE15:AE21)</f>
        <v>2</v>
      </c>
      <c r="AF22" s="236">
        <f>SUM(AF15:AF21)</f>
        <v>5</v>
      </c>
      <c r="AG22" s="237"/>
      <c r="AH22" s="235">
        <f>SUM(AH15:AH21)</f>
        <v>2</v>
      </c>
      <c r="AI22" s="236">
        <f>SUM(AI15:AI21)</f>
        <v>7</v>
      </c>
      <c r="AJ22" s="237"/>
      <c r="AK22" s="235">
        <f>SUM(AK15:AK21)</f>
        <v>0</v>
      </c>
      <c r="AL22" s="236">
        <f>SUM(AL15:AL21)</f>
        <v>0</v>
      </c>
      <c r="AM22" s="238"/>
      <c r="AN22" s="86">
        <f>SUM(AN15:AN21)</f>
        <v>0</v>
      </c>
      <c r="AO22" s="87">
        <f>SUM(AO15:AO21)</f>
        <v>0</v>
      </c>
      <c r="AP22" s="88"/>
      <c r="AQ22" s="89">
        <f>SUM(AQ15:AQ21)</f>
        <v>465</v>
      </c>
      <c r="AR22" s="240">
        <f>SUM(AR15:AR21)</f>
        <v>78</v>
      </c>
      <c r="AS22" s="206"/>
    </row>
    <row r="23" spans="1:45" ht="15" thickBot="1" x14ac:dyDescent="0.35">
      <c r="A23" s="450" t="s">
        <v>37</v>
      </c>
      <c r="B23" s="451"/>
      <c r="C23" s="451"/>
      <c r="D23" s="451"/>
      <c r="E23" s="451"/>
      <c r="F23" s="451"/>
      <c r="G23" s="451"/>
      <c r="H23" s="451"/>
      <c r="I23" s="451"/>
      <c r="J23" s="451"/>
      <c r="K23" s="451"/>
      <c r="L23" s="451"/>
      <c r="M23" s="451"/>
      <c r="N23" s="451"/>
      <c r="O23" s="451"/>
      <c r="P23" s="451"/>
      <c r="Q23" s="451"/>
      <c r="R23" s="451"/>
      <c r="S23" s="451"/>
      <c r="T23" s="451"/>
      <c r="U23" s="451"/>
      <c r="V23" s="451"/>
      <c r="W23" s="451"/>
      <c r="X23" s="451"/>
      <c r="Y23" s="451"/>
      <c r="Z23" s="451"/>
      <c r="AA23" s="451"/>
      <c r="AB23" s="451"/>
      <c r="AC23" s="451"/>
      <c r="AD23" s="451"/>
      <c r="AE23" s="451"/>
      <c r="AF23" s="451"/>
      <c r="AG23" s="451"/>
      <c r="AH23" s="451"/>
      <c r="AI23" s="451"/>
      <c r="AJ23" s="451"/>
      <c r="AK23" s="451"/>
      <c r="AL23" s="451"/>
      <c r="AM23" s="451"/>
      <c r="AN23" s="451"/>
      <c r="AO23" s="451"/>
      <c r="AP23" s="451"/>
      <c r="AQ23" s="451"/>
      <c r="AR23" s="452"/>
      <c r="AS23" s="206"/>
    </row>
    <row r="24" spans="1:45" ht="15" thickBot="1" x14ac:dyDescent="0.35">
      <c r="A24" s="410" t="s">
        <v>119</v>
      </c>
      <c r="B24" s="411"/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 s="412"/>
      <c r="AS24" s="206"/>
    </row>
    <row r="25" spans="1:45" x14ac:dyDescent="0.3">
      <c r="A25" s="356" t="s">
        <v>587</v>
      </c>
      <c r="B25" s="353" t="s">
        <v>588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06"/>
    </row>
    <row r="26" spans="1:45" x14ac:dyDescent="0.3">
      <c r="A26" s="356" t="s">
        <v>590</v>
      </c>
      <c r="B26" s="355" t="s">
        <v>591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30">
        <f t="shared" ref="AQ26" si="2">SUM(G26,J26,M26,P26,S26,V26,Y26,AB26,AE26,AH26,AK26,AN26)*15</f>
        <v>120</v>
      </c>
      <c r="AR26" s="80">
        <f t="shared" ref="AR26" si="3">SUM(H26,K26,N26,Q26,T26,W26,Z26,AC26,AF26,AI26,AL26,AO26)</f>
        <v>8</v>
      </c>
      <c r="AS26" s="206"/>
    </row>
    <row r="27" spans="1:45" ht="20.399999999999999" x14ac:dyDescent="0.3">
      <c r="A27" s="377" t="s">
        <v>592</v>
      </c>
      <c r="B27" s="355" t="s">
        <v>593</v>
      </c>
      <c r="C27" s="2" t="s">
        <v>589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492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30">
        <f>SUM(G27,J27,M27,P27,S27,V27,Y27,AB27,AE27,AH27,AK27,AN27)*15</f>
        <v>0</v>
      </c>
      <c r="AR27" s="80">
        <f>SUM(H27,K27,N27,Q27,T27,W27,Z27,AC27,AF27,AI27,AL27,AO27)</f>
        <v>1</v>
      </c>
      <c r="AS27" s="206"/>
    </row>
    <row r="28" spans="1:45" x14ac:dyDescent="0.3">
      <c r="A28" s="77" t="s">
        <v>493</v>
      </c>
      <c r="B28" s="354" t="s">
        <v>188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57">
        <f t="shared" ref="AQ28:AQ36" si="4">SUM(G28,J28,M28,P28,S28,V28,Y28,AB28,AE28,AH28,AK28,AN28)*15</f>
        <v>60</v>
      </c>
      <c r="AR28" s="79">
        <f t="shared" ref="AR28:AR36" si="5">SUM(H28,K28,N28,Q28,T28,W28,Z28,AC28,AF28,AI28,AL28,AO28)</f>
        <v>4</v>
      </c>
      <c r="AS28" s="220"/>
    </row>
    <row r="29" spans="1:45" x14ac:dyDescent="0.3">
      <c r="A29" s="356" t="s">
        <v>183</v>
      </c>
      <c r="B29" s="355" t="s">
        <v>499</v>
      </c>
      <c r="C29" s="2" t="s">
        <v>90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120</v>
      </c>
      <c r="AR29" s="234">
        <f t="shared" si="5"/>
        <v>4</v>
      </c>
      <c r="AS29" s="206"/>
    </row>
    <row r="30" spans="1:45" x14ac:dyDescent="0.3">
      <c r="A30" s="356" t="s">
        <v>494</v>
      </c>
      <c r="B30" s="355" t="s">
        <v>500</v>
      </c>
      <c r="C30" s="2" t="s">
        <v>90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120</v>
      </c>
      <c r="AR30" s="234">
        <f t="shared" si="5"/>
        <v>4</v>
      </c>
      <c r="AS30" s="206"/>
    </row>
    <row r="31" spans="1:45" x14ac:dyDescent="0.3">
      <c r="A31" s="356" t="s">
        <v>184</v>
      </c>
      <c r="B31" s="355" t="s">
        <v>190</v>
      </c>
      <c r="C31" s="2" t="s">
        <v>90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4"/>
        <v>90</v>
      </c>
      <c r="AR31" s="234">
        <f t="shared" si="5"/>
        <v>6</v>
      </c>
      <c r="AS31" s="206"/>
    </row>
    <row r="32" spans="1:45" x14ac:dyDescent="0.3">
      <c r="A32" s="356" t="s">
        <v>38</v>
      </c>
      <c r="B32" s="355" t="s">
        <v>120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4"/>
        <v>30</v>
      </c>
      <c r="AR32" s="234">
        <f t="shared" si="5"/>
        <v>2</v>
      </c>
      <c r="AS32" s="206"/>
    </row>
    <row r="33" spans="1:45" x14ac:dyDescent="0.3">
      <c r="A33" s="356" t="s">
        <v>185</v>
      </c>
      <c r="B33" s="355" t="s">
        <v>218</v>
      </c>
      <c r="C33" s="2" t="s">
        <v>90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4"/>
        <v>30</v>
      </c>
      <c r="AR33" s="234">
        <f t="shared" si="5"/>
        <v>2</v>
      </c>
      <c r="AS33" s="206"/>
    </row>
    <row r="34" spans="1:45" x14ac:dyDescent="0.3">
      <c r="A34" s="356" t="s">
        <v>495</v>
      </c>
      <c r="B34" s="355" t="s">
        <v>501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4"/>
        <v>150</v>
      </c>
      <c r="AR34" s="234">
        <f t="shared" si="5"/>
        <v>20</v>
      </c>
      <c r="AS34" s="206"/>
    </row>
    <row r="35" spans="1:45" x14ac:dyDescent="0.3">
      <c r="A35" s="357" t="s">
        <v>186</v>
      </c>
      <c r="B35" s="359" t="s">
        <v>219</v>
      </c>
      <c r="C35" s="10"/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4"/>
        <v>60</v>
      </c>
      <c r="AR35" s="253">
        <f t="shared" si="5"/>
        <v>2</v>
      </c>
      <c r="AS35" s="206"/>
    </row>
    <row r="36" spans="1:45" ht="15" thickBot="1" x14ac:dyDescent="0.35">
      <c r="A36" s="360" t="s">
        <v>496</v>
      </c>
      <c r="B36" s="361" t="s">
        <v>584</v>
      </c>
      <c r="C36" s="14"/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4"/>
        <v>15</v>
      </c>
      <c r="AR36" s="259">
        <f t="shared" si="5"/>
        <v>1</v>
      </c>
      <c r="AS36" s="206"/>
    </row>
    <row r="37" spans="1:45" ht="15" thickBot="1" x14ac:dyDescent="0.35">
      <c r="A37" s="410" t="s">
        <v>504</v>
      </c>
      <c r="B37" s="411"/>
      <c r="C37" s="411"/>
      <c r="D37" s="411"/>
      <c r="E37" s="411"/>
      <c r="F37" s="411"/>
      <c r="G37" s="411"/>
      <c r="H37" s="411"/>
      <c r="I37" s="411"/>
      <c r="J37" s="411"/>
      <c r="K37" s="411"/>
      <c r="L37" s="411"/>
      <c r="M37" s="411"/>
      <c r="N37" s="411"/>
      <c r="O37" s="411"/>
      <c r="P37" s="411"/>
      <c r="Q37" s="411"/>
      <c r="R37" s="411"/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2"/>
      <c r="AS37" s="206"/>
    </row>
    <row r="38" spans="1:45" x14ac:dyDescent="0.3">
      <c r="A38" s="91" t="s">
        <v>121</v>
      </c>
      <c r="B38" s="353" t="s">
        <v>172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213"/>
      <c r="AJ38" s="217"/>
      <c r="AK38" s="216"/>
      <c r="AL38" s="213"/>
      <c r="AM38" s="217"/>
      <c r="AN38" s="41"/>
      <c r="AO38" s="42"/>
      <c r="AP38" s="70"/>
      <c r="AQ38" s="218">
        <f t="shared" ref="AQ38:AQ45" si="6">SUM(G38,J38,M38,P38,S38,V38,Y38,AB38,AE38,AH38,AK38,AN38)*15</f>
        <v>120</v>
      </c>
      <c r="AR38" s="219">
        <f t="shared" ref="AR38:AR45" si="7">SUM(H38,K38,N38,Q38,T38,W38,Z38,AC38,AF38,AI38,AL38,AO38)</f>
        <v>8</v>
      </c>
      <c r="AS38" s="206"/>
    </row>
    <row r="39" spans="1:45" x14ac:dyDescent="0.3">
      <c r="A39" s="92" t="s">
        <v>122</v>
      </c>
      <c r="B39" s="355" t="s">
        <v>173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26"/>
      <c r="AJ39" s="227"/>
      <c r="AK39" s="225"/>
      <c r="AL39" s="226"/>
      <c r="AM39" s="227"/>
      <c r="AN39" s="28"/>
      <c r="AO39" s="29"/>
      <c r="AP39" s="68"/>
      <c r="AQ39" s="233">
        <f t="shared" si="6"/>
        <v>120</v>
      </c>
      <c r="AR39" s="234">
        <f t="shared" si="7"/>
        <v>8</v>
      </c>
      <c r="AS39" s="206"/>
    </row>
    <row r="40" spans="1:45" x14ac:dyDescent="0.3">
      <c r="A40" s="92" t="s">
        <v>20</v>
      </c>
      <c r="B40" s="355" t="s">
        <v>169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26"/>
      <c r="AJ40" s="227"/>
      <c r="AK40" s="225"/>
      <c r="AL40" s="226"/>
      <c r="AM40" s="227"/>
      <c r="AN40" s="28"/>
      <c r="AO40" s="29"/>
      <c r="AP40" s="68"/>
      <c r="AQ40" s="233">
        <f t="shared" si="6"/>
        <v>180</v>
      </c>
      <c r="AR40" s="234">
        <f t="shared" si="7"/>
        <v>12</v>
      </c>
      <c r="AS40" s="206"/>
    </row>
    <row r="41" spans="1:45" x14ac:dyDescent="0.3">
      <c r="A41" s="92" t="s">
        <v>123</v>
      </c>
      <c r="B41" s="355" t="s">
        <v>170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26"/>
      <c r="AJ41" s="227"/>
      <c r="AK41" s="225"/>
      <c r="AL41" s="226"/>
      <c r="AM41" s="227"/>
      <c r="AN41" s="28"/>
      <c r="AO41" s="29"/>
      <c r="AP41" s="68"/>
      <c r="AQ41" s="233">
        <f t="shared" si="6"/>
        <v>15</v>
      </c>
      <c r="AR41" s="234">
        <f t="shared" si="7"/>
        <v>2</v>
      </c>
      <c r="AS41" s="206"/>
    </row>
    <row r="42" spans="1:45" x14ac:dyDescent="0.3">
      <c r="A42" s="96" t="s">
        <v>21</v>
      </c>
      <c r="B42" s="359" t="s">
        <v>604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29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6"/>
        <v>15</v>
      </c>
      <c r="AR42" s="80">
        <f t="shared" si="7"/>
        <v>1</v>
      </c>
      <c r="AS42" s="25"/>
    </row>
    <row r="43" spans="1:45" x14ac:dyDescent="0.3">
      <c r="A43" s="96" t="s">
        <v>36</v>
      </c>
      <c r="B43" s="359" t="s">
        <v>180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250"/>
      <c r="AJ43" s="251"/>
      <c r="AK43" s="249"/>
      <c r="AL43" s="250"/>
      <c r="AM43" s="251"/>
      <c r="AN43" s="31"/>
      <c r="AO43" s="32"/>
      <c r="AP43" s="69"/>
      <c r="AQ43" s="233">
        <f t="shared" si="6"/>
        <v>30</v>
      </c>
      <c r="AR43" s="234">
        <f t="shared" si="7"/>
        <v>2</v>
      </c>
      <c r="AS43" s="206"/>
    </row>
    <row r="44" spans="1:45" x14ac:dyDescent="0.3">
      <c r="A44" s="96" t="s">
        <v>171</v>
      </c>
      <c r="B44" s="359" t="s">
        <v>583</v>
      </c>
      <c r="C44" s="10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250"/>
      <c r="AJ44" s="251"/>
      <c r="AK44" s="249"/>
      <c r="AL44" s="250"/>
      <c r="AM44" s="251"/>
      <c r="AN44" s="31"/>
      <c r="AO44" s="32"/>
      <c r="AP44" s="69"/>
      <c r="AQ44" s="252">
        <f t="shared" si="6"/>
        <v>60</v>
      </c>
      <c r="AR44" s="253">
        <f t="shared" si="7"/>
        <v>2</v>
      </c>
      <c r="AS44" s="206"/>
    </row>
    <row r="45" spans="1:45" ht="15" thickBot="1" x14ac:dyDescent="0.35">
      <c r="A45" s="96" t="s">
        <v>32</v>
      </c>
      <c r="B45" s="359" t="s">
        <v>174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250"/>
      <c r="AJ45" s="251"/>
      <c r="AK45" s="249"/>
      <c r="AL45" s="250"/>
      <c r="AM45" s="251"/>
      <c r="AN45" s="31"/>
      <c r="AO45" s="32"/>
      <c r="AP45" s="69"/>
      <c r="AQ45" s="252">
        <f t="shared" si="6"/>
        <v>15</v>
      </c>
      <c r="AR45" s="253">
        <f t="shared" si="7"/>
        <v>2</v>
      </c>
      <c r="AS45" s="206"/>
    </row>
    <row r="46" spans="1:45" ht="15" thickBot="1" x14ac:dyDescent="0.35">
      <c r="A46" s="483" t="s">
        <v>124</v>
      </c>
      <c r="B46" s="484"/>
      <c r="C46" s="484"/>
      <c r="D46" s="484"/>
      <c r="E46" s="484"/>
      <c r="F46" s="485"/>
      <c r="G46" s="235">
        <f>SUM(G25:G45)</f>
        <v>14.5</v>
      </c>
      <c r="H46" s="236">
        <f>SUM(H25:H45)</f>
        <v>16</v>
      </c>
      <c r="I46" s="237"/>
      <c r="J46" s="235">
        <f>SUM(J25:J45)</f>
        <v>14.5</v>
      </c>
      <c r="K46" s="236">
        <f>SUM(K25:K45)</f>
        <v>16</v>
      </c>
      <c r="L46" s="237"/>
      <c r="M46" s="235">
        <f>SUM(M25:M45)</f>
        <v>13</v>
      </c>
      <c r="N46" s="236">
        <f>SUM(N25:N45)</f>
        <v>12</v>
      </c>
      <c r="O46" s="237"/>
      <c r="P46" s="235">
        <f>SUM(P25:P45)</f>
        <v>12</v>
      </c>
      <c r="Q46" s="236">
        <f>SUM(Q25:Q45)</f>
        <v>11</v>
      </c>
      <c r="R46" s="237"/>
      <c r="S46" s="235">
        <f>SUM(S25:S45)</f>
        <v>12</v>
      </c>
      <c r="T46" s="236">
        <f>SUM(T25:T45)</f>
        <v>11</v>
      </c>
      <c r="U46" s="237"/>
      <c r="V46" s="235">
        <f>SUM(V25:V45)</f>
        <v>14</v>
      </c>
      <c r="W46" s="236">
        <f>SUM(W25:W45)</f>
        <v>15</v>
      </c>
      <c r="X46" s="237"/>
      <c r="Y46" s="235">
        <f>SUM(Y25:Y45)</f>
        <v>4</v>
      </c>
      <c r="Z46" s="236">
        <f>SUM(Z25:Z45)</f>
        <v>4</v>
      </c>
      <c r="AA46" s="237"/>
      <c r="AB46" s="235">
        <f>SUM(AB25:AB45)</f>
        <v>4</v>
      </c>
      <c r="AC46" s="236">
        <f>SUM(AC25:AC45)</f>
        <v>4</v>
      </c>
      <c r="AD46" s="237"/>
      <c r="AE46" s="235">
        <f>SUM(AE25:AE45)</f>
        <v>4</v>
      </c>
      <c r="AF46" s="236">
        <f>SUM(AF25:AF45)</f>
        <v>4</v>
      </c>
      <c r="AG46" s="237"/>
      <c r="AH46" s="235">
        <f>SUM(AH25:AH45)</f>
        <v>4</v>
      </c>
      <c r="AI46" s="236">
        <f>SUM(AI25:AI45)</f>
        <v>4</v>
      </c>
      <c r="AJ46" s="237"/>
      <c r="AK46" s="235">
        <f>SUM(AK25:AK45)</f>
        <v>2</v>
      </c>
      <c r="AL46" s="236">
        <f>SUM(AL25:AL45)</f>
        <v>2</v>
      </c>
      <c r="AM46" s="237"/>
      <c r="AN46" s="86"/>
      <c r="AO46" s="87"/>
      <c r="AP46" s="88"/>
      <c r="AQ46" s="239">
        <f>SUM(AQ25:AQ45)</f>
        <v>1470</v>
      </c>
      <c r="AR46" s="240">
        <f>SUM(AR25:AR45)</f>
        <v>99</v>
      </c>
      <c r="AS46" s="206"/>
    </row>
    <row r="47" spans="1:45" ht="15" thickBot="1" x14ac:dyDescent="0.35">
      <c r="A47" s="486" t="s">
        <v>28</v>
      </c>
      <c r="B47" s="487"/>
      <c r="C47" s="487"/>
      <c r="D47" s="487"/>
      <c r="E47" s="487"/>
      <c r="F47" s="488"/>
      <c r="G47" s="489"/>
      <c r="H47" s="490"/>
      <c r="I47" s="490"/>
      <c r="J47" s="490"/>
      <c r="K47" s="490"/>
      <c r="L47" s="490"/>
      <c r="M47" s="490"/>
      <c r="N47" s="490"/>
      <c r="O47" s="490"/>
      <c r="P47" s="490"/>
      <c r="Q47" s="490"/>
      <c r="R47" s="490"/>
      <c r="S47" s="490"/>
      <c r="T47" s="490"/>
      <c r="U47" s="490"/>
      <c r="V47" s="490"/>
      <c r="W47" s="490"/>
      <c r="X47" s="490"/>
      <c r="Y47" s="490"/>
      <c r="Z47" s="490"/>
      <c r="AA47" s="490"/>
      <c r="AB47" s="490"/>
      <c r="AC47" s="490"/>
      <c r="AD47" s="490"/>
      <c r="AE47" s="490"/>
      <c r="AF47" s="490"/>
      <c r="AG47" s="490"/>
      <c r="AH47" s="490"/>
      <c r="AI47" s="490"/>
      <c r="AJ47" s="490"/>
      <c r="AK47" s="490"/>
      <c r="AL47" s="490"/>
      <c r="AM47" s="490"/>
      <c r="AN47" s="490"/>
      <c r="AO47" s="490"/>
      <c r="AP47" s="491"/>
      <c r="AQ47" s="492"/>
      <c r="AR47" s="493"/>
      <c r="AS47" s="206"/>
    </row>
    <row r="48" spans="1:45" ht="15" thickBot="1" x14ac:dyDescent="0.35">
      <c r="A48" s="261" t="s">
        <v>83</v>
      </c>
      <c r="B48" s="262" t="s">
        <v>91</v>
      </c>
      <c r="C48" s="263"/>
      <c r="D48" s="264"/>
      <c r="E48" s="344"/>
      <c r="F48" s="265"/>
      <c r="G48" s="266"/>
      <c r="H48" s="263"/>
      <c r="I48" s="267"/>
      <c r="J48" s="266"/>
      <c r="K48" s="263"/>
      <c r="L48" s="267"/>
      <c r="M48" s="266"/>
      <c r="N48" s="263"/>
      <c r="O48" s="267"/>
      <c r="P48" s="266"/>
      <c r="Q48" s="263"/>
      <c r="R48" s="267"/>
      <c r="S48" s="266"/>
      <c r="T48" s="263"/>
      <c r="U48" s="267"/>
      <c r="V48" s="266"/>
      <c r="W48" s="263"/>
      <c r="X48" s="267"/>
      <c r="Y48" s="266"/>
      <c r="Z48" s="263"/>
      <c r="AA48" s="267"/>
      <c r="AB48" s="266"/>
      <c r="AC48" s="263">
        <v>2</v>
      </c>
      <c r="AD48" s="267"/>
      <c r="AE48" s="266"/>
      <c r="AF48" s="263">
        <v>2</v>
      </c>
      <c r="AG48" s="267"/>
      <c r="AH48" s="266"/>
      <c r="AI48" s="263">
        <v>2</v>
      </c>
      <c r="AJ48" s="267"/>
      <c r="AK48" s="266"/>
      <c r="AL48" s="263">
        <v>5</v>
      </c>
      <c r="AM48" s="267"/>
      <c r="AN48" s="46"/>
      <c r="AO48" s="47"/>
      <c r="AP48" s="71"/>
      <c r="AQ48" s="268"/>
      <c r="AR48" s="269">
        <f>SUM(H48,K48,N48,Q48,T48,W48,Z48,AC48,AF48,AI48,AL48,AO48)</f>
        <v>11</v>
      </c>
      <c r="AS48" s="206"/>
    </row>
    <row r="49" spans="1:45" ht="15" thickBot="1" x14ac:dyDescent="0.35">
      <c r="A49" s="270" t="s">
        <v>19</v>
      </c>
      <c r="B49" s="365" t="s">
        <v>175</v>
      </c>
      <c r="C49" s="271"/>
      <c r="D49" s="272"/>
      <c r="E49" s="273" t="s">
        <v>56</v>
      </c>
      <c r="F49" s="274"/>
      <c r="G49" s="275"/>
      <c r="H49" s="276"/>
      <c r="I49" s="277"/>
      <c r="J49" s="275"/>
      <c r="K49" s="276"/>
      <c r="L49" s="277"/>
      <c r="M49" s="275"/>
      <c r="N49" s="276"/>
      <c r="O49" s="277"/>
      <c r="P49" s="275"/>
      <c r="Q49" s="276"/>
      <c r="R49" s="277"/>
      <c r="S49" s="275"/>
      <c r="T49" s="276"/>
      <c r="U49" s="277"/>
      <c r="V49" s="275"/>
      <c r="W49" s="276"/>
      <c r="X49" s="277"/>
      <c r="Y49" s="275"/>
      <c r="Z49" s="276"/>
      <c r="AA49" s="277"/>
      <c r="AB49" s="275"/>
      <c r="AC49" s="276"/>
      <c r="AD49" s="277"/>
      <c r="AE49" s="275"/>
      <c r="AF49" s="276"/>
      <c r="AG49" s="277"/>
      <c r="AH49" s="275"/>
      <c r="AI49" s="276"/>
      <c r="AJ49" s="277"/>
      <c r="AK49" s="278">
        <v>0</v>
      </c>
      <c r="AL49" s="279">
        <v>2</v>
      </c>
      <c r="AM49" s="280" t="s">
        <v>30</v>
      </c>
      <c r="AN49" s="104">
        <v>0</v>
      </c>
      <c r="AO49" s="105">
        <v>2</v>
      </c>
      <c r="AP49" s="106" t="s">
        <v>30</v>
      </c>
      <c r="AQ49" s="281">
        <f>SUM(G49,J49,M49,P49,S49,V49,Y49,AB49,AK49,AN49)*15</f>
        <v>0</v>
      </c>
      <c r="AR49" s="282">
        <f>SUM(H49,K49,N49,Q49,T49,W49,Z49,AC49,AL49,AO49)</f>
        <v>4</v>
      </c>
      <c r="AS49" s="206"/>
    </row>
    <row r="50" spans="1:45" ht="15" thickBot="1" x14ac:dyDescent="0.35">
      <c r="A50" s="483" t="s">
        <v>178</v>
      </c>
      <c r="B50" s="484"/>
      <c r="C50" s="484"/>
      <c r="D50" s="484"/>
      <c r="E50" s="484"/>
      <c r="F50" s="485"/>
      <c r="G50" s="235">
        <f>SUM(G13,G22,G46,G48,G49)</f>
        <v>19.5</v>
      </c>
      <c r="H50" s="236">
        <f>SUM(H13,H22,H46,H48,H49)</f>
        <v>29</v>
      </c>
      <c r="I50" s="237"/>
      <c r="J50" s="235">
        <f>SUM(J13,J22,J46,J48,J49)</f>
        <v>20.5</v>
      </c>
      <c r="K50" s="236">
        <f>SUM(K13,K22,K46,K48,K49)</f>
        <v>31</v>
      </c>
      <c r="L50" s="237"/>
      <c r="M50" s="235">
        <f>SUM(M13,M22,M46,M48,M49)</f>
        <v>20</v>
      </c>
      <c r="N50" s="236">
        <f>SUM(N13,N22,N46,N48,N49)</f>
        <v>31</v>
      </c>
      <c r="O50" s="237"/>
      <c r="P50" s="235">
        <f>SUM(P13,P22,P46,P48,P49)</f>
        <v>19</v>
      </c>
      <c r="Q50" s="236">
        <f>SUM(Q13,Q22,Q46,Q48,Q49)</f>
        <v>30</v>
      </c>
      <c r="R50" s="237"/>
      <c r="S50" s="235">
        <f>SUM(S13,S22,S46,S48,S49)</f>
        <v>18</v>
      </c>
      <c r="T50" s="236">
        <f>SUM(T13,T22,T46,T48,T49)</f>
        <v>28</v>
      </c>
      <c r="U50" s="237"/>
      <c r="V50" s="235">
        <f>SUM(V13,V22,V46,V48,V49)</f>
        <v>20</v>
      </c>
      <c r="W50" s="236">
        <f>SUM(W13,W22,W46,W48,W49)</f>
        <v>32</v>
      </c>
      <c r="X50" s="237"/>
      <c r="Y50" s="235">
        <f>SUM(Y13,Y22,Y46,Y48,Y49)</f>
        <v>10</v>
      </c>
      <c r="Z50" s="236">
        <f>SUM(Z13,Z22,Z46,Z48,Z49)</f>
        <v>19</v>
      </c>
      <c r="AA50" s="237"/>
      <c r="AB50" s="235">
        <f>SUM(AB13,AB22,AB46,AB48,AB49)</f>
        <v>10</v>
      </c>
      <c r="AC50" s="236">
        <f>SUM(AC13,AC22,AC46,AC48,AC49)</f>
        <v>21</v>
      </c>
      <c r="AD50" s="237"/>
      <c r="AE50" s="235">
        <f>SUM(AE13,AE22,AE46,AE48,AE49)</f>
        <v>8</v>
      </c>
      <c r="AF50" s="236">
        <f>SUM(AF13,AF22,AF46,AF48,AF49)</f>
        <v>17</v>
      </c>
      <c r="AG50" s="237"/>
      <c r="AH50" s="235">
        <f>SUM(AH13,AH22,AH46,AH48,AH49)</f>
        <v>8</v>
      </c>
      <c r="AI50" s="236">
        <f>SUM(AI13,AI22,AI46,AI48,AI49)</f>
        <v>21</v>
      </c>
      <c r="AJ50" s="237"/>
      <c r="AK50" s="235">
        <f>SUM(AK13,AK22,AK46,AK48,AK49)</f>
        <v>2</v>
      </c>
      <c r="AL50" s="236">
        <f>SUM(AL13,AL22,AL46,AL48,AL49)</f>
        <v>9</v>
      </c>
      <c r="AM50" s="237"/>
      <c r="AN50" s="86">
        <f>SUM(AN13,AN22,AN46,AN48,AN49)</f>
        <v>0</v>
      </c>
      <c r="AO50" s="87">
        <f>SUM(AO13,AO22,AO46,AO48,AO49)</f>
        <v>2</v>
      </c>
      <c r="AP50" s="88"/>
      <c r="AQ50" s="239">
        <f>SUM(AQ13,AQ22,AQ46,AQ48,AQ49)</f>
        <v>2325</v>
      </c>
      <c r="AR50" s="239">
        <f>SUM(AR13,AR22,AR46,AR48,AR49)</f>
        <v>270</v>
      </c>
      <c r="AS50" s="206"/>
    </row>
    <row r="51" spans="1:45" ht="15" thickBot="1" x14ac:dyDescent="0.35">
      <c r="A51" s="430" t="s">
        <v>179</v>
      </c>
      <c r="B51" s="431"/>
      <c r="C51" s="431"/>
      <c r="D51" s="431"/>
      <c r="E51" s="431"/>
      <c r="F51" s="431"/>
      <c r="G51" s="431"/>
      <c r="H51" s="431"/>
      <c r="I51" s="431"/>
      <c r="J51" s="431"/>
      <c r="K51" s="431"/>
      <c r="L51" s="431"/>
      <c r="M51" s="431"/>
      <c r="N51" s="431"/>
      <c r="O51" s="431"/>
      <c r="P51" s="431"/>
      <c r="Q51" s="431"/>
      <c r="R51" s="431"/>
      <c r="S51" s="431"/>
      <c r="T51" s="431"/>
      <c r="U51" s="431"/>
      <c r="V51" s="431"/>
      <c r="W51" s="431"/>
      <c r="X51" s="431"/>
      <c r="Y51" s="431"/>
      <c r="Z51" s="431"/>
      <c r="AA51" s="431"/>
      <c r="AB51" s="431"/>
      <c r="AC51" s="431"/>
      <c r="AD51" s="431"/>
      <c r="AE51" s="431"/>
      <c r="AF51" s="431"/>
      <c r="AG51" s="431"/>
      <c r="AH51" s="431"/>
      <c r="AI51" s="431"/>
      <c r="AJ51" s="431"/>
      <c r="AK51" s="431"/>
      <c r="AL51" s="431"/>
      <c r="AM51" s="431"/>
      <c r="AN51" s="431"/>
      <c r="AO51" s="431"/>
      <c r="AP51" s="431"/>
      <c r="AQ51" s="431"/>
      <c r="AR51" s="432"/>
      <c r="AS51" s="206"/>
    </row>
    <row r="52" spans="1:45" ht="15" customHeight="1" thickBot="1" x14ac:dyDescent="0.35">
      <c r="A52" s="464" t="s">
        <v>48</v>
      </c>
      <c r="B52" s="466" t="s">
        <v>49</v>
      </c>
      <c r="C52" s="469" t="s">
        <v>50</v>
      </c>
      <c r="D52" s="472" t="s">
        <v>51</v>
      </c>
      <c r="E52" s="472" t="s">
        <v>33</v>
      </c>
      <c r="F52" s="475" t="s">
        <v>84</v>
      </c>
      <c r="G52" s="461" t="s">
        <v>0</v>
      </c>
      <c r="H52" s="462"/>
      <c r="I52" s="462"/>
      <c r="J52" s="462"/>
      <c r="K52" s="462"/>
      <c r="L52" s="462"/>
      <c r="M52" s="462"/>
      <c r="N52" s="462"/>
      <c r="O52" s="462"/>
      <c r="P52" s="462"/>
      <c r="Q52" s="462"/>
      <c r="R52" s="462"/>
      <c r="S52" s="462"/>
      <c r="T52" s="462"/>
      <c r="U52" s="462"/>
      <c r="V52" s="462"/>
      <c r="W52" s="462"/>
      <c r="X52" s="462"/>
      <c r="Y52" s="462"/>
      <c r="Z52" s="462"/>
      <c r="AA52" s="462"/>
      <c r="AB52" s="462"/>
      <c r="AC52" s="462"/>
      <c r="AD52" s="462"/>
      <c r="AE52" s="462"/>
      <c r="AF52" s="462"/>
      <c r="AG52" s="462"/>
      <c r="AH52" s="462"/>
      <c r="AI52" s="462"/>
      <c r="AJ52" s="462"/>
      <c r="AK52" s="462"/>
      <c r="AL52" s="462"/>
      <c r="AM52" s="462"/>
      <c r="AN52" s="462"/>
      <c r="AO52" s="462"/>
      <c r="AP52" s="463"/>
      <c r="AQ52" s="461"/>
      <c r="AR52" s="463"/>
      <c r="AS52" s="206"/>
    </row>
    <row r="53" spans="1:45" x14ac:dyDescent="0.3">
      <c r="A53" s="464"/>
      <c r="B53" s="467"/>
      <c r="C53" s="470"/>
      <c r="D53" s="473"/>
      <c r="E53" s="473"/>
      <c r="F53" s="476"/>
      <c r="G53" s="478" t="s">
        <v>2</v>
      </c>
      <c r="H53" s="479"/>
      <c r="I53" s="480"/>
      <c r="J53" s="478" t="s">
        <v>3</v>
      </c>
      <c r="K53" s="479"/>
      <c r="L53" s="480"/>
      <c r="M53" s="478" t="s">
        <v>4</v>
      </c>
      <c r="N53" s="479"/>
      <c r="O53" s="480"/>
      <c r="P53" s="478" t="s">
        <v>5</v>
      </c>
      <c r="Q53" s="479"/>
      <c r="R53" s="480"/>
      <c r="S53" s="478" t="s">
        <v>6</v>
      </c>
      <c r="T53" s="479"/>
      <c r="U53" s="480"/>
      <c r="V53" s="478" t="s">
        <v>7</v>
      </c>
      <c r="W53" s="479"/>
      <c r="X53" s="480"/>
      <c r="Y53" s="478" t="s">
        <v>8</v>
      </c>
      <c r="Z53" s="479"/>
      <c r="AA53" s="480"/>
      <c r="AB53" s="478" t="s">
        <v>9</v>
      </c>
      <c r="AC53" s="479"/>
      <c r="AD53" s="480"/>
      <c r="AE53" s="478" t="s">
        <v>10</v>
      </c>
      <c r="AF53" s="479"/>
      <c r="AG53" s="480"/>
      <c r="AH53" s="478" t="s">
        <v>11</v>
      </c>
      <c r="AI53" s="479"/>
      <c r="AJ53" s="480"/>
      <c r="AK53" s="478" t="s">
        <v>34</v>
      </c>
      <c r="AL53" s="479"/>
      <c r="AM53" s="480"/>
      <c r="AN53" s="478" t="s">
        <v>105</v>
      </c>
      <c r="AO53" s="479"/>
      <c r="AP53" s="480"/>
      <c r="AQ53" s="481" t="s">
        <v>52</v>
      </c>
      <c r="AR53" s="481" t="s">
        <v>53</v>
      </c>
      <c r="AS53" s="207"/>
    </row>
    <row r="54" spans="1:45" ht="15" thickBot="1" x14ac:dyDescent="0.35">
      <c r="A54" s="465"/>
      <c r="B54" s="468"/>
      <c r="C54" s="471"/>
      <c r="D54" s="474"/>
      <c r="E54" s="474"/>
      <c r="F54" s="477"/>
      <c r="G54" s="208" t="s">
        <v>1</v>
      </c>
      <c r="H54" s="209" t="s">
        <v>12</v>
      </c>
      <c r="I54" s="210" t="s">
        <v>22</v>
      </c>
      <c r="J54" s="208" t="s">
        <v>1</v>
      </c>
      <c r="K54" s="209" t="s">
        <v>12</v>
      </c>
      <c r="L54" s="210" t="s">
        <v>22</v>
      </c>
      <c r="M54" s="208" t="s">
        <v>1</v>
      </c>
      <c r="N54" s="209" t="s">
        <v>12</v>
      </c>
      <c r="O54" s="210" t="s">
        <v>22</v>
      </c>
      <c r="P54" s="208" t="s">
        <v>1</v>
      </c>
      <c r="Q54" s="209" t="s">
        <v>12</v>
      </c>
      <c r="R54" s="210" t="s">
        <v>22</v>
      </c>
      <c r="S54" s="208" t="s">
        <v>1</v>
      </c>
      <c r="T54" s="209" t="s">
        <v>12</v>
      </c>
      <c r="U54" s="210" t="s">
        <v>22</v>
      </c>
      <c r="V54" s="208" t="s">
        <v>1</v>
      </c>
      <c r="W54" s="209" t="s">
        <v>12</v>
      </c>
      <c r="X54" s="210" t="s">
        <v>22</v>
      </c>
      <c r="Y54" s="208" t="s">
        <v>1</v>
      </c>
      <c r="Z54" s="209" t="s">
        <v>12</v>
      </c>
      <c r="AA54" s="210" t="s">
        <v>22</v>
      </c>
      <c r="AB54" s="208" t="s">
        <v>1</v>
      </c>
      <c r="AC54" s="209" t="s">
        <v>12</v>
      </c>
      <c r="AD54" s="210" t="s">
        <v>22</v>
      </c>
      <c r="AE54" s="208" t="s">
        <v>1</v>
      </c>
      <c r="AF54" s="209" t="s">
        <v>12</v>
      </c>
      <c r="AG54" s="210" t="s">
        <v>22</v>
      </c>
      <c r="AH54" s="208" t="s">
        <v>1</v>
      </c>
      <c r="AI54" s="209" t="s">
        <v>12</v>
      </c>
      <c r="AJ54" s="210" t="s">
        <v>22</v>
      </c>
      <c r="AK54" s="208" t="s">
        <v>1</v>
      </c>
      <c r="AL54" s="209" t="s">
        <v>12</v>
      </c>
      <c r="AM54" s="210" t="s">
        <v>22</v>
      </c>
      <c r="AN54" s="208" t="s">
        <v>1</v>
      </c>
      <c r="AO54" s="209" t="s">
        <v>12</v>
      </c>
      <c r="AP54" s="210" t="s">
        <v>22</v>
      </c>
      <c r="AQ54" s="482"/>
      <c r="AR54" s="482"/>
      <c r="AS54" s="211"/>
    </row>
    <row r="55" spans="1:45" ht="15" thickBot="1" x14ac:dyDescent="0.35">
      <c r="A55" s="410" t="s">
        <v>125</v>
      </c>
      <c r="B55" s="411"/>
      <c r="C55" s="411"/>
      <c r="D55" s="411"/>
      <c r="E55" s="411"/>
      <c r="F55" s="411"/>
      <c r="G55" s="411"/>
      <c r="H55" s="411"/>
      <c r="I55" s="411"/>
      <c r="J55" s="411"/>
      <c r="K55" s="411"/>
      <c r="L55" s="411"/>
      <c r="M55" s="411"/>
      <c r="N55" s="411"/>
      <c r="O55" s="411"/>
      <c r="P55" s="411"/>
      <c r="Q55" s="411"/>
      <c r="R55" s="411"/>
      <c r="S55" s="411"/>
      <c r="T55" s="411"/>
      <c r="U55" s="411"/>
      <c r="V55" s="411"/>
      <c r="W55" s="411"/>
      <c r="X55" s="411"/>
      <c r="Y55" s="411"/>
      <c r="Z55" s="411"/>
      <c r="AA55" s="411"/>
      <c r="AB55" s="411"/>
      <c r="AC55" s="411"/>
      <c r="AD55" s="411"/>
      <c r="AE55" s="411"/>
      <c r="AF55" s="411"/>
      <c r="AG55" s="411"/>
      <c r="AH55" s="411"/>
      <c r="AI55" s="411"/>
      <c r="AJ55" s="411"/>
      <c r="AK55" s="411"/>
      <c r="AL55" s="411"/>
      <c r="AM55" s="411"/>
      <c r="AN55" s="411"/>
      <c r="AO55" s="411"/>
      <c r="AP55" s="411"/>
      <c r="AQ55" s="411"/>
      <c r="AR55" s="412"/>
      <c r="AS55" s="206"/>
    </row>
    <row r="56" spans="1:45" x14ac:dyDescent="0.3">
      <c r="A56" s="91" t="s">
        <v>14</v>
      </c>
      <c r="B56" s="354" t="s">
        <v>126</v>
      </c>
      <c r="C56" s="50"/>
      <c r="D56" s="51" t="s">
        <v>46</v>
      </c>
      <c r="E56" s="51" t="s">
        <v>54</v>
      </c>
      <c r="F56" s="54">
        <v>45</v>
      </c>
      <c r="G56" s="53"/>
      <c r="H56" s="50"/>
      <c r="I56" s="54"/>
      <c r="J56" s="53">
        <v>2</v>
      </c>
      <c r="K56" s="50">
        <v>3</v>
      </c>
      <c r="L56" s="54" t="s">
        <v>29</v>
      </c>
      <c r="M56" s="53"/>
      <c r="N56" s="50"/>
      <c r="O56" s="54"/>
      <c r="P56" s="53"/>
      <c r="Q56" s="50"/>
      <c r="R56" s="54"/>
      <c r="S56" s="53"/>
      <c r="T56" s="50"/>
      <c r="U56" s="54"/>
      <c r="V56" s="53"/>
      <c r="W56" s="50"/>
      <c r="X56" s="54"/>
      <c r="Y56" s="53"/>
      <c r="Z56" s="50"/>
      <c r="AA56" s="54"/>
      <c r="AB56" s="53"/>
      <c r="AC56" s="50"/>
      <c r="AD56" s="54"/>
      <c r="AE56" s="53"/>
      <c r="AF56" s="50"/>
      <c r="AG56" s="54"/>
      <c r="AH56" s="53"/>
      <c r="AI56" s="50"/>
      <c r="AJ56" s="54"/>
      <c r="AK56" s="39"/>
      <c r="AL56" s="36"/>
      <c r="AM56" s="40"/>
      <c r="AN56" s="41"/>
      <c r="AO56" s="42"/>
      <c r="AP56" s="70"/>
      <c r="AQ56" s="218">
        <f>SUM(G56,J56,M56,P56,S56,V56,Y56,AB56,AE56,AH56,AK56,AN56)*15</f>
        <v>30</v>
      </c>
      <c r="AR56" s="219">
        <f>SUM(H56,K56,N56,Q56,T56,W56,Z56,AC56,AF56,AI56,AL56,AO56)</f>
        <v>3</v>
      </c>
      <c r="AS56" s="206"/>
    </row>
    <row r="57" spans="1:45" x14ac:dyDescent="0.3">
      <c r="A57" s="92" t="s">
        <v>15</v>
      </c>
      <c r="B57" s="355" t="s">
        <v>127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>
        <v>2</v>
      </c>
      <c r="Q57" s="2">
        <v>3</v>
      </c>
      <c r="R57" s="3" t="s">
        <v>29</v>
      </c>
      <c r="S57" s="1"/>
      <c r="T57" s="2"/>
      <c r="U57" s="3"/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233">
        <f t="shared" ref="AQ57:AQ67" si="8">SUM(G57,J57,M57,P57,S57,V57,Y57,AB57,AE57,AH57,AK57,AN57)*15</f>
        <v>30</v>
      </c>
      <c r="AR57" s="234">
        <f t="shared" ref="AR57:AR66" si="9">SUM(H57,K57,N57,Q57,T57,W57,Z57,AC57,AF57,AI57,AL57,AO57)</f>
        <v>3</v>
      </c>
      <c r="AS57" s="206"/>
    </row>
    <row r="58" spans="1:45" x14ac:dyDescent="0.3">
      <c r="A58" s="92" t="s">
        <v>13</v>
      </c>
      <c r="B58" s="355" t="s">
        <v>599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>
        <v>2</v>
      </c>
      <c r="K58" s="2">
        <v>3</v>
      </c>
      <c r="L58" s="3" t="s">
        <v>29</v>
      </c>
      <c r="M58" s="1"/>
      <c r="N58" s="2"/>
      <c r="O58" s="3"/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233">
        <f t="shared" si="8"/>
        <v>30</v>
      </c>
      <c r="AR58" s="234">
        <f t="shared" si="9"/>
        <v>3</v>
      </c>
      <c r="AS58" s="206"/>
    </row>
    <row r="59" spans="1:45" x14ac:dyDescent="0.3">
      <c r="A59" s="92" t="s">
        <v>128</v>
      </c>
      <c r="B59" s="355" t="s">
        <v>129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233">
        <f>SUM(G59,J59,M59,P59,S59,V59,Y59,AB59,AE59,AH59,AK59,AN59)*15</f>
        <v>30</v>
      </c>
      <c r="AR59" s="234">
        <f>SUM(H59,K59,N59,Q59,T59,W59,Z59,AC59,AF59,AI59,AL59,AO59)</f>
        <v>2</v>
      </c>
      <c r="AS59" s="206"/>
    </row>
    <row r="60" spans="1:45" x14ac:dyDescent="0.3">
      <c r="A60" s="92" t="s">
        <v>16</v>
      </c>
      <c r="B60" s="355" t="s">
        <v>600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/>
      <c r="AI60" s="2"/>
      <c r="AJ60" s="3"/>
      <c r="AK60" s="1"/>
      <c r="AL60" s="2"/>
      <c r="AM60" s="3"/>
      <c r="AN60" s="28"/>
      <c r="AO60" s="29"/>
      <c r="AP60" s="68"/>
      <c r="AQ60" s="233">
        <f t="shared" si="8"/>
        <v>30</v>
      </c>
      <c r="AR60" s="234">
        <f t="shared" si="9"/>
        <v>3</v>
      </c>
      <c r="AS60" s="206"/>
    </row>
    <row r="61" spans="1:45" x14ac:dyDescent="0.3">
      <c r="A61" s="92" t="s">
        <v>130</v>
      </c>
      <c r="B61" s="355" t="s">
        <v>131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2"/>
      <c r="AD61" s="3"/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233">
        <f t="shared" si="8"/>
        <v>30</v>
      </c>
      <c r="AR61" s="234">
        <f t="shared" si="9"/>
        <v>2</v>
      </c>
      <c r="AS61" s="206"/>
    </row>
    <row r="62" spans="1:45" x14ac:dyDescent="0.3">
      <c r="A62" s="92" t="s">
        <v>132</v>
      </c>
      <c r="B62" s="355" t="s">
        <v>133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2"/>
      <c r="AD62" s="3"/>
      <c r="AE62" s="1"/>
      <c r="AF62" s="2"/>
      <c r="AG62" s="3"/>
      <c r="AH62" s="1"/>
      <c r="AI62" s="2"/>
      <c r="AJ62" s="3"/>
      <c r="AK62" s="1"/>
      <c r="AL62" s="2"/>
      <c r="AM62" s="3"/>
      <c r="AN62" s="28"/>
      <c r="AO62" s="29"/>
      <c r="AP62" s="68"/>
      <c r="AQ62" s="233">
        <f t="shared" si="8"/>
        <v>60</v>
      </c>
      <c r="AR62" s="234">
        <f t="shared" si="9"/>
        <v>4</v>
      </c>
      <c r="AS62" s="206"/>
    </row>
    <row r="63" spans="1:45" x14ac:dyDescent="0.3">
      <c r="A63" s="92" t="s">
        <v>44</v>
      </c>
      <c r="B63" s="355" t="s">
        <v>134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>
        <v>2</v>
      </c>
      <c r="AI63" s="2">
        <v>2</v>
      </c>
      <c r="AJ63" s="3" t="s">
        <v>30</v>
      </c>
      <c r="AK63" s="1">
        <v>2</v>
      </c>
      <c r="AL63" s="2">
        <v>2</v>
      </c>
      <c r="AM63" s="3" t="s">
        <v>29</v>
      </c>
      <c r="AN63" s="28"/>
      <c r="AO63" s="29"/>
      <c r="AP63" s="68"/>
      <c r="AQ63" s="233">
        <f>SUM(G63,J63,M63,P63,S63,V63,Y63,AB63,AE63,AH63,AK63,AN63)*15</f>
        <v>60</v>
      </c>
      <c r="AR63" s="234">
        <f>SUM(H63,K63,N63,Q63,T63,W63,Z63,AC63,AF63,AI63,AL63,AO63)</f>
        <v>4</v>
      </c>
      <c r="AS63" s="206"/>
    </row>
    <row r="64" spans="1:45" x14ac:dyDescent="0.3">
      <c r="A64" s="366" t="s">
        <v>135</v>
      </c>
      <c r="B64" s="355" t="s">
        <v>136</v>
      </c>
      <c r="C64" s="2"/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2">
        <v>1</v>
      </c>
      <c r="AD64" s="3" t="s">
        <v>30</v>
      </c>
      <c r="AE64" s="1"/>
      <c r="AF64" s="2"/>
      <c r="AG64" s="3"/>
      <c r="AH64" s="1"/>
      <c r="AI64" s="2"/>
      <c r="AJ64" s="3"/>
      <c r="AK64" s="1"/>
      <c r="AL64" s="2"/>
      <c r="AM64" s="3"/>
      <c r="AN64" s="28"/>
      <c r="AO64" s="29"/>
      <c r="AP64" s="68"/>
      <c r="AQ64" s="233">
        <f>SUM(G64,J64,M64,P64,S64,V64,Y64,AB64,AE64,AH64,AK64,AN64)*15</f>
        <v>15</v>
      </c>
      <c r="AR64" s="234">
        <f>SUM(H64,K64,N64,Q64,T64,W64,Z64,AC64,AF64,AI64,AL64,AO64)</f>
        <v>1</v>
      </c>
      <c r="AS64" s="206"/>
    </row>
    <row r="65" spans="1:45" x14ac:dyDescent="0.3">
      <c r="A65" s="96" t="s">
        <v>137</v>
      </c>
      <c r="B65" s="355" t="s">
        <v>138</v>
      </c>
      <c r="C65" s="2"/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2"/>
      <c r="AD65" s="3"/>
      <c r="AE65" s="1">
        <v>1</v>
      </c>
      <c r="AF65" s="2">
        <v>1</v>
      </c>
      <c r="AG65" s="3" t="s">
        <v>30</v>
      </c>
      <c r="AH65" s="1"/>
      <c r="AI65" s="2"/>
      <c r="AJ65" s="3"/>
      <c r="AK65" s="1"/>
      <c r="AL65" s="2"/>
      <c r="AM65" s="3"/>
      <c r="AN65" s="28"/>
      <c r="AO65" s="29"/>
      <c r="AP65" s="68"/>
      <c r="AQ65" s="233">
        <f>SUM(G65,J65,M65,P65,S65,V65,Y65,AB65,AE65,AH65,AK65,AN65)*15</f>
        <v>15</v>
      </c>
      <c r="AR65" s="234">
        <f>SUM(H65,K65,N65,Q65,T65,W65,Z65,AC65,AF65,AI65,AL65,AO65)</f>
        <v>1</v>
      </c>
      <c r="AS65" s="206"/>
    </row>
    <row r="66" spans="1:45" ht="15" thickBot="1" x14ac:dyDescent="0.35">
      <c r="A66" s="97" t="s">
        <v>26</v>
      </c>
      <c r="B66" s="355" t="s">
        <v>601</v>
      </c>
      <c r="C66" s="2"/>
      <c r="D66" s="4" t="s">
        <v>46</v>
      </c>
      <c r="E66" s="4" t="s">
        <v>54</v>
      </c>
      <c r="F66" s="5">
        <v>45</v>
      </c>
      <c r="G66" s="1"/>
      <c r="H66" s="2"/>
      <c r="I66" s="3"/>
      <c r="J66" s="1"/>
      <c r="K66" s="2"/>
      <c r="L66" s="3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2"/>
      <c r="AD66" s="3"/>
      <c r="AE66" s="1"/>
      <c r="AF66" s="2"/>
      <c r="AG66" s="3"/>
      <c r="AH66" s="1"/>
      <c r="AI66" s="2"/>
      <c r="AJ66" s="3"/>
      <c r="AK66" s="1"/>
      <c r="AL66" s="2"/>
      <c r="AM66" s="3"/>
      <c r="AN66" s="28">
        <v>2</v>
      </c>
      <c r="AO66" s="29">
        <v>2</v>
      </c>
      <c r="AP66" s="68" t="s">
        <v>30</v>
      </c>
      <c r="AQ66" s="258">
        <f t="shared" si="8"/>
        <v>30</v>
      </c>
      <c r="AR66" s="259">
        <f t="shared" si="9"/>
        <v>2</v>
      </c>
      <c r="AS66" s="206"/>
    </row>
    <row r="67" spans="1:45" ht="15" thickBot="1" x14ac:dyDescent="0.35">
      <c r="A67" s="486" t="s">
        <v>139</v>
      </c>
      <c r="B67" s="487"/>
      <c r="C67" s="487"/>
      <c r="D67" s="487"/>
      <c r="E67" s="487"/>
      <c r="F67" s="488"/>
      <c r="G67" s="294">
        <f>SUM(G56:G66)</f>
        <v>0</v>
      </c>
      <c r="H67" s="295">
        <f>SUM(H56:H66)</f>
        <v>0</v>
      </c>
      <c r="I67" s="296"/>
      <c r="J67" s="294">
        <f>SUM(J56:J66)</f>
        <v>4</v>
      </c>
      <c r="K67" s="295">
        <f>SUM(K56:K66)</f>
        <v>6</v>
      </c>
      <c r="L67" s="296"/>
      <c r="M67" s="294">
        <f>SUM(M56:M66)</f>
        <v>2</v>
      </c>
      <c r="N67" s="295">
        <f>SUM(N56:N66)</f>
        <v>2</v>
      </c>
      <c r="O67" s="296"/>
      <c r="P67" s="294">
        <f>SUM(P56:P66)</f>
        <v>4</v>
      </c>
      <c r="Q67" s="295">
        <f>SUM(Q56:Q66)</f>
        <v>5</v>
      </c>
      <c r="R67" s="296"/>
      <c r="S67" s="294">
        <f>SUM(S56:S66)</f>
        <v>2</v>
      </c>
      <c r="T67" s="295">
        <f>SUM(T56:T66)</f>
        <v>3</v>
      </c>
      <c r="U67" s="296"/>
      <c r="V67" s="294">
        <f>SUM(V56:V66)</f>
        <v>2</v>
      </c>
      <c r="W67" s="295">
        <f>SUM(W56:W66)</f>
        <v>2</v>
      </c>
      <c r="X67" s="296"/>
      <c r="Y67" s="294">
        <f>SUM(Y56:Y66)</f>
        <v>2</v>
      </c>
      <c r="Z67" s="295">
        <f>SUM(Z56:Z66)</f>
        <v>2</v>
      </c>
      <c r="AA67" s="296"/>
      <c r="AB67" s="294">
        <f>SUM(AB56:AB66)</f>
        <v>1</v>
      </c>
      <c r="AC67" s="295">
        <f>SUM(AC56:AC66)</f>
        <v>1</v>
      </c>
      <c r="AD67" s="296"/>
      <c r="AE67" s="294">
        <f>SUM(AE56:AE66)</f>
        <v>1</v>
      </c>
      <c r="AF67" s="295">
        <f>SUM(AF56:AF66)</f>
        <v>1</v>
      </c>
      <c r="AG67" s="297"/>
      <c r="AH67" s="294">
        <f>SUM(AH56:AH66)</f>
        <v>2</v>
      </c>
      <c r="AI67" s="295">
        <f>SUM(AI56:AI66)</f>
        <v>2</v>
      </c>
      <c r="AJ67" s="297"/>
      <c r="AK67" s="294">
        <f>SUM(AK56:AK66)</f>
        <v>2</v>
      </c>
      <c r="AL67" s="295">
        <f>SUM(AL56:AL66)</f>
        <v>2</v>
      </c>
      <c r="AM67" s="297"/>
      <c r="AN67" s="122">
        <f>SUM(AN56:AN66)</f>
        <v>2</v>
      </c>
      <c r="AO67" s="123">
        <f>SUM(AO56:AO66)</f>
        <v>2</v>
      </c>
      <c r="AP67" s="124"/>
      <c r="AQ67" s="298">
        <f t="shared" si="8"/>
        <v>360</v>
      </c>
      <c r="AR67" s="299">
        <f>SUM(AR56:AR66)</f>
        <v>28</v>
      </c>
      <c r="AS67" s="206"/>
    </row>
    <row r="68" spans="1:45" ht="15" thickBot="1" x14ac:dyDescent="0.35">
      <c r="A68" s="410" t="s">
        <v>140</v>
      </c>
      <c r="B68" s="411"/>
      <c r="C68" s="411"/>
      <c r="D68" s="411"/>
      <c r="E68" s="411"/>
      <c r="F68" s="411"/>
      <c r="G68" s="411"/>
      <c r="H68" s="411"/>
      <c r="I68" s="411"/>
      <c r="J68" s="411"/>
      <c r="K68" s="411"/>
      <c r="L68" s="411"/>
      <c r="M68" s="411"/>
      <c r="N68" s="411"/>
      <c r="O68" s="411"/>
      <c r="P68" s="411"/>
      <c r="Q68" s="411"/>
      <c r="R68" s="411"/>
      <c r="S68" s="411"/>
      <c r="T68" s="411"/>
      <c r="U68" s="411"/>
      <c r="V68" s="411"/>
      <c r="W68" s="411"/>
      <c r="X68" s="411"/>
      <c r="Y68" s="411"/>
      <c r="Z68" s="411"/>
      <c r="AA68" s="411"/>
      <c r="AB68" s="411"/>
      <c r="AC68" s="411"/>
      <c r="AD68" s="411"/>
      <c r="AE68" s="411"/>
      <c r="AF68" s="411"/>
      <c r="AG68" s="411"/>
      <c r="AH68" s="411"/>
      <c r="AI68" s="411"/>
      <c r="AJ68" s="411"/>
      <c r="AK68" s="411"/>
      <c r="AL68" s="411"/>
      <c r="AM68" s="411"/>
      <c r="AN68" s="411"/>
      <c r="AO68" s="411"/>
      <c r="AP68" s="411"/>
      <c r="AQ68" s="411"/>
      <c r="AR68" s="412"/>
      <c r="AS68" s="206"/>
    </row>
    <row r="69" spans="1:45" x14ac:dyDescent="0.3">
      <c r="A69" s="76" t="s">
        <v>141</v>
      </c>
      <c r="B69" s="367" t="s">
        <v>176</v>
      </c>
      <c r="C69" s="36"/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303">
        <f>SUM(G69,J69,M69,P69,S69,V69,Y69,AB69,AE69,AH69,AK69,AN69)*15</f>
        <v>15</v>
      </c>
      <c r="AR69" s="304">
        <f>SUM(H69,K69,N69,Q69,T69,W69,Z69,AC69,AF69,AI69,AL69,AO69)</f>
        <v>2</v>
      </c>
      <c r="AS69" s="206"/>
    </row>
    <row r="70" spans="1:45" x14ac:dyDescent="0.3">
      <c r="A70" s="81" t="s">
        <v>483</v>
      </c>
      <c r="B70" s="355" t="s">
        <v>419</v>
      </c>
      <c r="C70" s="2"/>
      <c r="D70" s="4" t="s">
        <v>46</v>
      </c>
      <c r="E70" s="4" t="s">
        <v>54</v>
      </c>
      <c r="F70" s="3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ref="AQ70:AQ75" si="10">SUM(G70,J70,M70,P70,S70,V70,Y70,AB70,AE70,AH70,AK70,AN70)*15</f>
        <v>45</v>
      </c>
      <c r="AR70" s="306">
        <f t="shared" ref="AR70:AR75" si="11">SUM(H70,K70,N70,Q70,T70,W70,Z70,AC70,AF70,AI70,AL70,AO70)</f>
        <v>6</v>
      </c>
      <c r="AS70" s="206"/>
    </row>
    <row r="71" spans="1:45" x14ac:dyDescent="0.3">
      <c r="A71" s="81" t="s">
        <v>484</v>
      </c>
      <c r="B71" s="356" t="s">
        <v>420</v>
      </c>
      <c r="C71" s="368" t="s">
        <v>421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305">
        <f t="shared" si="10"/>
        <v>0</v>
      </c>
      <c r="AR71" s="306">
        <f t="shared" si="11"/>
        <v>2</v>
      </c>
      <c r="AS71" s="206"/>
    </row>
    <row r="72" spans="1:45" x14ac:dyDescent="0.3">
      <c r="A72" s="81" t="s">
        <v>216</v>
      </c>
      <c r="B72" s="355" t="s">
        <v>210</v>
      </c>
      <c r="C72" s="2"/>
      <c r="D72" s="4" t="s">
        <v>46</v>
      </c>
      <c r="E72" s="4" t="s">
        <v>54</v>
      </c>
      <c r="F72" s="5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305">
        <f t="shared" si="10"/>
        <v>45</v>
      </c>
      <c r="AR72" s="306">
        <f t="shared" si="11"/>
        <v>6</v>
      </c>
      <c r="AS72" s="206"/>
    </row>
    <row r="73" spans="1:45" x14ac:dyDescent="0.3">
      <c r="A73" s="81" t="s">
        <v>217</v>
      </c>
      <c r="B73" s="356" t="s">
        <v>211</v>
      </c>
      <c r="C73" s="368" t="s">
        <v>212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305">
        <f t="shared" si="10"/>
        <v>0</v>
      </c>
      <c r="AR73" s="306">
        <f t="shared" si="11"/>
        <v>2</v>
      </c>
      <c r="AS73" s="206"/>
    </row>
    <row r="74" spans="1:45" x14ac:dyDescent="0.3">
      <c r="A74" s="81" t="s">
        <v>597</v>
      </c>
      <c r="B74" s="356" t="s">
        <v>598</v>
      </c>
      <c r="C74" s="2"/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305">
        <f t="shared" si="10"/>
        <v>45</v>
      </c>
      <c r="AR74" s="306">
        <f t="shared" si="11"/>
        <v>4</v>
      </c>
      <c r="AS74" s="206"/>
    </row>
    <row r="75" spans="1:45" ht="15" thickBot="1" x14ac:dyDescent="0.35">
      <c r="A75" s="140" t="s">
        <v>146</v>
      </c>
      <c r="B75" s="361" t="s">
        <v>147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311">
        <f t="shared" si="10"/>
        <v>30</v>
      </c>
      <c r="AR75" s="312">
        <f t="shared" si="11"/>
        <v>2</v>
      </c>
      <c r="AS75" s="206"/>
    </row>
    <row r="76" spans="1:45" ht="15" thickBot="1" x14ac:dyDescent="0.35">
      <c r="A76" s="483" t="s">
        <v>148</v>
      </c>
      <c r="B76" s="484"/>
      <c r="C76" s="484"/>
      <c r="D76" s="484"/>
      <c r="E76" s="484"/>
      <c r="F76" s="485"/>
      <c r="G76" s="294">
        <f>SUM(G69:G75)</f>
        <v>0</v>
      </c>
      <c r="H76" s="295">
        <f>SUM(H69:H75)</f>
        <v>0</v>
      </c>
      <c r="I76" s="296"/>
      <c r="J76" s="294">
        <f>SUM(J69:J75)</f>
        <v>0</v>
      </c>
      <c r="K76" s="295">
        <f>SUM(K69:K75)</f>
        <v>0</v>
      </c>
      <c r="L76" s="296"/>
      <c r="M76" s="294">
        <f>SUM(M69:M75)</f>
        <v>0</v>
      </c>
      <c r="N76" s="295">
        <f>SUM(N69:N75)</f>
        <v>0</v>
      </c>
      <c r="O76" s="296"/>
      <c r="P76" s="294">
        <f>SUM(P69:P75)</f>
        <v>0</v>
      </c>
      <c r="Q76" s="295">
        <f>SUM(Q69:Q75)</f>
        <v>0</v>
      </c>
      <c r="R76" s="296"/>
      <c r="S76" s="294">
        <f>SUM(S69:S75)</f>
        <v>2</v>
      </c>
      <c r="T76" s="295">
        <f>SUM(T69:T75)</f>
        <v>2</v>
      </c>
      <c r="U76" s="296"/>
      <c r="V76" s="294">
        <f>SUM(V69:V75)</f>
        <v>1</v>
      </c>
      <c r="W76" s="295">
        <f>SUM(W69:W75)</f>
        <v>2</v>
      </c>
      <c r="X76" s="296"/>
      <c r="Y76" s="294">
        <f>SUM(Y69:Y75)</f>
        <v>2</v>
      </c>
      <c r="Z76" s="295">
        <f>SUM(Z69:Z75)</f>
        <v>4</v>
      </c>
      <c r="AA76" s="296"/>
      <c r="AB76" s="294">
        <f>SUM(AB69:AB75)</f>
        <v>2</v>
      </c>
      <c r="AC76" s="295">
        <f>SUM(AC69:AC75)</f>
        <v>4</v>
      </c>
      <c r="AD76" s="296">
        <f>SUM(AD69:AD75)</f>
        <v>0</v>
      </c>
      <c r="AE76" s="313">
        <f>SUM(AE69:AE75)</f>
        <v>2</v>
      </c>
      <c r="AF76" s="314">
        <f>SUM(AF69:AF75)</f>
        <v>8</v>
      </c>
      <c r="AG76" s="315"/>
      <c r="AH76" s="313">
        <f>SUM(AH69:AH75)</f>
        <v>1</v>
      </c>
      <c r="AI76" s="314">
        <f>SUM(AI69:AI75)</f>
        <v>1</v>
      </c>
      <c r="AJ76" s="315"/>
      <c r="AK76" s="313">
        <f>SUM(AK69:AK75)</f>
        <v>1</v>
      </c>
      <c r="AL76" s="314">
        <f>SUM(AL69:AL75)</f>
        <v>1</v>
      </c>
      <c r="AM76" s="315"/>
      <c r="AN76" s="155">
        <f>SUM(AN69:AN75)</f>
        <v>1</v>
      </c>
      <c r="AO76" s="156">
        <f>SUM(AO69:AO75)</f>
        <v>2</v>
      </c>
      <c r="AP76" s="157"/>
      <c r="AQ76" s="316">
        <f>SUM(AQ69:AQ75)</f>
        <v>180</v>
      </c>
      <c r="AR76" s="317">
        <f>SUM(AR69:AR75)</f>
        <v>24</v>
      </c>
      <c r="AS76" s="206"/>
    </row>
    <row r="77" spans="1:45" ht="15" thickBot="1" x14ac:dyDescent="0.35">
      <c r="A77" s="410" t="s">
        <v>149</v>
      </c>
      <c r="B77" s="411"/>
      <c r="C77" s="411"/>
      <c r="D77" s="411"/>
      <c r="E77" s="411"/>
      <c r="F77" s="411"/>
      <c r="G77" s="411"/>
      <c r="H77" s="411"/>
      <c r="I77" s="411"/>
      <c r="J77" s="411"/>
      <c r="K77" s="411"/>
      <c r="L77" s="411"/>
      <c r="M77" s="411"/>
      <c r="N77" s="411"/>
      <c r="O77" s="411"/>
      <c r="P77" s="411"/>
      <c r="Q77" s="411"/>
      <c r="R77" s="411"/>
      <c r="S77" s="411"/>
      <c r="T77" s="411"/>
      <c r="U77" s="411"/>
      <c r="V77" s="411"/>
      <c r="W77" s="411"/>
      <c r="X77" s="411"/>
      <c r="Y77" s="411"/>
      <c r="Z77" s="411"/>
      <c r="AA77" s="411"/>
      <c r="AB77" s="411"/>
      <c r="AC77" s="411"/>
      <c r="AD77" s="411"/>
      <c r="AE77" s="411"/>
      <c r="AF77" s="411"/>
      <c r="AG77" s="411"/>
      <c r="AH77" s="411"/>
      <c r="AI77" s="411"/>
      <c r="AJ77" s="411"/>
      <c r="AK77" s="411"/>
      <c r="AL77" s="411"/>
      <c r="AM77" s="411"/>
      <c r="AN77" s="411"/>
      <c r="AO77" s="411"/>
      <c r="AP77" s="411"/>
      <c r="AQ77" s="411"/>
      <c r="AR77" s="412"/>
      <c r="AS77" s="206"/>
    </row>
    <row r="78" spans="1:45" x14ac:dyDescent="0.3">
      <c r="A78" s="318" t="s">
        <v>150</v>
      </c>
      <c r="B78" s="353" t="s">
        <v>151</v>
      </c>
      <c r="C78" s="300"/>
      <c r="D78" s="319" t="s">
        <v>46</v>
      </c>
      <c r="E78" s="319" t="s">
        <v>30</v>
      </c>
      <c r="F78" s="301" t="s">
        <v>58</v>
      </c>
      <c r="G78" s="302"/>
      <c r="H78" s="300"/>
      <c r="I78" s="301"/>
      <c r="J78" s="302">
        <v>2</v>
      </c>
      <c r="K78" s="300">
        <v>1</v>
      </c>
      <c r="L78" s="301" t="s">
        <v>30</v>
      </c>
      <c r="M78" s="302"/>
      <c r="N78" s="300"/>
      <c r="O78" s="301"/>
      <c r="P78" s="302"/>
      <c r="Q78" s="300"/>
      <c r="R78" s="301"/>
      <c r="S78" s="302"/>
      <c r="T78" s="300"/>
      <c r="U78" s="301"/>
      <c r="V78" s="302"/>
      <c r="W78" s="300"/>
      <c r="X78" s="301"/>
      <c r="Y78" s="302"/>
      <c r="Z78" s="300"/>
      <c r="AA78" s="301"/>
      <c r="AB78" s="302"/>
      <c r="AC78" s="300"/>
      <c r="AD78" s="301"/>
      <c r="AE78" s="302"/>
      <c r="AF78" s="300"/>
      <c r="AG78" s="301"/>
      <c r="AH78" s="302"/>
      <c r="AI78" s="300"/>
      <c r="AJ78" s="301"/>
      <c r="AK78" s="302"/>
      <c r="AL78" s="300"/>
      <c r="AM78" s="301"/>
      <c r="AN78" s="130"/>
      <c r="AO78" s="131"/>
      <c r="AP78" s="132"/>
      <c r="AQ78" s="303">
        <f>SUM(G78,J78,M78,P78,S78,V78,Y78,AB78,AE78,AH78,AK78,AN78)*15</f>
        <v>30</v>
      </c>
      <c r="AR78" s="304">
        <f>SUM(H78,K78,N78,Q78,T78,W78,Z78,AC78,AF78,AI78,AL78,AO78)</f>
        <v>1</v>
      </c>
      <c r="AS78" s="206"/>
    </row>
    <row r="79" spans="1:45" x14ac:dyDescent="0.3">
      <c r="A79" s="320" t="s">
        <v>23</v>
      </c>
      <c r="B79" s="355" t="s">
        <v>152</v>
      </c>
      <c r="C79" s="288"/>
      <c r="D79" s="289" t="s">
        <v>46</v>
      </c>
      <c r="E79" s="289" t="s">
        <v>30</v>
      </c>
      <c r="F79" s="290" t="s">
        <v>58</v>
      </c>
      <c r="G79" s="291"/>
      <c r="H79" s="288"/>
      <c r="I79" s="292"/>
      <c r="J79" s="291"/>
      <c r="K79" s="288"/>
      <c r="L79" s="292"/>
      <c r="M79" s="291">
        <v>2</v>
      </c>
      <c r="N79" s="288">
        <v>1</v>
      </c>
      <c r="O79" s="292" t="s">
        <v>30</v>
      </c>
      <c r="P79" s="291"/>
      <c r="Q79" s="288"/>
      <c r="R79" s="292"/>
      <c r="S79" s="291"/>
      <c r="T79" s="288"/>
      <c r="U79" s="292"/>
      <c r="V79" s="291"/>
      <c r="W79" s="288"/>
      <c r="X79" s="292"/>
      <c r="Y79" s="291"/>
      <c r="Z79" s="288"/>
      <c r="AA79" s="292"/>
      <c r="AB79" s="291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>SUM(G79,J79,M79,P79,S79,V79,Y79,AB79,AE79,AH79,AK79,AN79)*15</f>
        <v>30</v>
      </c>
      <c r="AR79" s="306">
        <f>SUM(H79,K79,N79,Q79,T79,W79,Z79,AC79,AF79,AI79,AL79,AO79)</f>
        <v>1</v>
      </c>
      <c r="AS79" s="206"/>
    </row>
    <row r="80" spans="1:45" x14ac:dyDescent="0.3">
      <c r="A80" s="320" t="s">
        <v>17</v>
      </c>
      <c r="B80" s="355" t="s">
        <v>153</v>
      </c>
      <c r="C80" s="288"/>
      <c r="D80" s="289" t="s">
        <v>46</v>
      </c>
      <c r="E80" s="289" t="s">
        <v>30</v>
      </c>
      <c r="F80" s="290" t="s">
        <v>58</v>
      </c>
      <c r="G80" s="291"/>
      <c r="H80" s="288"/>
      <c r="I80" s="292"/>
      <c r="J80" s="291"/>
      <c r="K80" s="288"/>
      <c r="L80" s="292"/>
      <c r="M80" s="291"/>
      <c r="N80" s="288"/>
      <c r="O80" s="292"/>
      <c r="P80" s="291">
        <v>2</v>
      </c>
      <c r="Q80" s="288">
        <v>1</v>
      </c>
      <c r="R80" s="292" t="s">
        <v>30</v>
      </c>
      <c r="S80" s="291"/>
      <c r="T80" s="288"/>
      <c r="U80" s="292"/>
      <c r="V80" s="291"/>
      <c r="W80" s="288"/>
      <c r="X80" s="292"/>
      <c r="Y80" s="291"/>
      <c r="Z80" s="288"/>
      <c r="AA80" s="292"/>
      <c r="AB80" s="291"/>
      <c r="AC80" s="288"/>
      <c r="AD80" s="292"/>
      <c r="AE80" s="291"/>
      <c r="AF80" s="288"/>
      <c r="AG80" s="292"/>
      <c r="AH80" s="291"/>
      <c r="AI80" s="288"/>
      <c r="AJ80" s="292"/>
      <c r="AK80" s="291"/>
      <c r="AL80" s="288"/>
      <c r="AM80" s="292"/>
      <c r="AN80" s="135"/>
      <c r="AO80" s="136"/>
      <c r="AP80" s="137"/>
      <c r="AQ80" s="305">
        <f>SUM(G80,J80,M80,P80,S80,V80,Y80,AB80,AE80,AH80,AK80,AN80)*15</f>
        <v>30</v>
      </c>
      <c r="AR80" s="306">
        <f>SUM(H80,K80,N80,Q80,T80,W80,Z80,AC80,AF80,AI80,AL80,AO80)</f>
        <v>1</v>
      </c>
      <c r="AS80" s="206"/>
    </row>
    <row r="81" spans="1:45" x14ac:dyDescent="0.3">
      <c r="A81" s="321" t="s">
        <v>25</v>
      </c>
      <c r="B81" s="355" t="s">
        <v>154</v>
      </c>
      <c r="C81" s="226"/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>
        <v>2</v>
      </c>
      <c r="T81" s="226">
        <v>1</v>
      </c>
      <c r="U81" s="227" t="s">
        <v>30</v>
      </c>
      <c r="V81" s="225"/>
      <c r="W81" s="226"/>
      <c r="X81" s="227"/>
      <c r="Y81" s="225"/>
      <c r="Z81" s="226"/>
      <c r="AA81" s="227"/>
      <c r="AB81" s="225"/>
      <c r="AC81" s="288"/>
      <c r="AD81" s="292"/>
      <c r="AE81" s="291"/>
      <c r="AF81" s="288"/>
      <c r="AG81" s="292"/>
      <c r="AH81" s="291"/>
      <c r="AI81" s="288"/>
      <c r="AJ81" s="292"/>
      <c r="AK81" s="291"/>
      <c r="AL81" s="288"/>
      <c r="AM81" s="292"/>
      <c r="AN81" s="135"/>
      <c r="AO81" s="136"/>
      <c r="AP81" s="137"/>
      <c r="AQ81" s="305">
        <f t="shared" ref="AQ81:AQ86" si="12">SUM(G81,J81,M81,P81,S81,V81,Y81,AB81,AE81,AH81,AK81,AN81)*15</f>
        <v>30</v>
      </c>
      <c r="AR81" s="306">
        <f t="shared" ref="AR81:AR86" si="13">SUM(H81,K81,N81,Q81,T81,W81,Z81,AC81,AF81,AI81,AL81,AO81)</f>
        <v>1</v>
      </c>
      <c r="AS81" s="206"/>
    </row>
    <row r="82" spans="1:45" x14ac:dyDescent="0.3">
      <c r="A82" s="321" t="s">
        <v>155</v>
      </c>
      <c r="B82" s="355" t="s">
        <v>156</v>
      </c>
      <c r="C82" s="226"/>
      <c r="D82" s="231" t="s">
        <v>46</v>
      </c>
      <c r="E82" s="231" t="s">
        <v>30</v>
      </c>
      <c r="F82" s="232" t="s">
        <v>58</v>
      </c>
      <c r="G82" s="291"/>
      <c r="H82" s="288"/>
      <c r="I82" s="292"/>
      <c r="J82" s="291">
        <v>1</v>
      </c>
      <c r="K82" s="288">
        <v>1</v>
      </c>
      <c r="L82" s="292" t="s">
        <v>30</v>
      </c>
      <c r="M82" s="225">
        <v>1</v>
      </c>
      <c r="N82" s="226">
        <v>1</v>
      </c>
      <c r="O82" s="227" t="s">
        <v>30</v>
      </c>
      <c r="P82" s="225">
        <v>1</v>
      </c>
      <c r="Q82" s="226">
        <v>1</v>
      </c>
      <c r="R82" s="227" t="s">
        <v>30</v>
      </c>
      <c r="S82" s="225">
        <v>1</v>
      </c>
      <c r="T82" s="226">
        <v>1</v>
      </c>
      <c r="U82" s="227" t="s">
        <v>30</v>
      </c>
      <c r="V82" s="225"/>
      <c r="W82" s="226"/>
      <c r="X82" s="227"/>
      <c r="Y82" s="225"/>
      <c r="Z82" s="226"/>
      <c r="AA82" s="227"/>
      <c r="AB82" s="225"/>
      <c r="AC82" s="288"/>
      <c r="AD82" s="292"/>
      <c r="AE82" s="291"/>
      <c r="AF82" s="288"/>
      <c r="AG82" s="292"/>
      <c r="AH82" s="291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60</v>
      </c>
      <c r="AR82" s="306">
        <f t="shared" si="13"/>
        <v>4</v>
      </c>
      <c r="AS82" s="206"/>
    </row>
    <row r="83" spans="1:45" x14ac:dyDescent="0.3">
      <c r="A83" s="163" t="s">
        <v>485</v>
      </c>
      <c r="B83" s="355" t="s">
        <v>422</v>
      </c>
      <c r="C83" s="226"/>
      <c r="D83" s="231" t="s">
        <v>46</v>
      </c>
      <c r="E83" s="231" t="s">
        <v>30</v>
      </c>
      <c r="F83" s="232" t="s">
        <v>58</v>
      </c>
      <c r="G83" s="225"/>
      <c r="H83" s="226"/>
      <c r="I83" s="227"/>
      <c r="J83" s="225"/>
      <c r="K83" s="226"/>
      <c r="L83" s="227"/>
      <c r="M83" s="225"/>
      <c r="N83" s="226"/>
      <c r="O83" s="227"/>
      <c r="P83" s="225"/>
      <c r="Q83" s="226"/>
      <c r="R83" s="227"/>
      <c r="S83" s="225"/>
      <c r="T83" s="226"/>
      <c r="U83" s="227"/>
      <c r="V83" s="225"/>
      <c r="W83" s="226"/>
      <c r="X83" s="227"/>
      <c r="Y83" s="225">
        <v>2</v>
      </c>
      <c r="Z83" s="226">
        <v>1</v>
      </c>
      <c r="AA83" s="227" t="s">
        <v>30</v>
      </c>
      <c r="AB83" s="225">
        <v>2</v>
      </c>
      <c r="AC83" s="226">
        <v>1</v>
      </c>
      <c r="AD83" s="227" t="s">
        <v>30</v>
      </c>
      <c r="AE83" s="225">
        <v>2</v>
      </c>
      <c r="AF83" s="226">
        <v>1</v>
      </c>
      <c r="AG83" s="227" t="s">
        <v>30</v>
      </c>
      <c r="AH83" s="225"/>
      <c r="AI83" s="288"/>
      <c r="AJ83" s="292"/>
      <c r="AK83" s="291"/>
      <c r="AL83" s="288"/>
      <c r="AM83" s="292"/>
      <c r="AN83" s="135"/>
      <c r="AO83" s="136"/>
      <c r="AP83" s="137"/>
      <c r="AQ83" s="305">
        <f t="shared" si="12"/>
        <v>90</v>
      </c>
      <c r="AR83" s="306">
        <f t="shared" si="13"/>
        <v>3</v>
      </c>
      <c r="AS83" s="206"/>
    </row>
    <row r="84" spans="1:45" x14ac:dyDescent="0.3">
      <c r="A84" s="163" t="s">
        <v>486</v>
      </c>
      <c r="B84" s="355" t="s">
        <v>423</v>
      </c>
      <c r="C84" s="226"/>
      <c r="D84" s="231" t="s">
        <v>46</v>
      </c>
      <c r="E84" s="231" t="s">
        <v>30</v>
      </c>
      <c r="F84" s="232" t="s">
        <v>58</v>
      </c>
      <c r="G84" s="225"/>
      <c r="H84" s="226"/>
      <c r="I84" s="227"/>
      <c r="J84" s="225"/>
      <c r="K84" s="226"/>
      <c r="L84" s="227"/>
      <c r="M84" s="225"/>
      <c r="N84" s="226"/>
      <c r="O84" s="227"/>
      <c r="P84" s="225"/>
      <c r="Q84" s="226"/>
      <c r="R84" s="227"/>
      <c r="S84" s="225"/>
      <c r="T84" s="226"/>
      <c r="U84" s="227"/>
      <c r="V84" s="225"/>
      <c r="W84" s="226"/>
      <c r="X84" s="227"/>
      <c r="Y84" s="225"/>
      <c r="Z84" s="226"/>
      <c r="AA84" s="227"/>
      <c r="AB84" s="225"/>
      <c r="AC84" s="226"/>
      <c r="AD84" s="227"/>
      <c r="AE84" s="225"/>
      <c r="AF84" s="226"/>
      <c r="AG84" s="227"/>
      <c r="AH84" s="225">
        <v>2</v>
      </c>
      <c r="AI84" s="288">
        <v>1</v>
      </c>
      <c r="AJ84" s="292" t="s">
        <v>30</v>
      </c>
      <c r="AK84" s="291">
        <v>2</v>
      </c>
      <c r="AL84" s="288">
        <v>1</v>
      </c>
      <c r="AM84" s="292" t="s">
        <v>30</v>
      </c>
      <c r="AN84" s="135"/>
      <c r="AO84" s="136"/>
      <c r="AP84" s="137"/>
      <c r="AQ84" s="305">
        <f t="shared" si="12"/>
        <v>60</v>
      </c>
      <c r="AR84" s="306">
        <f t="shared" si="13"/>
        <v>2</v>
      </c>
      <c r="AS84" s="206"/>
    </row>
    <row r="85" spans="1:45" x14ac:dyDescent="0.3">
      <c r="A85" s="321" t="s">
        <v>213</v>
      </c>
      <c r="B85" s="355" t="s">
        <v>207</v>
      </c>
      <c r="C85" s="226"/>
      <c r="D85" s="231" t="s">
        <v>46</v>
      </c>
      <c r="E85" s="231" t="s">
        <v>30</v>
      </c>
      <c r="F85" s="232" t="s">
        <v>58</v>
      </c>
      <c r="G85" s="225"/>
      <c r="H85" s="226"/>
      <c r="I85" s="227"/>
      <c r="J85" s="225"/>
      <c r="K85" s="226"/>
      <c r="L85" s="227"/>
      <c r="M85" s="225"/>
      <c r="N85" s="226"/>
      <c r="O85" s="227"/>
      <c r="P85" s="225"/>
      <c r="Q85" s="226"/>
      <c r="R85" s="227"/>
      <c r="S85" s="225"/>
      <c r="T85" s="226"/>
      <c r="U85" s="227"/>
      <c r="V85" s="225"/>
      <c r="W85" s="226"/>
      <c r="X85" s="227"/>
      <c r="Y85" s="225">
        <v>2</v>
      </c>
      <c r="Z85" s="226">
        <v>1</v>
      </c>
      <c r="AA85" s="227" t="s">
        <v>30</v>
      </c>
      <c r="AB85" s="225">
        <v>2</v>
      </c>
      <c r="AC85" s="226">
        <v>1</v>
      </c>
      <c r="AD85" s="227" t="s">
        <v>30</v>
      </c>
      <c r="AE85" s="225">
        <v>2</v>
      </c>
      <c r="AF85" s="226">
        <v>1</v>
      </c>
      <c r="AG85" s="227" t="s">
        <v>30</v>
      </c>
      <c r="AH85" s="225"/>
      <c r="AI85" s="288"/>
      <c r="AJ85" s="292"/>
      <c r="AK85" s="291"/>
      <c r="AL85" s="288"/>
      <c r="AM85" s="292"/>
      <c r="AN85" s="135"/>
      <c r="AO85" s="136"/>
      <c r="AP85" s="137"/>
      <c r="AQ85" s="305">
        <f t="shared" si="12"/>
        <v>90</v>
      </c>
      <c r="AR85" s="306">
        <f t="shared" si="13"/>
        <v>3</v>
      </c>
      <c r="AS85" s="206"/>
    </row>
    <row r="86" spans="1:45" ht="15" thickBot="1" x14ac:dyDescent="0.35">
      <c r="A86" s="323" t="s">
        <v>214</v>
      </c>
      <c r="B86" s="361" t="s">
        <v>208</v>
      </c>
      <c r="C86" s="256"/>
      <c r="D86" s="254" t="s">
        <v>46</v>
      </c>
      <c r="E86" s="254" t="s">
        <v>30</v>
      </c>
      <c r="F86" s="255" t="s">
        <v>58</v>
      </c>
      <c r="G86" s="310"/>
      <c r="H86" s="256"/>
      <c r="I86" s="257"/>
      <c r="J86" s="310"/>
      <c r="K86" s="256"/>
      <c r="L86" s="257"/>
      <c r="M86" s="310"/>
      <c r="N86" s="256"/>
      <c r="O86" s="257"/>
      <c r="P86" s="310"/>
      <c r="Q86" s="256"/>
      <c r="R86" s="257"/>
      <c r="S86" s="310"/>
      <c r="T86" s="256"/>
      <c r="U86" s="257"/>
      <c r="V86" s="310"/>
      <c r="W86" s="256"/>
      <c r="X86" s="257"/>
      <c r="Y86" s="310"/>
      <c r="Z86" s="256"/>
      <c r="AA86" s="257"/>
      <c r="AB86" s="310"/>
      <c r="AC86" s="256"/>
      <c r="AD86" s="257"/>
      <c r="AE86" s="310"/>
      <c r="AF86" s="256"/>
      <c r="AG86" s="257"/>
      <c r="AH86" s="310">
        <v>2</v>
      </c>
      <c r="AI86" s="308">
        <v>1</v>
      </c>
      <c r="AJ86" s="309" t="s">
        <v>30</v>
      </c>
      <c r="AK86" s="307">
        <v>2</v>
      </c>
      <c r="AL86" s="308">
        <v>1</v>
      </c>
      <c r="AM86" s="309" t="s">
        <v>30</v>
      </c>
      <c r="AN86" s="147"/>
      <c r="AO86" s="148"/>
      <c r="AP86" s="149"/>
      <c r="AQ86" s="311">
        <f t="shared" si="12"/>
        <v>60</v>
      </c>
      <c r="AR86" s="312">
        <f t="shared" si="13"/>
        <v>2</v>
      </c>
      <c r="AS86" s="206"/>
    </row>
    <row r="87" spans="1:45" ht="15" thickBot="1" x14ac:dyDescent="0.35">
      <c r="A87" s="410" t="s">
        <v>161</v>
      </c>
      <c r="B87" s="411"/>
      <c r="C87" s="411"/>
      <c r="D87" s="411"/>
      <c r="E87" s="411"/>
      <c r="F87" s="411"/>
      <c r="G87" s="411"/>
      <c r="H87" s="411"/>
      <c r="I87" s="411"/>
      <c r="J87" s="411"/>
      <c r="K87" s="411"/>
      <c r="L87" s="411"/>
      <c r="M87" s="411"/>
      <c r="N87" s="411"/>
      <c r="O87" s="411"/>
      <c r="P87" s="411"/>
      <c r="Q87" s="411"/>
      <c r="R87" s="411"/>
      <c r="S87" s="411"/>
      <c r="T87" s="411"/>
      <c r="U87" s="411"/>
      <c r="V87" s="411"/>
      <c r="W87" s="411"/>
      <c r="X87" s="411"/>
      <c r="Y87" s="411"/>
      <c r="Z87" s="411"/>
      <c r="AA87" s="411"/>
      <c r="AB87" s="411"/>
      <c r="AC87" s="411"/>
      <c r="AD87" s="411"/>
      <c r="AE87" s="411"/>
      <c r="AF87" s="411"/>
      <c r="AG87" s="411"/>
      <c r="AH87" s="411"/>
      <c r="AI87" s="411"/>
      <c r="AJ87" s="411"/>
      <c r="AK87" s="411"/>
      <c r="AL87" s="411"/>
      <c r="AM87" s="411"/>
      <c r="AN87" s="411"/>
      <c r="AO87" s="411"/>
      <c r="AP87" s="411"/>
      <c r="AQ87" s="411"/>
      <c r="AR87" s="412"/>
      <c r="AS87" s="206"/>
    </row>
    <row r="88" spans="1:45" x14ac:dyDescent="0.3">
      <c r="A88" s="166" t="s">
        <v>487</v>
      </c>
      <c r="B88" s="354" t="s">
        <v>310</v>
      </c>
      <c r="C88" s="283" t="s">
        <v>57</v>
      </c>
      <c r="D88" s="284" t="s">
        <v>47</v>
      </c>
      <c r="E88" s="284" t="s">
        <v>30</v>
      </c>
      <c r="F88" s="285" t="s">
        <v>58</v>
      </c>
      <c r="G88" s="286"/>
      <c r="H88" s="283"/>
      <c r="I88" s="285"/>
      <c r="J88" s="286"/>
      <c r="K88" s="283"/>
      <c r="L88" s="285"/>
      <c r="M88" s="286"/>
      <c r="N88" s="283"/>
      <c r="O88" s="285"/>
      <c r="P88" s="286"/>
      <c r="Q88" s="283"/>
      <c r="R88" s="285"/>
      <c r="S88" s="286"/>
      <c r="T88" s="283"/>
      <c r="U88" s="285"/>
      <c r="V88" s="286"/>
      <c r="W88" s="283"/>
      <c r="X88" s="285"/>
      <c r="Y88" s="286"/>
      <c r="Z88" s="283"/>
      <c r="AA88" s="285"/>
      <c r="AB88" s="286"/>
      <c r="AC88" s="283"/>
      <c r="AD88" s="285"/>
      <c r="AE88" s="286"/>
      <c r="AF88" s="283"/>
      <c r="AG88" s="285"/>
      <c r="AH88" s="286"/>
      <c r="AI88" s="283"/>
      <c r="AJ88" s="285"/>
      <c r="AK88" s="302"/>
      <c r="AL88" s="300"/>
      <c r="AM88" s="301"/>
      <c r="AN88" s="167">
        <v>4</v>
      </c>
      <c r="AO88" s="168">
        <v>8</v>
      </c>
      <c r="AP88" s="169" t="s">
        <v>30</v>
      </c>
      <c r="AQ88" s="303">
        <f>SUM(G88,J88,M88,P88,S88,V88,Y88,AB88,AE88,AH88,AK88,AN88)*15</f>
        <v>60</v>
      </c>
      <c r="AR88" s="304">
        <f>SUM(H88,K88,N88,Q88,T88,W88,Z88,AC88,AF88,AI88,AL88,AO88)</f>
        <v>8</v>
      </c>
      <c r="AS88" s="206"/>
    </row>
    <row r="89" spans="1:45" x14ac:dyDescent="0.3">
      <c r="A89" s="287" t="s">
        <v>215</v>
      </c>
      <c r="B89" s="355" t="s">
        <v>209</v>
      </c>
      <c r="C89" s="288" t="s">
        <v>57</v>
      </c>
      <c r="D89" s="289" t="s">
        <v>47</v>
      </c>
      <c r="E89" s="289" t="s">
        <v>30</v>
      </c>
      <c r="F89" s="290" t="s">
        <v>58</v>
      </c>
      <c r="G89" s="291"/>
      <c r="H89" s="288"/>
      <c r="I89" s="292"/>
      <c r="J89" s="291"/>
      <c r="K89" s="288"/>
      <c r="L89" s="292"/>
      <c r="M89" s="291"/>
      <c r="N89" s="288"/>
      <c r="O89" s="292"/>
      <c r="P89" s="291"/>
      <c r="Q89" s="288"/>
      <c r="R89" s="292"/>
      <c r="S89" s="291"/>
      <c r="T89" s="288"/>
      <c r="U89" s="292"/>
      <c r="V89" s="291"/>
      <c r="W89" s="288"/>
      <c r="X89" s="292"/>
      <c r="Y89" s="291"/>
      <c r="Z89" s="288"/>
      <c r="AA89" s="292"/>
      <c r="AB89" s="291"/>
      <c r="AC89" s="288"/>
      <c r="AD89" s="292"/>
      <c r="AE89" s="291"/>
      <c r="AF89" s="288"/>
      <c r="AG89" s="292"/>
      <c r="AH89" s="291"/>
      <c r="AI89" s="288"/>
      <c r="AJ89" s="292"/>
      <c r="AK89" s="291"/>
      <c r="AL89" s="288"/>
      <c r="AM89" s="292"/>
      <c r="AN89" s="135">
        <v>4</v>
      </c>
      <c r="AO89" s="136">
        <v>8</v>
      </c>
      <c r="AP89" s="137" t="s">
        <v>30</v>
      </c>
      <c r="AQ89" s="305">
        <f>SUM(G89,J89,M89,P89,S89,V89,Y89,AB89,AE89,AH89,AK89,AN89)*15</f>
        <v>60</v>
      </c>
      <c r="AR89" s="306">
        <f>SUM(H89,K89,N89,Q89,T89,W89,Z89,AC89,AF89,AI89,AL89,AO89)</f>
        <v>8</v>
      </c>
      <c r="AS89" s="206"/>
    </row>
    <row r="90" spans="1:45" x14ac:dyDescent="0.3">
      <c r="A90" s="260" t="s">
        <v>24</v>
      </c>
      <c r="B90" s="355" t="s">
        <v>164</v>
      </c>
      <c r="C90" s="226" t="s">
        <v>57</v>
      </c>
      <c r="D90" s="231" t="s">
        <v>46</v>
      </c>
      <c r="E90" s="231" t="s">
        <v>54</v>
      </c>
      <c r="F90" s="232">
        <v>45</v>
      </c>
      <c r="G90" s="225"/>
      <c r="H90" s="226"/>
      <c r="I90" s="227"/>
      <c r="J90" s="225"/>
      <c r="K90" s="226"/>
      <c r="L90" s="227"/>
      <c r="M90" s="225"/>
      <c r="N90" s="226"/>
      <c r="O90" s="227"/>
      <c r="P90" s="225"/>
      <c r="Q90" s="226"/>
      <c r="R90" s="227"/>
      <c r="S90" s="225"/>
      <c r="T90" s="226"/>
      <c r="U90" s="227"/>
      <c r="V90" s="225"/>
      <c r="W90" s="226"/>
      <c r="X90" s="227"/>
      <c r="Y90" s="225"/>
      <c r="Z90" s="226"/>
      <c r="AA90" s="227"/>
      <c r="AB90" s="225"/>
      <c r="AC90" s="288"/>
      <c r="AD90" s="292"/>
      <c r="AE90" s="291"/>
      <c r="AF90" s="288"/>
      <c r="AG90" s="292"/>
      <c r="AH90" s="291"/>
      <c r="AI90" s="288"/>
      <c r="AJ90" s="292"/>
      <c r="AK90" s="291"/>
      <c r="AL90" s="288"/>
      <c r="AM90" s="292"/>
      <c r="AN90" s="135">
        <v>2</v>
      </c>
      <c r="AO90" s="136">
        <v>2</v>
      </c>
      <c r="AP90" s="137" t="s">
        <v>30</v>
      </c>
      <c r="AQ90" s="305">
        <f>SUM(G90,J90,M90,P90,S90,V90,Y90,AB90,AE90,AH90,AK90,AN90)*15</f>
        <v>30</v>
      </c>
      <c r="AR90" s="306">
        <f>SUM(H90,K90,N90,Q90,T90,W90,Z90,AC90,AF90,AI90,AL90,AO90)</f>
        <v>2</v>
      </c>
      <c r="AS90" s="206"/>
    </row>
    <row r="91" spans="1:45" ht="15" thickBot="1" x14ac:dyDescent="0.35">
      <c r="A91" s="293" t="s">
        <v>18</v>
      </c>
      <c r="B91" s="355" t="s">
        <v>165</v>
      </c>
      <c r="C91" s="226" t="s">
        <v>57</v>
      </c>
      <c r="D91" s="231" t="s">
        <v>47</v>
      </c>
      <c r="E91" s="231" t="s">
        <v>30</v>
      </c>
      <c r="F91" s="232"/>
      <c r="G91" s="291"/>
      <c r="H91" s="288"/>
      <c r="I91" s="292"/>
      <c r="J91" s="291"/>
      <c r="K91" s="288"/>
      <c r="L91" s="292"/>
      <c r="M91" s="225"/>
      <c r="N91" s="226"/>
      <c r="O91" s="227"/>
      <c r="P91" s="225"/>
      <c r="Q91" s="226"/>
      <c r="R91" s="227"/>
      <c r="S91" s="225"/>
      <c r="T91" s="226"/>
      <c r="U91" s="227"/>
      <c r="V91" s="225"/>
      <c r="W91" s="226"/>
      <c r="X91" s="227"/>
      <c r="Y91" s="225"/>
      <c r="Z91" s="226"/>
      <c r="AA91" s="227"/>
      <c r="AB91" s="225"/>
      <c r="AC91" s="288"/>
      <c r="AD91" s="292"/>
      <c r="AE91" s="291"/>
      <c r="AF91" s="288"/>
      <c r="AG91" s="292"/>
      <c r="AH91" s="291"/>
      <c r="AI91" s="288"/>
      <c r="AJ91" s="292"/>
      <c r="AK91" s="325"/>
      <c r="AL91" s="326"/>
      <c r="AM91" s="327"/>
      <c r="AN91" s="135">
        <v>0</v>
      </c>
      <c r="AO91" s="136">
        <v>2</v>
      </c>
      <c r="AP91" s="137" t="s">
        <v>30</v>
      </c>
      <c r="AQ91" s="328">
        <f>SUM(G91,J91,M91,P91,S91,V91,Y91,AB91,AE91,AH91,AK91,AN91)*15</f>
        <v>0</v>
      </c>
      <c r="AR91" s="306">
        <f>SUM(H91,K91,N91,Q91,T91,W91,Z91,AC91,AF91,AI91,AL91,AO91)</f>
        <v>2</v>
      </c>
      <c r="AS91" s="206"/>
    </row>
    <row r="92" spans="1:45" ht="15" thickBot="1" x14ac:dyDescent="0.35">
      <c r="A92" s="486" t="s">
        <v>166</v>
      </c>
      <c r="B92" s="487"/>
      <c r="C92" s="487"/>
      <c r="D92" s="487"/>
      <c r="E92" s="487"/>
      <c r="F92" s="488"/>
      <c r="G92" s="294">
        <f>SUM(G78:G91)</f>
        <v>0</v>
      </c>
      <c r="H92" s="295">
        <f t="shared" ref="H92:AR92" si="14">SUM(H78:H91)</f>
        <v>0</v>
      </c>
      <c r="I92" s="296"/>
      <c r="J92" s="294">
        <f t="shared" si="14"/>
        <v>3</v>
      </c>
      <c r="K92" s="295">
        <f t="shared" si="14"/>
        <v>2</v>
      </c>
      <c r="L92" s="296"/>
      <c r="M92" s="294">
        <f t="shared" si="14"/>
        <v>3</v>
      </c>
      <c r="N92" s="295">
        <f t="shared" si="14"/>
        <v>2</v>
      </c>
      <c r="O92" s="296"/>
      <c r="P92" s="294">
        <f t="shared" si="14"/>
        <v>3</v>
      </c>
      <c r="Q92" s="295">
        <f t="shared" si="14"/>
        <v>2</v>
      </c>
      <c r="R92" s="296"/>
      <c r="S92" s="294">
        <f t="shared" si="14"/>
        <v>3</v>
      </c>
      <c r="T92" s="295">
        <f t="shared" si="14"/>
        <v>2</v>
      </c>
      <c r="U92" s="296"/>
      <c r="V92" s="294">
        <f t="shared" si="14"/>
        <v>0</v>
      </c>
      <c r="W92" s="295">
        <f t="shared" si="14"/>
        <v>0</v>
      </c>
      <c r="X92" s="296"/>
      <c r="Y92" s="294">
        <f t="shared" si="14"/>
        <v>4</v>
      </c>
      <c r="Z92" s="295">
        <f t="shared" si="14"/>
        <v>2</v>
      </c>
      <c r="AA92" s="296"/>
      <c r="AB92" s="294">
        <f t="shared" si="14"/>
        <v>4</v>
      </c>
      <c r="AC92" s="295">
        <f t="shared" si="14"/>
        <v>2</v>
      </c>
      <c r="AD92" s="296"/>
      <c r="AE92" s="313">
        <f t="shared" si="14"/>
        <v>4</v>
      </c>
      <c r="AF92" s="314">
        <f t="shared" si="14"/>
        <v>2</v>
      </c>
      <c r="AG92" s="315"/>
      <c r="AH92" s="313">
        <f t="shared" si="14"/>
        <v>4</v>
      </c>
      <c r="AI92" s="314">
        <f t="shared" si="14"/>
        <v>2</v>
      </c>
      <c r="AJ92" s="315"/>
      <c r="AK92" s="313">
        <f t="shared" si="14"/>
        <v>4</v>
      </c>
      <c r="AL92" s="314">
        <f t="shared" si="14"/>
        <v>2</v>
      </c>
      <c r="AM92" s="315"/>
      <c r="AN92" s="155">
        <f t="shared" si="14"/>
        <v>10</v>
      </c>
      <c r="AO92" s="156">
        <f t="shared" si="14"/>
        <v>20</v>
      </c>
      <c r="AP92" s="157"/>
      <c r="AQ92" s="329">
        <f t="shared" si="14"/>
        <v>630</v>
      </c>
      <c r="AR92" s="330">
        <f t="shared" si="14"/>
        <v>38</v>
      </c>
      <c r="AS92" s="206"/>
    </row>
    <row r="93" spans="1:45" ht="15" thickBot="1" x14ac:dyDescent="0.35">
      <c r="A93" s="416" t="s">
        <v>167</v>
      </c>
      <c r="B93" s="417"/>
      <c r="C93" s="417"/>
      <c r="D93" s="417"/>
      <c r="E93" s="417"/>
      <c r="F93" s="418"/>
      <c r="G93" s="313">
        <f>SUM(G67,G76,G92)</f>
        <v>0</v>
      </c>
      <c r="H93" s="314">
        <f>SUM(H67,H76,H92)</f>
        <v>0</v>
      </c>
      <c r="I93" s="331"/>
      <c r="J93" s="313">
        <f>SUM(J67,J76,J92)</f>
        <v>7</v>
      </c>
      <c r="K93" s="314">
        <f>SUM(K67,K76,K92)</f>
        <v>8</v>
      </c>
      <c r="L93" s="331"/>
      <c r="M93" s="313">
        <f>SUM(M67,M76,M92)</f>
        <v>5</v>
      </c>
      <c r="N93" s="314">
        <f>SUM(N67,N76,N92)</f>
        <v>4</v>
      </c>
      <c r="O93" s="331"/>
      <c r="P93" s="313">
        <f>SUM(P67,P76,P92)</f>
        <v>7</v>
      </c>
      <c r="Q93" s="314">
        <f>SUM(Q67,Q76,Q92)</f>
        <v>7</v>
      </c>
      <c r="R93" s="331"/>
      <c r="S93" s="313">
        <f>SUM(S67,S76,S92)</f>
        <v>7</v>
      </c>
      <c r="T93" s="314">
        <f>SUM(T67,T76,T92)</f>
        <v>7</v>
      </c>
      <c r="U93" s="331"/>
      <c r="V93" s="313">
        <f>SUM(V67,V76,V92)</f>
        <v>3</v>
      </c>
      <c r="W93" s="314">
        <f>SUM(W67,W76,W92)</f>
        <v>4</v>
      </c>
      <c r="X93" s="331"/>
      <c r="Y93" s="313">
        <f>SUM(Y67,Y76,Y92)</f>
        <v>8</v>
      </c>
      <c r="Z93" s="314">
        <f>SUM(Z67,Z76,Z92)</f>
        <v>8</v>
      </c>
      <c r="AA93" s="331"/>
      <c r="AB93" s="313">
        <f>SUM(AB67,AB76,AB92)</f>
        <v>7</v>
      </c>
      <c r="AC93" s="314">
        <f>SUM(AC67,AC76,AC92)</f>
        <v>7</v>
      </c>
      <c r="AD93" s="331"/>
      <c r="AE93" s="313">
        <f>SUM(AE67,AE76,AE92)</f>
        <v>7</v>
      </c>
      <c r="AF93" s="314">
        <f>SUM(AF67,AF76,AF92)</f>
        <v>11</v>
      </c>
      <c r="AG93" s="331"/>
      <c r="AH93" s="313">
        <f>SUM(AH67,AH76,AH92)</f>
        <v>7</v>
      </c>
      <c r="AI93" s="314">
        <f>SUM(AI67,AI76,AI92)</f>
        <v>5</v>
      </c>
      <c r="AJ93" s="331"/>
      <c r="AK93" s="313">
        <f>SUM(AK67,AK76,AK92)</f>
        <v>7</v>
      </c>
      <c r="AL93" s="314">
        <f>SUM(AL67,AL76,AL92)</f>
        <v>5</v>
      </c>
      <c r="AM93" s="331"/>
      <c r="AN93" s="155">
        <f>SUM(AN67,AN76,AN92)</f>
        <v>13</v>
      </c>
      <c r="AO93" s="156">
        <f>SUM(AO67,AO76,AO92)</f>
        <v>24</v>
      </c>
      <c r="AP93" s="157"/>
      <c r="AQ93" s="329">
        <f>SUM(AQ67,AQ76,AQ92)</f>
        <v>1170</v>
      </c>
      <c r="AR93" s="330">
        <f>SUM(AR67,AR76,AR92)</f>
        <v>90</v>
      </c>
      <c r="AS93" s="206"/>
    </row>
    <row r="94" spans="1:45" ht="15" thickBot="1" x14ac:dyDescent="0.35">
      <c r="A94" s="494" t="s">
        <v>27</v>
      </c>
      <c r="B94" s="495"/>
      <c r="C94" s="495"/>
      <c r="D94" s="495"/>
      <c r="E94" s="495"/>
      <c r="F94" s="496"/>
      <c r="G94" s="332">
        <f>SUM(G50,G93)</f>
        <v>19.5</v>
      </c>
      <c r="H94" s="333">
        <f>SUM(H50,H93)</f>
        <v>29</v>
      </c>
      <c r="I94" s="334"/>
      <c r="J94" s="332">
        <f>SUM(J50,J93)</f>
        <v>27.5</v>
      </c>
      <c r="K94" s="333">
        <f>SUM(K50,K93)</f>
        <v>39</v>
      </c>
      <c r="L94" s="334"/>
      <c r="M94" s="332">
        <f>SUM(M50,M93)</f>
        <v>25</v>
      </c>
      <c r="N94" s="333">
        <f>SUM(N50,N93)</f>
        <v>35</v>
      </c>
      <c r="O94" s="334"/>
      <c r="P94" s="332">
        <f>SUM(P50,P93)</f>
        <v>26</v>
      </c>
      <c r="Q94" s="333">
        <f>SUM(Q50,Q93)</f>
        <v>37</v>
      </c>
      <c r="R94" s="334"/>
      <c r="S94" s="332">
        <f>SUM(S50,S93)</f>
        <v>25</v>
      </c>
      <c r="T94" s="333">
        <f>SUM(T50,T93)</f>
        <v>35</v>
      </c>
      <c r="U94" s="334"/>
      <c r="V94" s="332">
        <f>SUM(V50,V93)</f>
        <v>23</v>
      </c>
      <c r="W94" s="333">
        <f>SUM(W50,W93)</f>
        <v>36</v>
      </c>
      <c r="X94" s="334"/>
      <c r="Y94" s="332">
        <f>SUM(Y50,Y93)</f>
        <v>18</v>
      </c>
      <c r="Z94" s="333">
        <f>SUM(Z50,Z93)</f>
        <v>27</v>
      </c>
      <c r="AA94" s="334"/>
      <c r="AB94" s="332">
        <f>SUM(AB50,AB93)</f>
        <v>17</v>
      </c>
      <c r="AC94" s="333">
        <f>SUM(AC50,AC93)</f>
        <v>28</v>
      </c>
      <c r="AD94" s="334"/>
      <c r="AE94" s="332">
        <f>SUM(AE50,AE93)</f>
        <v>15</v>
      </c>
      <c r="AF94" s="333">
        <f>SUM(AF50,AF93)</f>
        <v>28</v>
      </c>
      <c r="AG94" s="334"/>
      <c r="AH94" s="332">
        <f>SUM(AH50,AH93)</f>
        <v>15</v>
      </c>
      <c r="AI94" s="333">
        <f>SUM(AI50,AI93)</f>
        <v>26</v>
      </c>
      <c r="AJ94" s="334"/>
      <c r="AK94" s="332">
        <f>SUM(AK50,AK93)</f>
        <v>9</v>
      </c>
      <c r="AL94" s="333">
        <f>SUM(AL50,AL93)</f>
        <v>14</v>
      </c>
      <c r="AM94" s="334"/>
      <c r="AN94" s="180">
        <f>SUM(AN50,AN93)</f>
        <v>13</v>
      </c>
      <c r="AO94" s="181">
        <f>SUM(AO50,AO93)</f>
        <v>26</v>
      </c>
      <c r="AP94" s="182"/>
      <c r="AQ94" s="329">
        <f>SUM(AQ50,AQ93)</f>
        <v>3495</v>
      </c>
      <c r="AR94" s="330">
        <f>SUM(AR50,AR93)</f>
        <v>360</v>
      </c>
      <c r="AS94" s="206"/>
    </row>
    <row r="95" spans="1:45" x14ac:dyDescent="0.3">
      <c r="A95" s="206"/>
      <c r="B95" s="206"/>
      <c r="C95" s="335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3">
      <c r="A96" s="336" t="s">
        <v>107</v>
      </c>
      <c r="B96" s="206"/>
      <c r="C96" s="335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3">
      <c r="A97" s="206"/>
      <c r="B97" s="206"/>
      <c r="C97" s="335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3">
      <c r="A98" s="337" t="s">
        <v>59</v>
      </c>
      <c r="B98" s="337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3">
      <c r="A99" s="337" t="s">
        <v>86</v>
      </c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3">
      <c r="A100" s="337" t="s">
        <v>87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3">
      <c r="A101" s="337" t="s">
        <v>88</v>
      </c>
      <c r="B101" s="206"/>
      <c r="C101" s="338"/>
      <c r="D101" s="337"/>
      <c r="E101" s="337"/>
      <c r="F101" s="337"/>
      <c r="G101" s="337"/>
      <c r="H101" s="337"/>
      <c r="I101" s="337"/>
      <c r="J101" s="337"/>
      <c r="K101" s="337"/>
      <c r="L101" s="337"/>
      <c r="M101" s="337"/>
      <c r="N101" s="337"/>
      <c r="O101" s="337"/>
      <c r="P101" s="337"/>
      <c r="Q101" s="337"/>
      <c r="R101" s="337"/>
      <c r="S101" s="337"/>
      <c r="T101" s="338"/>
      <c r="U101" s="335"/>
      <c r="V101" s="335"/>
      <c r="W101" s="335"/>
      <c r="X101" s="335"/>
      <c r="Y101" s="335"/>
      <c r="Z101" s="335"/>
      <c r="AA101" s="335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3">
      <c r="A102" s="337"/>
      <c r="B102" s="337"/>
      <c r="C102" s="338"/>
      <c r="D102" s="337"/>
      <c r="E102" s="337"/>
      <c r="F102" s="337"/>
      <c r="G102" s="337"/>
      <c r="H102" s="337"/>
      <c r="I102" s="337"/>
      <c r="J102" s="337"/>
      <c r="K102" s="337"/>
      <c r="L102" s="337"/>
      <c r="M102" s="337"/>
      <c r="N102" s="337"/>
      <c r="O102" s="337"/>
      <c r="P102" s="337"/>
      <c r="Q102" s="337"/>
      <c r="R102" s="337"/>
      <c r="S102" s="337"/>
      <c r="T102" s="338"/>
      <c r="U102" s="335"/>
      <c r="V102" s="335"/>
      <c r="W102" s="335"/>
      <c r="X102" s="335"/>
      <c r="Y102" s="335"/>
      <c r="Z102" s="335"/>
      <c r="AA102" s="335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3">
      <c r="A103" s="339" t="s">
        <v>60</v>
      </c>
      <c r="B103" s="337"/>
      <c r="C103" s="338"/>
      <c r="D103" s="337"/>
      <c r="E103" s="337"/>
      <c r="F103" s="337"/>
      <c r="G103" s="337"/>
      <c r="H103" s="337"/>
      <c r="I103" s="337"/>
      <c r="J103" s="337"/>
      <c r="K103" s="337"/>
      <c r="L103" s="337"/>
      <c r="M103" s="337"/>
      <c r="N103" s="337"/>
      <c r="O103" s="337"/>
      <c r="P103" s="337"/>
      <c r="Q103" s="337"/>
      <c r="R103" s="337"/>
      <c r="S103" s="337"/>
      <c r="T103" s="338"/>
      <c r="U103" s="335"/>
      <c r="V103" s="335"/>
      <c r="W103" s="335"/>
      <c r="X103" s="335"/>
      <c r="Y103" s="335"/>
      <c r="Z103" s="335"/>
      <c r="AA103" s="335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3">
      <c r="A104" s="337" t="s">
        <v>61</v>
      </c>
      <c r="B104" s="337"/>
      <c r="C104" s="338"/>
      <c r="D104" s="206"/>
      <c r="E104" s="206"/>
      <c r="F104" s="206"/>
      <c r="G104" s="337" t="s">
        <v>62</v>
      </c>
      <c r="H104" s="337"/>
      <c r="I104" s="337"/>
      <c r="J104" s="206"/>
      <c r="K104" s="206"/>
      <c r="L104" s="206"/>
      <c r="M104" s="337" t="s">
        <v>63</v>
      </c>
      <c r="N104" s="337"/>
      <c r="O104" s="337"/>
      <c r="P104" s="337"/>
      <c r="Q104" s="337"/>
      <c r="R104" s="337"/>
      <c r="S104" s="206"/>
      <c r="T104" s="337" t="s">
        <v>64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3">
      <c r="A105" s="337" t="s">
        <v>65</v>
      </c>
      <c r="B105" s="337"/>
      <c r="C105" s="338"/>
      <c r="D105" s="206"/>
      <c r="E105" s="206"/>
      <c r="F105" s="206"/>
      <c r="G105" s="337" t="s">
        <v>66</v>
      </c>
      <c r="H105" s="337"/>
      <c r="I105" s="337"/>
      <c r="J105" s="206"/>
      <c r="K105" s="206"/>
      <c r="L105" s="206"/>
      <c r="M105" s="337" t="s">
        <v>67</v>
      </c>
      <c r="N105" s="337"/>
      <c r="O105" s="337"/>
      <c r="P105" s="337"/>
      <c r="Q105" s="337"/>
      <c r="R105" s="337"/>
      <c r="S105" s="206"/>
      <c r="T105" s="337" t="s">
        <v>68</v>
      </c>
      <c r="U105" s="337"/>
      <c r="V105" s="337"/>
      <c r="W105" s="206"/>
      <c r="X105" s="206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3">
      <c r="A106" s="337" t="s">
        <v>69</v>
      </c>
      <c r="B106" s="337"/>
      <c r="C106" s="338"/>
      <c r="D106" s="206"/>
      <c r="E106" s="206"/>
      <c r="F106" s="206"/>
      <c r="G106" s="337" t="s">
        <v>70</v>
      </c>
      <c r="H106" s="337"/>
      <c r="I106" s="337"/>
      <c r="J106" s="206"/>
      <c r="K106" s="206"/>
      <c r="L106" s="206"/>
      <c r="M106" s="337" t="s">
        <v>71</v>
      </c>
      <c r="N106" s="337"/>
      <c r="O106" s="337"/>
      <c r="P106" s="337"/>
      <c r="Q106" s="337"/>
      <c r="R106" s="337"/>
      <c r="S106" s="206"/>
      <c r="T106" s="337" t="s">
        <v>72</v>
      </c>
      <c r="U106" s="337"/>
      <c r="V106" s="337"/>
      <c r="W106" s="206"/>
      <c r="X106" s="206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3">
      <c r="A107" s="337" t="s">
        <v>73</v>
      </c>
      <c r="B107" s="337"/>
      <c r="C107" s="338"/>
      <c r="D107" s="206"/>
      <c r="E107" s="206"/>
      <c r="F107" s="206"/>
      <c r="G107" s="337"/>
      <c r="H107" s="337"/>
      <c r="I107" s="337"/>
      <c r="J107" s="206"/>
      <c r="K107" s="206"/>
      <c r="L107" s="206"/>
      <c r="M107" s="337" t="s">
        <v>74</v>
      </c>
      <c r="N107" s="337"/>
      <c r="O107" s="337"/>
      <c r="P107" s="337"/>
      <c r="Q107" s="337"/>
      <c r="R107" s="337"/>
      <c r="S107" s="206"/>
      <c r="T107" s="337" t="s">
        <v>89</v>
      </c>
      <c r="U107" s="337"/>
      <c r="V107" s="337"/>
      <c r="W107" s="206"/>
      <c r="X107" s="206"/>
      <c r="Y107" s="337"/>
      <c r="Z107" s="337"/>
      <c r="AA107" s="338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3">
      <c r="A108" s="337" t="s">
        <v>75</v>
      </c>
      <c r="B108" s="337"/>
      <c r="C108" s="338"/>
      <c r="D108" s="206"/>
      <c r="E108" s="206"/>
      <c r="F108" s="206"/>
      <c r="G108" s="337"/>
      <c r="H108" s="337"/>
      <c r="I108" s="337"/>
      <c r="J108" s="206"/>
      <c r="K108" s="206"/>
      <c r="L108" s="206"/>
      <c r="M108" s="337" t="s">
        <v>76</v>
      </c>
      <c r="N108" s="337"/>
      <c r="O108" s="337"/>
      <c r="P108" s="337"/>
      <c r="Q108" s="337"/>
      <c r="R108" s="337"/>
      <c r="S108" s="206"/>
      <c r="T108" s="340" t="s">
        <v>108</v>
      </c>
      <c r="U108" s="341"/>
      <c r="V108" s="341"/>
      <c r="W108" s="341"/>
      <c r="X108" s="342"/>
      <c r="Y108" s="337"/>
      <c r="Z108" s="337"/>
      <c r="AA108" s="338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3">
      <c r="A109" s="337" t="s">
        <v>77</v>
      </c>
      <c r="B109" s="337"/>
      <c r="C109" s="338"/>
      <c r="D109" s="206"/>
      <c r="E109" s="206"/>
      <c r="F109" s="206"/>
      <c r="G109" s="337"/>
      <c r="H109" s="337"/>
      <c r="I109" s="337"/>
      <c r="J109" s="206"/>
      <c r="K109" s="206"/>
      <c r="L109" s="206"/>
      <c r="M109" s="337"/>
      <c r="N109" s="337"/>
      <c r="O109" s="337"/>
      <c r="P109" s="337"/>
      <c r="Q109" s="337"/>
      <c r="R109" s="337"/>
      <c r="S109" s="206"/>
      <c r="T109" s="340" t="s">
        <v>109</v>
      </c>
      <c r="U109" s="341"/>
      <c r="V109" s="341"/>
      <c r="W109" s="341"/>
      <c r="X109" s="342"/>
      <c r="Y109" s="337"/>
      <c r="Z109" s="337"/>
      <c r="AA109" s="338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3">
      <c r="A110" s="337" t="s">
        <v>168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8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3">
      <c r="A111" s="337"/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3">
      <c r="A112" s="339" t="s">
        <v>78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8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3">
      <c r="A113" s="337" t="s">
        <v>79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3">
      <c r="A114" s="337" t="s">
        <v>80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3">
      <c r="A115" s="337" t="s">
        <v>81</v>
      </c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7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  <row r="116" spans="1:45" x14ac:dyDescent="0.3">
      <c r="A116" s="337" t="s">
        <v>85</v>
      </c>
      <c r="B116" s="337"/>
      <c r="C116" s="338"/>
      <c r="D116" s="337"/>
      <c r="E116" s="337"/>
      <c r="F116" s="337"/>
      <c r="G116" s="337"/>
      <c r="H116" s="337"/>
      <c r="I116" s="337"/>
      <c r="J116" s="337"/>
      <c r="K116" s="337"/>
      <c r="L116" s="337"/>
      <c r="M116" s="337"/>
      <c r="N116" s="337"/>
      <c r="O116" s="337"/>
      <c r="P116" s="337"/>
      <c r="Q116" s="337"/>
      <c r="R116" s="337"/>
      <c r="S116" s="337"/>
      <c r="T116" s="338"/>
      <c r="U116" s="335"/>
      <c r="V116" s="335"/>
      <c r="W116" s="335"/>
      <c r="X116" s="335"/>
      <c r="Y116" s="335"/>
      <c r="Z116" s="335"/>
      <c r="AA116" s="335"/>
      <c r="AB116" s="335"/>
      <c r="AC116" s="206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335"/>
      <c r="AR116" s="335"/>
      <c r="AS116" s="206"/>
    </row>
    <row r="117" spans="1:45" x14ac:dyDescent="0.3">
      <c r="A117" s="337" t="s">
        <v>82</v>
      </c>
      <c r="B117" s="337"/>
      <c r="C117" s="338"/>
      <c r="D117" s="337"/>
      <c r="E117" s="337"/>
      <c r="F117" s="337"/>
      <c r="G117" s="337"/>
      <c r="H117" s="337"/>
      <c r="I117" s="337"/>
      <c r="J117" s="337"/>
      <c r="K117" s="337"/>
      <c r="L117" s="337"/>
      <c r="M117" s="337"/>
      <c r="N117" s="337"/>
      <c r="O117" s="337"/>
      <c r="P117" s="337"/>
      <c r="Q117" s="337"/>
      <c r="R117" s="337"/>
      <c r="S117" s="337"/>
      <c r="T117" s="338"/>
      <c r="U117" s="335"/>
      <c r="V117" s="335"/>
      <c r="W117" s="335"/>
      <c r="X117" s="335"/>
      <c r="Y117" s="335"/>
      <c r="Z117" s="335"/>
      <c r="AA117" s="335"/>
      <c r="AB117" s="335"/>
      <c r="AC117" s="206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335"/>
      <c r="AR117" s="335"/>
      <c r="AS117" s="206"/>
    </row>
    <row r="118" spans="1:45" x14ac:dyDescent="0.3">
      <c r="A118" s="337"/>
      <c r="B118" s="337"/>
      <c r="C118" s="338"/>
      <c r="D118" s="337"/>
      <c r="E118" s="337"/>
      <c r="F118" s="337"/>
      <c r="G118" s="337"/>
      <c r="H118" s="337"/>
      <c r="I118" s="337"/>
      <c r="J118" s="337"/>
      <c r="K118" s="337"/>
      <c r="L118" s="337"/>
      <c r="M118" s="337"/>
      <c r="N118" s="337"/>
      <c r="O118" s="337"/>
      <c r="P118" s="337"/>
      <c r="Q118" s="337"/>
      <c r="R118" s="337"/>
      <c r="S118" s="338"/>
      <c r="T118" s="338"/>
      <c r="U118" s="335"/>
      <c r="V118" s="335"/>
      <c r="W118" s="335"/>
      <c r="X118" s="335"/>
      <c r="Y118" s="335"/>
      <c r="Z118" s="335"/>
      <c r="AA118" s="335"/>
      <c r="AB118" s="335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335"/>
      <c r="AR118" s="335"/>
      <c r="AS118" s="206"/>
    </row>
  </sheetData>
  <sheetProtection algorithmName="SHA-512" hashValue="tObI2i/RjBd+h+owysgqqKmU3b0RICGi7/0izWmpNno8VLytnb4hrh0I0A23c7nJvpCdaqumk2rSMEH5oGAs8Q==" saltValue="Su4hh6H1n0UeWEo3vKgGPw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50:F50"/>
    <mergeCell ref="A8:AR8"/>
    <mergeCell ref="A13:F13"/>
    <mergeCell ref="A14:AR14"/>
    <mergeCell ref="A22:F22"/>
    <mergeCell ref="A23:AR23"/>
    <mergeCell ref="A24:AR24"/>
    <mergeCell ref="A37:AR37"/>
    <mergeCell ref="A46:F46"/>
    <mergeCell ref="A47:F47"/>
    <mergeCell ref="G47:AP47"/>
    <mergeCell ref="AQ47:AR47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16FFF-DA11-4803-A3D2-C346A34C3776}">
  <sheetPr>
    <tabColor rgb="FFFFFF00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47" t="s">
        <v>97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9"/>
      <c r="AS1" s="25"/>
    </row>
    <row r="2" spans="1:45" ht="15" thickBot="1" x14ac:dyDescent="0.35">
      <c r="A2" s="458" t="s">
        <v>602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76" t="s">
        <v>92</v>
      </c>
      <c r="B9" s="353" t="s">
        <v>112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0.399999999999999" x14ac:dyDescent="0.3">
      <c r="A10" s="77" t="s">
        <v>93</v>
      </c>
      <c r="B10" s="354" t="s">
        <v>113</v>
      </c>
      <c r="C10" s="50" t="s">
        <v>114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77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54"/>
      <c r="AK11" s="53"/>
      <c r="AL11" s="50"/>
      <c r="AM11" s="5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81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3"/>
      <c r="AK12" s="1"/>
      <c r="AL12" s="2"/>
      <c r="AM12" s="3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98</v>
      </c>
      <c r="B15" s="353" t="s">
        <v>305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99</v>
      </c>
      <c r="B16" s="354" t="s">
        <v>306</v>
      </c>
      <c r="C16" s="50" t="s">
        <v>307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77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53"/>
      <c r="AL17" s="50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81" t="s">
        <v>491</v>
      </c>
      <c r="B18" s="355" t="s">
        <v>503</v>
      </c>
      <c r="C18" s="2" t="s">
        <v>522</v>
      </c>
      <c r="D18" s="2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1"/>
      <c r="AL18" s="2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189"/>
      <c r="D45" s="191"/>
      <c r="E45" s="343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142</v>
      </c>
      <c r="B67" s="355" t="s">
        <v>143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0.399999999999999" x14ac:dyDescent="0.3">
      <c r="A68" s="81" t="s">
        <v>144</v>
      </c>
      <c r="B68" s="356" t="s">
        <v>145</v>
      </c>
      <c r="C68" s="368" t="s">
        <v>177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483</v>
      </c>
      <c r="B69" s="355" t="s">
        <v>419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484</v>
      </c>
      <c r="B70" s="356" t="s">
        <v>420</v>
      </c>
      <c r="C70" s="368" t="s">
        <v>421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374" t="s">
        <v>150</v>
      </c>
      <c r="B75" s="353" t="s">
        <v>151</v>
      </c>
      <c r="C75" s="36"/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39"/>
      <c r="N75" s="36"/>
      <c r="O75" s="40"/>
      <c r="P75" s="39"/>
      <c r="Q75" s="36"/>
      <c r="R75" s="40"/>
      <c r="S75" s="39"/>
      <c r="T75" s="36"/>
      <c r="U75" s="40"/>
      <c r="V75" s="39"/>
      <c r="W75" s="36"/>
      <c r="X75" s="40"/>
      <c r="Y75" s="39"/>
      <c r="Z75" s="36"/>
      <c r="AA75" s="40"/>
      <c r="AB75" s="39"/>
      <c r="AC75" s="36"/>
      <c r="AD75" s="40"/>
      <c r="AE75" s="39"/>
      <c r="AF75" s="36"/>
      <c r="AG75" s="40"/>
      <c r="AH75" s="39"/>
      <c r="AI75" s="36"/>
      <c r="AJ75" s="40"/>
      <c r="AK75" s="39"/>
      <c r="AL75" s="36"/>
      <c r="AM75" s="40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3" t="s">
        <v>23</v>
      </c>
      <c r="B76" s="355" t="s">
        <v>152</v>
      </c>
      <c r="C76" s="2"/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">
        <v>2</v>
      </c>
      <c r="N76" s="2">
        <v>1</v>
      </c>
      <c r="O76" s="3" t="s">
        <v>30</v>
      </c>
      <c r="P76" s="1"/>
      <c r="Q76" s="2"/>
      <c r="R76" s="3"/>
      <c r="S76" s="1"/>
      <c r="T76" s="2"/>
      <c r="U76" s="3"/>
      <c r="V76" s="1"/>
      <c r="W76" s="2"/>
      <c r="X76" s="3"/>
      <c r="Y76" s="1"/>
      <c r="Z76" s="2"/>
      <c r="AA76" s="3"/>
      <c r="AB76" s="1"/>
      <c r="AC76" s="2"/>
      <c r="AD76" s="3"/>
      <c r="AE76" s="1"/>
      <c r="AF76" s="2"/>
      <c r="AG76" s="3"/>
      <c r="AH76" s="1"/>
      <c r="AI76" s="2"/>
      <c r="AJ76" s="3"/>
      <c r="AK76" s="1"/>
      <c r="AL76" s="2"/>
      <c r="AM76" s="3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3" t="s">
        <v>17</v>
      </c>
      <c r="B77" s="355" t="s">
        <v>153</v>
      </c>
      <c r="C77" s="2"/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"/>
      <c r="N77" s="2"/>
      <c r="O77" s="3"/>
      <c r="P77" s="1">
        <v>2</v>
      </c>
      <c r="Q77" s="2">
        <v>1</v>
      </c>
      <c r="R77" s="3" t="s">
        <v>30</v>
      </c>
      <c r="S77" s="1"/>
      <c r="T77" s="2"/>
      <c r="U77" s="3"/>
      <c r="V77" s="1"/>
      <c r="W77" s="2"/>
      <c r="X77" s="3"/>
      <c r="Y77" s="1"/>
      <c r="Z77" s="2"/>
      <c r="AA77" s="3"/>
      <c r="AB77" s="1"/>
      <c r="AC77" s="2"/>
      <c r="AD77" s="3"/>
      <c r="AE77" s="1"/>
      <c r="AF77" s="2"/>
      <c r="AG77" s="3"/>
      <c r="AH77" s="1"/>
      <c r="AI77" s="2"/>
      <c r="AJ77" s="3"/>
      <c r="AK77" s="1"/>
      <c r="AL77" s="2"/>
      <c r="AM77" s="3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2"/>
      <c r="AD78" s="3"/>
      <c r="AE78" s="1"/>
      <c r="AF78" s="2"/>
      <c r="AG78" s="3"/>
      <c r="AH78" s="1"/>
      <c r="AI78" s="2"/>
      <c r="AJ78" s="3"/>
      <c r="AK78" s="1"/>
      <c r="AL78" s="2"/>
      <c r="AM78" s="3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2"/>
      <c r="AD79" s="3"/>
      <c r="AE79" s="1"/>
      <c r="AF79" s="2"/>
      <c r="AG79" s="3"/>
      <c r="AH79" s="1"/>
      <c r="AI79" s="2"/>
      <c r="AJ79" s="3"/>
      <c r="AK79" s="1"/>
      <c r="AL79" s="2"/>
      <c r="AM79" s="3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4" t="s">
        <v>157</v>
      </c>
      <c r="B80" s="355" t="s">
        <v>158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2"/>
      <c r="AJ80" s="3"/>
      <c r="AK80" s="1"/>
      <c r="AL80" s="2"/>
      <c r="AM80" s="3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4" t="s">
        <v>159</v>
      </c>
      <c r="B81" s="355" t="s">
        <v>160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2">
        <v>1</v>
      </c>
      <c r="AJ81" s="3" t="s">
        <v>30</v>
      </c>
      <c r="AK81" s="1">
        <v>2</v>
      </c>
      <c r="AL81" s="2">
        <v>1</v>
      </c>
      <c r="AM81" s="3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485</v>
      </c>
      <c r="B82" s="355" t="s">
        <v>422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2"/>
      <c r="AJ82" s="3"/>
      <c r="AK82" s="1"/>
      <c r="AL82" s="2"/>
      <c r="AM82" s="3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486</v>
      </c>
      <c r="B83" s="361" t="s">
        <v>423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">
        <v>1</v>
      </c>
      <c r="AJ83" s="15" t="s">
        <v>30</v>
      </c>
      <c r="AK83" s="13">
        <v>2</v>
      </c>
      <c r="AL83" s="14">
        <v>1</v>
      </c>
      <c r="AM83" s="15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ht="20.399999999999999" x14ac:dyDescent="0.3">
      <c r="A85" s="76" t="s">
        <v>162</v>
      </c>
      <c r="B85" s="354" t="s">
        <v>163</v>
      </c>
      <c r="C85" s="50" t="s">
        <v>57</v>
      </c>
      <c r="D85" s="51" t="s">
        <v>47</v>
      </c>
      <c r="E85" s="51" t="s">
        <v>30</v>
      </c>
      <c r="F85" s="54" t="s">
        <v>58</v>
      </c>
      <c r="G85" s="53"/>
      <c r="H85" s="50"/>
      <c r="I85" s="54"/>
      <c r="J85" s="53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92" t="s">
        <v>487</v>
      </c>
      <c r="B86" s="355" t="s">
        <v>310</v>
      </c>
      <c r="C86" s="2" t="s">
        <v>57</v>
      </c>
      <c r="D86" s="4" t="s">
        <v>47</v>
      </c>
      <c r="E86" s="4" t="s">
        <v>30</v>
      </c>
      <c r="F86" s="5" t="s">
        <v>58</v>
      </c>
      <c r="G86" s="1"/>
      <c r="H86" s="2"/>
      <c r="I86" s="3"/>
      <c r="J86" s="1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"/>
      <c r="H88" s="2"/>
      <c r="I88" s="3"/>
      <c r="J88" s="1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pfq5yx1rLrYhXt/6MvwtmwteRxc8cKpNi/2S2Vjy2OjR5QuidB3ExKBxuxOLRb7JswrNY782VqsrMhhZzB4qvw==" saltValue="ZKPIqtF26yxni3FQBbL9n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C24FE-991D-40A8-8B12-460ACBD3BFFC}">
  <sheetPr>
    <tabColor rgb="FF92D050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47" t="s">
        <v>527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98</v>
      </c>
      <c r="B9" s="353" t="s">
        <v>305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99</v>
      </c>
      <c r="B10" s="354" t="s">
        <v>306</v>
      </c>
      <c r="C10" s="50" t="s">
        <v>307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101</v>
      </c>
      <c r="B15" s="353" t="s">
        <v>321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330</v>
      </c>
      <c r="B16" s="354" t="s">
        <v>329</v>
      </c>
      <c r="C16" s="50" t="s">
        <v>322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483</v>
      </c>
      <c r="B67" s="355" t="s">
        <v>419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484</v>
      </c>
      <c r="B68" s="356" t="s">
        <v>420</v>
      </c>
      <c r="C68" s="368" t="s">
        <v>421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331</v>
      </c>
      <c r="B69" s="355" t="s">
        <v>323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332</v>
      </c>
      <c r="B70" s="356" t="s">
        <v>325</v>
      </c>
      <c r="C70" s="368" t="s">
        <v>324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485</v>
      </c>
      <c r="B80" s="355" t="s">
        <v>422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486</v>
      </c>
      <c r="B81" s="355" t="s">
        <v>423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333</v>
      </c>
      <c r="B82" s="355" t="s">
        <v>326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334</v>
      </c>
      <c r="B83" s="361" t="s">
        <v>327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66" t="s">
        <v>487</v>
      </c>
      <c r="B85" s="354" t="s">
        <v>310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335</v>
      </c>
      <c r="B86" s="355" t="s">
        <v>328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PeE3mGkkxDNsbrMwUL8R6mXJT0T/jg/F2Jr7qeOLYuC5qrtZWMBd84UaxsciHu3v2I49MFRaqh3bmA1os5yCFw==" saltValue="0yjSQnR4m+U5WIl7NVXVh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64358-CD26-48F4-99F2-4B9A85247067}">
  <sheetPr>
    <tabColor rgb="FF92D050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47" t="s">
        <v>528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98</v>
      </c>
      <c r="B9" s="353" t="s">
        <v>305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99</v>
      </c>
      <c r="B10" s="354" t="s">
        <v>306</v>
      </c>
      <c r="C10" s="50" t="s">
        <v>307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54"/>
      <c r="AK11" s="53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3"/>
      <c r="AK12" s="1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106</v>
      </c>
      <c r="B15" s="353" t="s">
        <v>344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337</v>
      </c>
      <c r="B16" s="354" t="s">
        <v>343</v>
      </c>
      <c r="C16" s="50" t="s">
        <v>345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483</v>
      </c>
      <c r="B67" s="355" t="s">
        <v>419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484</v>
      </c>
      <c r="B68" s="356" t="s">
        <v>420</v>
      </c>
      <c r="C68" s="368" t="s">
        <v>421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338</v>
      </c>
      <c r="B69" s="355" t="s">
        <v>346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339</v>
      </c>
      <c r="B70" s="356" t="s">
        <v>347</v>
      </c>
      <c r="C70" s="368" t="s">
        <v>348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374" t="s">
        <v>150</v>
      </c>
      <c r="B75" s="353" t="s">
        <v>151</v>
      </c>
      <c r="C75" s="36"/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3" t="s">
        <v>23</v>
      </c>
      <c r="B76" s="355" t="s">
        <v>152</v>
      </c>
      <c r="C76" s="2"/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3" t="s">
        <v>17</v>
      </c>
      <c r="B77" s="355" t="s">
        <v>153</v>
      </c>
      <c r="C77" s="2"/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485</v>
      </c>
      <c r="B80" s="355" t="s">
        <v>422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486</v>
      </c>
      <c r="B81" s="355" t="s">
        <v>423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340</v>
      </c>
      <c r="B82" s="355" t="s">
        <v>349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341</v>
      </c>
      <c r="B83" s="361" t="s">
        <v>350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66" t="s">
        <v>487</v>
      </c>
      <c r="B85" s="354" t="s">
        <v>310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342</v>
      </c>
      <c r="B86" s="355" t="s">
        <v>351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vj4GxNnHbbzSMTCwEDcJSH5i8EI+yT8H3t/G7KSLM0oQi3jPlcnZbETSZOGgeIprC4kzILysjnPsL40AvoFR4g==" saltValue="N8gVqdA/vzPUaM8p7wE2Q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9BA38-629F-4088-AC70-3D4C264FAD5F}">
  <sheetPr>
    <tabColor rgb="FF92D050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47" t="s">
        <v>529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98</v>
      </c>
      <c r="B9" s="353" t="s">
        <v>305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99</v>
      </c>
      <c r="B10" s="354" t="s">
        <v>306</v>
      </c>
      <c r="C10" s="50" t="s">
        <v>307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102</v>
      </c>
      <c r="B15" s="353" t="s">
        <v>353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362</v>
      </c>
      <c r="B16" s="354" t="s">
        <v>354</v>
      </c>
      <c r="C16" s="50" t="s">
        <v>355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30">
        <f t="shared" ref="AQ23" si="2">SUM(G23,J23,M23,P23,S23,V23,Y23,AB23,AE23,AH23,AK23,AN23)*15</f>
        <v>120</v>
      </c>
      <c r="AR23" s="80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483</v>
      </c>
      <c r="B67" s="355" t="s">
        <v>419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484</v>
      </c>
      <c r="B68" s="356" t="s">
        <v>420</v>
      </c>
      <c r="C68" s="368" t="s">
        <v>421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363</v>
      </c>
      <c r="B69" s="355" t="s">
        <v>356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364</v>
      </c>
      <c r="B70" s="356" t="s">
        <v>357</v>
      </c>
      <c r="C70" s="368" t="s">
        <v>358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485</v>
      </c>
      <c r="B80" s="355" t="s">
        <v>422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486</v>
      </c>
      <c r="B81" s="355" t="s">
        <v>423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365</v>
      </c>
      <c r="B82" s="355" t="s">
        <v>359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366</v>
      </c>
      <c r="B83" s="361" t="s">
        <v>360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66" t="s">
        <v>487</v>
      </c>
      <c r="B85" s="354" t="s">
        <v>310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367</v>
      </c>
      <c r="B86" s="355" t="s">
        <v>361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aY0L/gn05HSrPncijamHX30NkJoTCADt1YFbaqSTp+naBQkN/qPSYI/HiJkjm6PhOOrGOWSLeT1iqhxnDfaenQ==" saltValue="UMWqqox31zQDpFX7D3AA8A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82469-D088-4CCC-A5C1-9853AD02288C}">
  <sheetPr>
    <tabColor rgb="FF92D050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47" t="s">
        <v>530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98</v>
      </c>
      <c r="B9" s="353" t="s">
        <v>305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99</v>
      </c>
      <c r="B10" s="354" t="s">
        <v>306</v>
      </c>
      <c r="C10" s="50" t="s">
        <v>307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103</v>
      </c>
      <c r="B15" s="353" t="s">
        <v>375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369</v>
      </c>
      <c r="B16" s="354" t="s">
        <v>376</v>
      </c>
      <c r="C16" s="50" t="s">
        <v>377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483</v>
      </c>
      <c r="B67" s="355" t="s">
        <v>419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484</v>
      </c>
      <c r="B68" s="356" t="s">
        <v>420</v>
      </c>
      <c r="C68" s="368" t="s">
        <v>421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370</v>
      </c>
      <c r="B69" s="355" t="s">
        <v>378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371</v>
      </c>
      <c r="B70" s="356" t="s">
        <v>379</v>
      </c>
      <c r="C70" s="368" t="s">
        <v>380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485</v>
      </c>
      <c r="B80" s="355" t="s">
        <v>422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486</v>
      </c>
      <c r="B81" s="355" t="s">
        <v>423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372</v>
      </c>
      <c r="B82" s="355" t="s">
        <v>381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373</v>
      </c>
      <c r="B83" s="361" t="s">
        <v>382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66" t="s">
        <v>487</v>
      </c>
      <c r="B85" s="354" t="s">
        <v>310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374</v>
      </c>
      <c r="B86" s="355" t="s">
        <v>383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h/GuocTuJmKpppdpT9N9CIG8u9kL3ds04gSyUdo2PyYhUa7nDV/PvtUVob6Py+u7NTGmpJoTueEBOuV9stJfNg==" saltValue="WkR88sqm5Oc9fP2L9CPzdw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6A7B1-2923-4616-936E-140F6D8F8FF9}">
  <sheetPr>
    <tabColor rgb="FF92D050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47" t="s">
        <v>531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98</v>
      </c>
      <c r="B9" s="353" t="s">
        <v>305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99</v>
      </c>
      <c r="B10" s="354" t="s">
        <v>306</v>
      </c>
      <c r="C10" s="50" t="s">
        <v>307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407</v>
      </c>
      <c r="B15" s="353" t="s">
        <v>398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408</v>
      </c>
      <c r="B16" s="354" t="s">
        <v>399</v>
      </c>
      <c r="C16" s="50" t="s">
        <v>400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483</v>
      </c>
      <c r="B67" s="355" t="s">
        <v>419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484</v>
      </c>
      <c r="B68" s="356" t="s">
        <v>420</v>
      </c>
      <c r="C68" s="368" t="s">
        <v>421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409</v>
      </c>
      <c r="B69" s="355" t="s">
        <v>401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410</v>
      </c>
      <c r="B70" s="356" t="s">
        <v>402</v>
      </c>
      <c r="C70" s="368" t="s">
        <v>403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485</v>
      </c>
      <c r="B80" s="355" t="s">
        <v>422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486</v>
      </c>
      <c r="B81" s="355" t="s">
        <v>423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411</v>
      </c>
      <c r="B82" s="355" t="s">
        <v>404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412</v>
      </c>
      <c r="B83" s="361" t="s">
        <v>405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66" t="s">
        <v>487</v>
      </c>
      <c r="B85" s="354" t="s">
        <v>310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413</v>
      </c>
      <c r="B86" s="355" t="s">
        <v>406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i6cVaVARO2djElchjGeF6YBcgSPk3qACItTep6w0PLeChAV7dqu0FRACd64GuFtWRabGkzvewdjchruHmtcD3g==" saltValue="IIw1ctaAyZCvPptHTug4Gw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E602E-06ED-47E7-A144-0C49005F0288}">
  <sheetPr>
    <tabColor rgb="FF92D050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47" t="s">
        <v>532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98</v>
      </c>
      <c r="B9" s="353" t="s">
        <v>305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99</v>
      </c>
      <c r="B10" s="354" t="s">
        <v>306</v>
      </c>
      <c r="C10" s="50" t="s">
        <v>307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425</v>
      </c>
      <c r="B15" s="353" t="s">
        <v>432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426</v>
      </c>
      <c r="B16" s="354" t="s">
        <v>433</v>
      </c>
      <c r="C16" s="50" t="s">
        <v>434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483</v>
      </c>
      <c r="B67" s="355" t="s">
        <v>419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484</v>
      </c>
      <c r="B68" s="356" t="s">
        <v>420</v>
      </c>
      <c r="C68" s="368" t="s">
        <v>421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427</v>
      </c>
      <c r="B69" s="355" t="s">
        <v>435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428</v>
      </c>
      <c r="B70" s="356" t="s">
        <v>436</v>
      </c>
      <c r="C70" s="368" t="s">
        <v>437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485</v>
      </c>
      <c r="B80" s="355" t="s">
        <v>422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486</v>
      </c>
      <c r="B81" s="355" t="s">
        <v>423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429</v>
      </c>
      <c r="B82" s="355" t="s">
        <v>438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430</v>
      </c>
      <c r="B83" s="361" t="s">
        <v>439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66" t="s">
        <v>487</v>
      </c>
      <c r="B85" s="354" t="s">
        <v>310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431</v>
      </c>
      <c r="B86" s="355" t="s">
        <v>440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m1VFxf86dNS+uvPpQIRIYYfVz0Xibp7Ly0V7RciB02DL48EB284cRexvnbeKqry5j4dqVVysvcluHQ8MGl4kvQ==" saltValue="Ng0hAy3C6AemzfalFYCTg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CF48D-A069-4A2A-AC5A-669ECAA92CBE}">
  <sheetPr>
    <tabColor rgb="FF92D050"/>
  </sheetPr>
  <dimension ref="A1:AS115"/>
  <sheetViews>
    <sheetView zoomScale="86" zoomScaleNormal="86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61" t="s">
        <v>533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  <c r="AC1" s="462"/>
      <c r="AD1" s="462"/>
      <c r="AE1" s="462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63"/>
      <c r="AS1" s="206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06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06"/>
    </row>
    <row r="4" spans="1:45" ht="15" customHeight="1" thickBot="1" x14ac:dyDescent="0.35">
      <c r="A4" s="464" t="s">
        <v>48</v>
      </c>
      <c r="B4" s="466" t="s">
        <v>49</v>
      </c>
      <c r="C4" s="469" t="s">
        <v>50</v>
      </c>
      <c r="D4" s="472" t="s">
        <v>51</v>
      </c>
      <c r="E4" s="472" t="s">
        <v>33</v>
      </c>
      <c r="F4" s="475" t="s">
        <v>84</v>
      </c>
      <c r="G4" s="461" t="s">
        <v>0</v>
      </c>
      <c r="H4" s="462"/>
      <c r="I4" s="462"/>
      <c r="J4" s="462"/>
      <c r="K4" s="462"/>
      <c r="L4" s="462"/>
      <c r="M4" s="462"/>
      <c r="N4" s="462"/>
      <c r="O4" s="462"/>
      <c r="P4" s="462"/>
      <c r="Q4" s="462"/>
      <c r="R4" s="462"/>
      <c r="S4" s="462"/>
      <c r="T4" s="462"/>
      <c r="U4" s="462"/>
      <c r="V4" s="462"/>
      <c r="W4" s="462"/>
      <c r="X4" s="462"/>
      <c r="Y4" s="462"/>
      <c r="Z4" s="462"/>
      <c r="AA4" s="462"/>
      <c r="AB4" s="462"/>
      <c r="AC4" s="462"/>
      <c r="AD4" s="462"/>
      <c r="AE4" s="462"/>
      <c r="AF4" s="462"/>
      <c r="AG4" s="462"/>
      <c r="AH4" s="462"/>
      <c r="AI4" s="462"/>
      <c r="AJ4" s="462"/>
      <c r="AK4" s="462"/>
      <c r="AL4" s="462"/>
      <c r="AM4" s="462"/>
      <c r="AN4" s="462"/>
      <c r="AO4" s="462"/>
      <c r="AP4" s="463"/>
      <c r="AQ4" s="461"/>
      <c r="AR4" s="463"/>
      <c r="AS4" s="206"/>
    </row>
    <row r="5" spans="1:45" x14ac:dyDescent="0.3">
      <c r="A5" s="464"/>
      <c r="B5" s="467"/>
      <c r="C5" s="470"/>
      <c r="D5" s="473"/>
      <c r="E5" s="473"/>
      <c r="F5" s="476"/>
      <c r="G5" s="478" t="s">
        <v>2</v>
      </c>
      <c r="H5" s="479"/>
      <c r="I5" s="480"/>
      <c r="J5" s="478" t="s">
        <v>3</v>
      </c>
      <c r="K5" s="479"/>
      <c r="L5" s="480"/>
      <c r="M5" s="478" t="s">
        <v>4</v>
      </c>
      <c r="N5" s="479"/>
      <c r="O5" s="480"/>
      <c r="P5" s="478" t="s">
        <v>5</v>
      </c>
      <c r="Q5" s="479"/>
      <c r="R5" s="480"/>
      <c r="S5" s="478" t="s">
        <v>6</v>
      </c>
      <c r="T5" s="479"/>
      <c r="U5" s="480"/>
      <c r="V5" s="478" t="s">
        <v>7</v>
      </c>
      <c r="W5" s="479"/>
      <c r="X5" s="480"/>
      <c r="Y5" s="478" t="s">
        <v>8</v>
      </c>
      <c r="Z5" s="479"/>
      <c r="AA5" s="480"/>
      <c r="AB5" s="478" t="s">
        <v>9</v>
      </c>
      <c r="AC5" s="479"/>
      <c r="AD5" s="480"/>
      <c r="AE5" s="478" t="s">
        <v>10</v>
      </c>
      <c r="AF5" s="479"/>
      <c r="AG5" s="480"/>
      <c r="AH5" s="478" t="s">
        <v>11</v>
      </c>
      <c r="AI5" s="479"/>
      <c r="AJ5" s="480"/>
      <c r="AK5" s="478" t="s">
        <v>34</v>
      </c>
      <c r="AL5" s="479"/>
      <c r="AM5" s="480"/>
      <c r="AN5" s="478" t="s">
        <v>105</v>
      </c>
      <c r="AO5" s="479"/>
      <c r="AP5" s="480"/>
      <c r="AQ5" s="481" t="s">
        <v>52</v>
      </c>
      <c r="AR5" s="481" t="s">
        <v>53</v>
      </c>
      <c r="AS5" s="207"/>
    </row>
    <row r="6" spans="1:45" ht="15" thickBot="1" x14ac:dyDescent="0.35">
      <c r="A6" s="465"/>
      <c r="B6" s="468"/>
      <c r="C6" s="471"/>
      <c r="D6" s="474"/>
      <c r="E6" s="474"/>
      <c r="F6" s="477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82"/>
      <c r="AR6" s="482"/>
      <c r="AS6" s="211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06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06"/>
    </row>
    <row r="9" spans="1:45" x14ac:dyDescent="0.3">
      <c r="A9" s="91" t="s">
        <v>98</v>
      </c>
      <c r="B9" s="353" t="s">
        <v>305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3">
      <c r="A10" s="77" t="s">
        <v>99</v>
      </c>
      <c r="B10" s="354" t="s">
        <v>306</v>
      </c>
      <c r="C10" s="50" t="s">
        <v>307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" thickBot="1" x14ac:dyDescent="0.35">
      <c r="A13" s="486" t="s">
        <v>116</v>
      </c>
      <c r="B13" s="487"/>
      <c r="C13" s="487"/>
      <c r="D13" s="487"/>
      <c r="E13" s="487"/>
      <c r="F13" s="488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06"/>
    </row>
    <row r="15" spans="1:45" x14ac:dyDescent="0.3">
      <c r="A15" s="375" t="s">
        <v>585</v>
      </c>
      <c r="B15" s="354" t="s">
        <v>594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3">
      <c r="A16" s="375" t="s">
        <v>586</v>
      </c>
      <c r="B16" s="354" t="s">
        <v>595</v>
      </c>
      <c r="C16" s="50" t="s">
        <v>596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345"/>
      <c r="AL16" s="78"/>
      <c r="AM16" s="346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  <c r="AS16" s="64"/>
    </row>
    <row r="17" spans="1:45" x14ac:dyDescent="0.3">
      <c r="A17" s="375" t="s">
        <v>182</v>
      </c>
      <c r="B17" s="354" t="s">
        <v>189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222"/>
      <c r="AL17" s="223"/>
      <c r="AM17" s="22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" thickBot="1" x14ac:dyDescent="0.35">
      <c r="A18" s="81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225"/>
      <c r="AL18" s="226"/>
      <c r="AM18" s="227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" thickBot="1" x14ac:dyDescent="0.35">
      <c r="A19" s="483" t="s">
        <v>118</v>
      </c>
      <c r="B19" s="484"/>
      <c r="C19" s="484"/>
      <c r="D19" s="484"/>
      <c r="E19" s="484"/>
      <c r="F19" s="485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06"/>
    </row>
    <row r="21" spans="1:45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06"/>
    </row>
    <row r="22" spans="1:45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06"/>
    </row>
    <row r="25" spans="1:45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3">
      <c r="A31" s="356" t="s">
        <v>495</v>
      </c>
      <c r="B31" s="355" t="s">
        <v>115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06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217"/>
      <c r="AH35" s="216"/>
      <c r="AI35" s="213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227"/>
      <c r="AH36" s="225"/>
      <c r="AI36" s="226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227"/>
      <c r="AH37" s="225"/>
      <c r="AI37" s="226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227"/>
      <c r="AH38" s="225"/>
      <c r="AI38" s="226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251"/>
      <c r="AH40" s="249"/>
      <c r="AI40" s="25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251"/>
      <c r="AH41" s="249"/>
      <c r="AI41" s="25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251"/>
      <c r="AH42" s="249"/>
      <c r="AI42" s="25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" thickBot="1" x14ac:dyDescent="0.35">
      <c r="A43" s="483" t="s">
        <v>124</v>
      </c>
      <c r="B43" s="484"/>
      <c r="C43" s="484"/>
      <c r="D43" s="484"/>
      <c r="E43" s="484"/>
      <c r="F43" s="485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" thickBot="1" x14ac:dyDescent="0.35">
      <c r="A44" s="486" t="s">
        <v>28</v>
      </c>
      <c r="B44" s="487"/>
      <c r="C44" s="487"/>
      <c r="D44" s="487"/>
      <c r="E44" s="487"/>
      <c r="F44" s="488"/>
      <c r="G44" s="489"/>
      <c r="H44" s="490"/>
      <c r="I44" s="490"/>
      <c r="J44" s="490"/>
      <c r="K44" s="490"/>
      <c r="L44" s="490"/>
      <c r="M44" s="490"/>
      <c r="N44" s="490"/>
      <c r="O44" s="490"/>
      <c r="P44" s="490"/>
      <c r="Q44" s="490"/>
      <c r="R44" s="490"/>
      <c r="S44" s="490"/>
      <c r="T44" s="490"/>
      <c r="U44" s="490"/>
      <c r="V44" s="490"/>
      <c r="W44" s="490"/>
      <c r="X44" s="490"/>
      <c r="Y44" s="490"/>
      <c r="Z44" s="490"/>
      <c r="AA44" s="490"/>
      <c r="AB44" s="490"/>
      <c r="AC44" s="490"/>
      <c r="AD44" s="490"/>
      <c r="AE44" s="490"/>
      <c r="AF44" s="490"/>
      <c r="AG44" s="490"/>
      <c r="AH44" s="490"/>
      <c r="AI44" s="490"/>
      <c r="AJ44" s="490"/>
      <c r="AK44" s="490"/>
      <c r="AL44" s="490"/>
      <c r="AM44" s="490"/>
      <c r="AN44" s="490"/>
      <c r="AO44" s="490"/>
      <c r="AP44" s="491"/>
      <c r="AQ44" s="492"/>
      <c r="AR44" s="493"/>
      <c r="AS44" s="206"/>
    </row>
    <row r="45" spans="1:45" ht="15" thickBot="1" x14ac:dyDescent="0.35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" thickBot="1" x14ac:dyDescent="0.35">
      <c r="A46" s="270" t="s">
        <v>19</v>
      </c>
      <c r="B46" s="376" t="s">
        <v>175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" thickBot="1" x14ac:dyDescent="0.35">
      <c r="A47" s="483" t="s">
        <v>178</v>
      </c>
      <c r="B47" s="484"/>
      <c r="C47" s="484"/>
      <c r="D47" s="484"/>
      <c r="E47" s="484"/>
      <c r="F47" s="485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06"/>
    </row>
    <row r="49" spans="1:45" ht="15" customHeight="1" thickBot="1" x14ac:dyDescent="0.35">
      <c r="A49" s="464" t="s">
        <v>48</v>
      </c>
      <c r="B49" s="466" t="s">
        <v>49</v>
      </c>
      <c r="C49" s="469" t="s">
        <v>50</v>
      </c>
      <c r="D49" s="472" t="s">
        <v>51</v>
      </c>
      <c r="E49" s="472" t="s">
        <v>33</v>
      </c>
      <c r="F49" s="475" t="s">
        <v>84</v>
      </c>
      <c r="G49" s="461" t="s">
        <v>0</v>
      </c>
      <c r="H49" s="462"/>
      <c r="I49" s="462"/>
      <c r="J49" s="462"/>
      <c r="K49" s="462"/>
      <c r="L49" s="462"/>
      <c r="M49" s="462"/>
      <c r="N49" s="462"/>
      <c r="O49" s="462"/>
      <c r="P49" s="462"/>
      <c r="Q49" s="462"/>
      <c r="R49" s="462"/>
      <c r="S49" s="462"/>
      <c r="T49" s="462"/>
      <c r="U49" s="462"/>
      <c r="V49" s="462"/>
      <c r="W49" s="462"/>
      <c r="X49" s="462"/>
      <c r="Y49" s="462"/>
      <c r="Z49" s="462"/>
      <c r="AA49" s="462"/>
      <c r="AB49" s="462"/>
      <c r="AC49" s="462"/>
      <c r="AD49" s="462"/>
      <c r="AE49" s="462"/>
      <c r="AF49" s="462"/>
      <c r="AG49" s="462"/>
      <c r="AH49" s="462"/>
      <c r="AI49" s="462"/>
      <c r="AJ49" s="462"/>
      <c r="AK49" s="462"/>
      <c r="AL49" s="462"/>
      <c r="AM49" s="462"/>
      <c r="AN49" s="462"/>
      <c r="AO49" s="462"/>
      <c r="AP49" s="463"/>
      <c r="AQ49" s="461"/>
      <c r="AR49" s="463"/>
      <c r="AS49" s="206"/>
    </row>
    <row r="50" spans="1:45" x14ac:dyDescent="0.3">
      <c r="A50" s="464"/>
      <c r="B50" s="467"/>
      <c r="C50" s="470"/>
      <c r="D50" s="473"/>
      <c r="E50" s="473"/>
      <c r="F50" s="476"/>
      <c r="G50" s="478" t="s">
        <v>2</v>
      </c>
      <c r="H50" s="479"/>
      <c r="I50" s="480"/>
      <c r="J50" s="478" t="s">
        <v>3</v>
      </c>
      <c r="K50" s="479"/>
      <c r="L50" s="480"/>
      <c r="M50" s="478" t="s">
        <v>4</v>
      </c>
      <c r="N50" s="479"/>
      <c r="O50" s="480"/>
      <c r="P50" s="478" t="s">
        <v>5</v>
      </c>
      <c r="Q50" s="479"/>
      <c r="R50" s="480"/>
      <c r="S50" s="478" t="s">
        <v>6</v>
      </c>
      <c r="T50" s="479"/>
      <c r="U50" s="480"/>
      <c r="V50" s="478" t="s">
        <v>7</v>
      </c>
      <c r="W50" s="479"/>
      <c r="X50" s="480"/>
      <c r="Y50" s="478" t="s">
        <v>8</v>
      </c>
      <c r="Z50" s="479"/>
      <c r="AA50" s="480"/>
      <c r="AB50" s="478" t="s">
        <v>9</v>
      </c>
      <c r="AC50" s="479"/>
      <c r="AD50" s="480"/>
      <c r="AE50" s="478" t="s">
        <v>10</v>
      </c>
      <c r="AF50" s="479"/>
      <c r="AG50" s="480"/>
      <c r="AH50" s="478" t="s">
        <v>11</v>
      </c>
      <c r="AI50" s="479"/>
      <c r="AJ50" s="480"/>
      <c r="AK50" s="478" t="s">
        <v>34</v>
      </c>
      <c r="AL50" s="479"/>
      <c r="AM50" s="480"/>
      <c r="AN50" s="478" t="s">
        <v>105</v>
      </c>
      <c r="AO50" s="479"/>
      <c r="AP50" s="480"/>
      <c r="AQ50" s="481" t="s">
        <v>52</v>
      </c>
      <c r="AR50" s="481" t="s">
        <v>53</v>
      </c>
      <c r="AS50" s="207"/>
    </row>
    <row r="51" spans="1:45" ht="15" thickBot="1" x14ac:dyDescent="0.35">
      <c r="A51" s="465"/>
      <c r="B51" s="468"/>
      <c r="C51" s="471"/>
      <c r="D51" s="474"/>
      <c r="E51" s="474"/>
      <c r="F51" s="477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82"/>
      <c r="AR51" s="482"/>
      <c r="AS51" s="211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06"/>
    </row>
    <row r="53" spans="1:45" x14ac:dyDescent="0.3">
      <c r="A53" s="91" t="s">
        <v>14</v>
      </c>
      <c r="B53" s="354" t="s">
        <v>126</v>
      </c>
      <c r="C53" s="283"/>
      <c r="D53" s="284" t="s">
        <v>46</v>
      </c>
      <c r="E53" s="284" t="s">
        <v>54</v>
      </c>
      <c r="F53" s="285">
        <v>45</v>
      </c>
      <c r="G53" s="286"/>
      <c r="H53" s="283"/>
      <c r="I53" s="285"/>
      <c r="J53" s="286">
        <v>2</v>
      </c>
      <c r="K53" s="283">
        <v>3</v>
      </c>
      <c r="L53" s="285" t="s">
        <v>29</v>
      </c>
      <c r="M53" s="286"/>
      <c r="N53" s="283"/>
      <c r="O53" s="285"/>
      <c r="P53" s="286"/>
      <c r="Q53" s="283"/>
      <c r="R53" s="285"/>
      <c r="S53" s="286"/>
      <c r="T53" s="283"/>
      <c r="U53" s="285"/>
      <c r="V53" s="286"/>
      <c r="W53" s="283"/>
      <c r="X53" s="285"/>
      <c r="Y53" s="286"/>
      <c r="Z53" s="283"/>
      <c r="AA53" s="285"/>
      <c r="AB53" s="286"/>
      <c r="AC53" s="283"/>
      <c r="AD53" s="285"/>
      <c r="AE53" s="286"/>
      <c r="AF53" s="283"/>
      <c r="AG53" s="285"/>
      <c r="AH53" s="286"/>
      <c r="AI53" s="283"/>
      <c r="AJ53" s="285"/>
      <c r="AK53" s="216"/>
      <c r="AL53" s="213"/>
      <c r="AM53" s="217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3">
      <c r="A54" s="92" t="s">
        <v>15</v>
      </c>
      <c r="B54" s="355" t="s">
        <v>127</v>
      </c>
      <c r="C54" s="288"/>
      <c r="D54" s="289" t="s">
        <v>46</v>
      </c>
      <c r="E54" s="289" t="s">
        <v>54</v>
      </c>
      <c r="F54" s="290">
        <v>45</v>
      </c>
      <c r="G54" s="291"/>
      <c r="H54" s="288"/>
      <c r="I54" s="292"/>
      <c r="J54" s="291"/>
      <c r="K54" s="288"/>
      <c r="L54" s="292"/>
      <c r="M54" s="291"/>
      <c r="N54" s="288"/>
      <c r="O54" s="292"/>
      <c r="P54" s="291">
        <v>2</v>
      </c>
      <c r="Q54" s="288">
        <v>3</v>
      </c>
      <c r="R54" s="292" t="s">
        <v>29</v>
      </c>
      <c r="S54" s="291"/>
      <c r="T54" s="288"/>
      <c r="U54" s="292"/>
      <c r="V54" s="291"/>
      <c r="W54" s="288"/>
      <c r="X54" s="292"/>
      <c r="Y54" s="291"/>
      <c r="Z54" s="288"/>
      <c r="AA54" s="292"/>
      <c r="AB54" s="291"/>
      <c r="AC54" s="288"/>
      <c r="AD54" s="292"/>
      <c r="AE54" s="291"/>
      <c r="AF54" s="288"/>
      <c r="AG54" s="292"/>
      <c r="AH54" s="291"/>
      <c r="AI54" s="288"/>
      <c r="AJ54" s="292"/>
      <c r="AK54" s="225"/>
      <c r="AL54" s="226"/>
      <c r="AM54" s="227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3">
      <c r="A55" s="92" t="s">
        <v>13</v>
      </c>
      <c r="B55" s="355" t="s">
        <v>599</v>
      </c>
      <c r="C55" s="288"/>
      <c r="D55" s="289" t="s">
        <v>46</v>
      </c>
      <c r="E55" s="289" t="s">
        <v>54</v>
      </c>
      <c r="F55" s="290">
        <v>45</v>
      </c>
      <c r="G55" s="291"/>
      <c r="H55" s="288"/>
      <c r="I55" s="292"/>
      <c r="J55" s="291">
        <v>2</v>
      </c>
      <c r="K55" s="288">
        <v>3</v>
      </c>
      <c r="L55" s="292" t="s">
        <v>29</v>
      </c>
      <c r="M55" s="291"/>
      <c r="N55" s="288"/>
      <c r="O55" s="292"/>
      <c r="P55" s="291"/>
      <c r="Q55" s="288"/>
      <c r="R55" s="292"/>
      <c r="S55" s="291"/>
      <c r="T55" s="288"/>
      <c r="U55" s="292"/>
      <c r="V55" s="291"/>
      <c r="W55" s="288"/>
      <c r="X55" s="292"/>
      <c r="Y55" s="291"/>
      <c r="Z55" s="288"/>
      <c r="AA55" s="292"/>
      <c r="AB55" s="291"/>
      <c r="AC55" s="288"/>
      <c r="AD55" s="292"/>
      <c r="AE55" s="291"/>
      <c r="AF55" s="288"/>
      <c r="AG55" s="292"/>
      <c r="AH55" s="291"/>
      <c r="AI55" s="288"/>
      <c r="AJ55" s="292"/>
      <c r="AK55" s="225"/>
      <c r="AL55" s="226"/>
      <c r="AM55" s="227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3">
      <c r="A56" s="92" t="s">
        <v>128</v>
      </c>
      <c r="B56" s="355" t="s">
        <v>129</v>
      </c>
      <c r="C56" s="226"/>
      <c r="D56" s="231" t="s">
        <v>46</v>
      </c>
      <c r="E56" s="231" t="s">
        <v>54</v>
      </c>
      <c r="F56" s="232">
        <v>45</v>
      </c>
      <c r="G56" s="225"/>
      <c r="H56" s="226"/>
      <c r="I56" s="227"/>
      <c r="J56" s="225"/>
      <c r="K56" s="226"/>
      <c r="L56" s="227"/>
      <c r="M56" s="225"/>
      <c r="N56" s="226"/>
      <c r="O56" s="227"/>
      <c r="P56" s="225">
        <v>2</v>
      </c>
      <c r="Q56" s="226">
        <v>2</v>
      </c>
      <c r="R56" s="227" t="s">
        <v>30</v>
      </c>
      <c r="S56" s="225"/>
      <c r="T56" s="226"/>
      <c r="U56" s="227"/>
      <c r="V56" s="225"/>
      <c r="W56" s="226"/>
      <c r="X56" s="227"/>
      <c r="Y56" s="225"/>
      <c r="Z56" s="226"/>
      <c r="AA56" s="227"/>
      <c r="AB56" s="225"/>
      <c r="AC56" s="288"/>
      <c r="AD56" s="292"/>
      <c r="AE56" s="291"/>
      <c r="AF56" s="288"/>
      <c r="AG56" s="292"/>
      <c r="AH56" s="291"/>
      <c r="AI56" s="288"/>
      <c r="AJ56" s="292"/>
      <c r="AK56" s="225"/>
      <c r="AL56" s="226"/>
      <c r="AM56" s="227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3">
      <c r="A57" s="92" t="s">
        <v>16</v>
      </c>
      <c r="B57" s="355" t="s">
        <v>600</v>
      </c>
      <c r="C57" s="226"/>
      <c r="D57" s="231" t="s">
        <v>46</v>
      </c>
      <c r="E57" s="231" t="s">
        <v>54</v>
      </c>
      <c r="F57" s="232">
        <v>45</v>
      </c>
      <c r="G57" s="225"/>
      <c r="H57" s="226"/>
      <c r="I57" s="227"/>
      <c r="J57" s="225"/>
      <c r="K57" s="226"/>
      <c r="L57" s="227"/>
      <c r="M57" s="225"/>
      <c r="N57" s="226"/>
      <c r="O57" s="227"/>
      <c r="P57" s="225"/>
      <c r="Q57" s="226"/>
      <c r="R57" s="227"/>
      <c r="S57" s="225">
        <v>2</v>
      </c>
      <c r="T57" s="226">
        <v>3</v>
      </c>
      <c r="U57" s="227" t="s">
        <v>29</v>
      </c>
      <c r="V57" s="225"/>
      <c r="W57" s="226"/>
      <c r="X57" s="227"/>
      <c r="Y57" s="225"/>
      <c r="Z57" s="226"/>
      <c r="AA57" s="227"/>
      <c r="AB57" s="225"/>
      <c r="AC57" s="288"/>
      <c r="AD57" s="292"/>
      <c r="AE57" s="291"/>
      <c r="AF57" s="288"/>
      <c r="AG57" s="292"/>
      <c r="AH57" s="291"/>
      <c r="AI57" s="288"/>
      <c r="AJ57" s="292"/>
      <c r="AK57" s="225"/>
      <c r="AL57" s="226"/>
      <c r="AM57" s="227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3">
      <c r="A58" s="92" t="s">
        <v>130</v>
      </c>
      <c r="B58" s="355" t="s">
        <v>131</v>
      </c>
      <c r="C58" s="226"/>
      <c r="D58" s="231" t="s">
        <v>46</v>
      </c>
      <c r="E58" s="231" t="s">
        <v>54</v>
      </c>
      <c r="F58" s="232">
        <v>45</v>
      </c>
      <c r="G58" s="225"/>
      <c r="H58" s="226"/>
      <c r="I58" s="227"/>
      <c r="J58" s="225"/>
      <c r="K58" s="226"/>
      <c r="L58" s="227"/>
      <c r="M58" s="225">
        <v>2</v>
      </c>
      <c r="N58" s="226">
        <v>2</v>
      </c>
      <c r="O58" s="227" t="s">
        <v>30</v>
      </c>
      <c r="P58" s="225"/>
      <c r="Q58" s="226"/>
      <c r="R58" s="227"/>
      <c r="S58" s="225"/>
      <c r="T58" s="226"/>
      <c r="U58" s="227"/>
      <c r="V58" s="225"/>
      <c r="W58" s="226"/>
      <c r="X58" s="227"/>
      <c r="Y58" s="225"/>
      <c r="Z58" s="226"/>
      <c r="AA58" s="227"/>
      <c r="AB58" s="225"/>
      <c r="AC58" s="288"/>
      <c r="AD58" s="292"/>
      <c r="AE58" s="291"/>
      <c r="AF58" s="288"/>
      <c r="AG58" s="292"/>
      <c r="AH58" s="29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3">
      <c r="A59" s="92" t="s">
        <v>132</v>
      </c>
      <c r="B59" s="355" t="s">
        <v>133</v>
      </c>
      <c r="C59" s="226"/>
      <c r="D59" s="231" t="s">
        <v>46</v>
      </c>
      <c r="E59" s="231" t="s">
        <v>54</v>
      </c>
      <c r="F59" s="232">
        <v>45</v>
      </c>
      <c r="G59" s="225"/>
      <c r="H59" s="226"/>
      <c r="I59" s="227"/>
      <c r="J59" s="225"/>
      <c r="K59" s="226"/>
      <c r="L59" s="227"/>
      <c r="M59" s="225"/>
      <c r="N59" s="226"/>
      <c r="O59" s="227"/>
      <c r="P59" s="225"/>
      <c r="Q59" s="226"/>
      <c r="R59" s="227"/>
      <c r="S59" s="225"/>
      <c r="T59" s="226"/>
      <c r="U59" s="227"/>
      <c r="V59" s="225">
        <v>2</v>
      </c>
      <c r="W59" s="226">
        <v>2</v>
      </c>
      <c r="X59" s="227" t="s">
        <v>30</v>
      </c>
      <c r="Y59" s="225">
        <v>2</v>
      </c>
      <c r="Z59" s="226">
        <v>2</v>
      </c>
      <c r="AA59" s="227" t="s">
        <v>29</v>
      </c>
      <c r="AB59" s="225"/>
      <c r="AC59" s="288"/>
      <c r="AD59" s="292"/>
      <c r="AE59" s="291"/>
      <c r="AF59" s="288"/>
      <c r="AG59" s="292"/>
      <c r="AH59" s="291"/>
      <c r="AI59" s="288"/>
      <c r="AJ59" s="292"/>
      <c r="AK59" s="225"/>
      <c r="AL59" s="226"/>
      <c r="AM59" s="227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3">
      <c r="A60" s="92" t="s">
        <v>44</v>
      </c>
      <c r="B60" s="355" t="s">
        <v>134</v>
      </c>
      <c r="C60" s="226"/>
      <c r="D60" s="231" t="s">
        <v>46</v>
      </c>
      <c r="E60" s="231" t="s">
        <v>54</v>
      </c>
      <c r="F60" s="232">
        <v>45</v>
      </c>
      <c r="G60" s="225"/>
      <c r="H60" s="226"/>
      <c r="I60" s="227"/>
      <c r="J60" s="225"/>
      <c r="K60" s="226"/>
      <c r="L60" s="227"/>
      <c r="M60" s="225"/>
      <c r="N60" s="226"/>
      <c r="O60" s="227"/>
      <c r="P60" s="225"/>
      <c r="Q60" s="226"/>
      <c r="R60" s="227"/>
      <c r="S60" s="225"/>
      <c r="T60" s="226"/>
      <c r="U60" s="227"/>
      <c r="V60" s="225"/>
      <c r="W60" s="226"/>
      <c r="X60" s="227"/>
      <c r="Y60" s="225"/>
      <c r="Z60" s="226"/>
      <c r="AA60" s="227"/>
      <c r="AB60" s="225"/>
      <c r="AC60" s="288"/>
      <c r="AD60" s="292"/>
      <c r="AE60" s="291"/>
      <c r="AF60" s="288"/>
      <c r="AG60" s="292"/>
      <c r="AH60" s="225">
        <v>2</v>
      </c>
      <c r="AI60" s="288">
        <v>2</v>
      </c>
      <c r="AJ60" s="292" t="s">
        <v>30</v>
      </c>
      <c r="AK60" s="291">
        <v>2</v>
      </c>
      <c r="AL60" s="288">
        <v>2</v>
      </c>
      <c r="AM60" s="292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3">
      <c r="A61" s="366" t="s">
        <v>135</v>
      </c>
      <c r="B61" s="355" t="s">
        <v>136</v>
      </c>
      <c r="C61" s="226"/>
      <c r="D61" s="231" t="s">
        <v>46</v>
      </c>
      <c r="E61" s="231" t="s">
        <v>54</v>
      </c>
      <c r="F61" s="232">
        <v>45</v>
      </c>
      <c r="G61" s="225"/>
      <c r="H61" s="226"/>
      <c r="I61" s="227"/>
      <c r="J61" s="225"/>
      <c r="K61" s="226"/>
      <c r="L61" s="227"/>
      <c r="M61" s="225"/>
      <c r="N61" s="226"/>
      <c r="O61" s="227"/>
      <c r="P61" s="225"/>
      <c r="Q61" s="226"/>
      <c r="R61" s="227"/>
      <c r="S61" s="225"/>
      <c r="T61" s="226"/>
      <c r="U61" s="227"/>
      <c r="V61" s="225"/>
      <c r="W61" s="226"/>
      <c r="X61" s="227"/>
      <c r="Y61" s="225"/>
      <c r="Z61" s="226"/>
      <c r="AA61" s="227"/>
      <c r="AB61" s="225">
        <v>1</v>
      </c>
      <c r="AC61" s="288">
        <v>1</v>
      </c>
      <c r="AD61" s="292" t="s">
        <v>30</v>
      </c>
      <c r="AE61" s="291"/>
      <c r="AF61" s="288"/>
      <c r="AG61" s="292"/>
      <c r="AH61" s="291"/>
      <c r="AI61" s="288"/>
      <c r="AJ61" s="292"/>
      <c r="AK61" s="225"/>
      <c r="AL61" s="226"/>
      <c r="AM61" s="227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3">
      <c r="A62" s="96" t="s">
        <v>137</v>
      </c>
      <c r="B62" s="355" t="s">
        <v>138</v>
      </c>
      <c r="C62" s="226"/>
      <c r="D62" s="231" t="s">
        <v>46</v>
      </c>
      <c r="E62" s="231" t="s">
        <v>54</v>
      </c>
      <c r="F62" s="232">
        <v>45</v>
      </c>
      <c r="G62" s="225"/>
      <c r="H62" s="226"/>
      <c r="I62" s="227"/>
      <c r="J62" s="225"/>
      <c r="K62" s="226"/>
      <c r="L62" s="227"/>
      <c r="M62" s="225"/>
      <c r="N62" s="226"/>
      <c r="O62" s="227"/>
      <c r="P62" s="225"/>
      <c r="Q62" s="226"/>
      <c r="R62" s="227"/>
      <c r="S62" s="225"/>
      <c r="T62" s="226"/>
      <c r="U62" s="227"/>
      <c r="V62" s="225"/>
      <c r="W62" s="226"/>
      <c r="X62" s="227"/>
      <c r="Y62" s="225"/>
      <c r="Z62" s="226"/>
      <c r="AA62" s="227"/>
      <c r="AB62" s="225"/>
      <c r="AC62" s="288"/>
      <c r="AD62" s="292"/>
      <c r="AE62" s="291">
        <v>1</v>
      </c>
      <c r="AF62" s="288">
        <v>1</v>
      </c>
      <c r="AG62" s="292" t="s">
        <v>30</v>
      </c>
      <c r="AH62" s="291"/>
      <c r="AI62" s="288"/>
      <c r="AJ62" s="292"/>
      <c r="AK62" s="225"/>
      <c r="AL62" s="226"/>
      <c r="AM62" s="227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" thickBot="1" x14ac:dyDescent="0.35">
      <c r="A63" s="97" t="s">
        <v>26</v>
      </c>
      <c r="B63" s="355" t="s">
        <v>601</v>
      </c>
      <c r="C63" s="226"/>
      <c r="D63" s="231" t="s">
        <v>46</v>
      </c>
      <c r="E63" s="231" t="s">
        <v>54</v>
      </c>
      <c r="F63" s="232">
        <v>45</v>
      </c>
      <c r="G63" s="291"/>
      <c r="H63" s="288"/>
      <c r="I63" s="292"/>
      <c r="J63" s="291"/>
      <c r="K63" s="288"/>
      <c r="L63" s="292"/>
      <c r="M63" s="225"/>
      <c r="N63" s="226"/>
      <c r="O63" s="227"/>
      <c r="P63" s="225"/>
      <c r="Q63" s="226"/>
      <c r="R63" s="227"/>
      <c r="S63" s="225"/>
      <c r="T63" s="226"/>
      <c r="U63" s="227"/>
      <c r="V63" s="225"/>
      <c r="W63" s="226"/>
      <c r="X63" s="227"/>
      <c r="Y63" s="225"/>
      <c r="Z63" s="226"/>
      <c r="AA63" s="227"/>
      <c r="AB63" s="225"/>
      <c r="AC63" s="288"/>
      <c r="AD63" s="292"/>
      <c r="AE63" s="291"/>
      <c r="AF63" s="288"/>
      <c r="AG63" s="292"/>
      <c r="AH63" s="291"/>
      <c r="AI63" s="288"/>
      <c r="AJ63" s="292"/>
      <c r="AK63" s="225"/>
      <c r="AL63" s="226"/>
      <c r="AM63" s="227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" thickBot="1" x14ac:dyDescent="0.35">
      <c r="A64" s="486" t="s">
        <v>139</v>
      </c>
      <c r="B64" s="487"/>
      <c r="C64" s="487"/>
      <c r="D64" s="487"/>
      <c r="E64" s="487"/>
      <c r="F64" s="488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06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3">
      <c r="A67" s="81" t="s">
        <v>483</v>
      </c>
      <c r="B67" s="355" t="s">
        <v>419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3">
      <c r="A68" s="81" t="s">
        <v>484</v>
      </c>
      <c r="B68" s="356" t="s">
        <v>420</v>
      </c>
      <c r="C68" s="368" t="s">
        <v>421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3">
      <c r="A69" s="81" t="s">
        <v>187</v>
      </c>
      <c r="B69" s="355" t="s">
        <v>198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3">
      <c r="A70" s="81" t="s">
        <v>197</v>
      </c>
      <c r="B70" s="356" t="s">
        <v>199</v>
      </c>
      <c r="C70" s="368" t="s">
        <v>200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>
        <v>0</v>
      </c>
      <c r="N72" s="370">
        <v>0</v>
      </c>
      <c r="O72" s="371" t="s">
        <v>30</v>
      </c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" thickBot="1" x14ac:dyDescent="0.35">
      <c r="A73" s="483" t="s">
        <v>148</v>
      </c>
      <c r="B73" s="484"/>
      <c r="C73" s="484"/>
      <c r="D73" s="484"/>
      <c r="E73" s="484"/>
      <c r="F73" s="485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06"/>
    </row>
    <row r="75" spans="1:45" x14ac:dyDescent="0.3">
      <c r="A75" s="318" t="s">
        <v>150</v>
      </c>
      <c r="B75" s="353" t="s">
        <v>151</v>
      </c>
      <c r="C75" s="300"/>
      <c r="D75" s="319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3">
      <c r="A76" s="320" t="s">
        <v>23</v>
      </c>
      <c r="B76" s="355" t="s">
        <v>152</v>
      </c>
      <c r="C76" s="288"/>
      <c r="D76" s="289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3">
      <c r="A77" s="320" t="s">
        <v>17</v>
      </c>
      <c r="B77" s="355" t="s">
        <v>153</v>
      </c>
      <c r="C77" s="288"/>
      <c r="D77" s="289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3">
      <c r="A78" s="321" t="s">
        <v>25</v>
      </c>
      <c r="B78" s="355" t="s">
        <v>154</v>
      </c>
      <c r="C78" s="226"/>
      <c r="D78" s="231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x14ac:dyDescent="0.3">
      <c r="A79" s="321" t="s">
        <v>155</v>
      </c>
      <c r="B79" s="355" t="s">
        <v>156</v>
      </c>
      <c r="C79" s="226"/>
      <c r="D79" s="231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3">
      <c r="A80" s="163" t="s">
        <v>485</v>
      </c>
      <c r="B80" s="355" t="s">
        <v>422</v>
      </c>
      <c r="C80" s="226"/>
      <c r="D80" s="231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3">
      <c r="A81" s="163" t="s">
        <v>486</v>
      </c>
      <c r="B81" s="355" t="s">
        <v>423</v>
      </c>
      <c r="C81" s="226"/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3">
      <c r="A82" s="321" t="s">
        <v>205</v>
      </c>
      <c r="B82" s="355" t="s">
        <v>201</v>
      </c>
      <c r="C82" s="226"/>
      <c r="D82" s="231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" thickBot="1" x14ac:dyDescent="0.35">
      <c r="A83" s="323" t="s">
        <v>206</v>
      </c>
      <c r="B83" s="361" t="s">
        <v>202</v>
      </c>
      <c r="C83" s="256"/>
      <c r="D83" s="254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06"/>
    </row>
    <row r="85" spans="1:45" x14ac:dyDescent="0.3">
      <c r="A85" s="166" t="s">
        <v>487</v>
      </c>
      <c r="B85" s="354" t="s">
        <v>310</v>
      </c>
      <c r="C85" s="283" t="s">
        <v>57</v>
      </c>
      <c r="D85" s="284" t="s">
        <v>47</v>
      </c>
      <c r="E85" s="284" t="s">
        <v>30</v>
      </c>
      <c r="F85" s="285" t="s">
        <v>58</v>
      </c>
      <c r="G85" s="286"/>
      <c r="H85" s="283"/>
      <c r="I85" s="285"/>
      <c r="J85" s="286"/>
      <c r="K85" s="283"/>
      <c r="L85" s="285"/>
      <c r="M85" s="286"/>
      <c r="N85" s="283"/>
      <c r="O85" s="285"/>
      <c r="P85" s="286"/>
      <c r="Q85" s="283"/>
      <c r="R85" s="285"/>
      <c r="S85" s="286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  <c r="AS85" s="206"/>
    </row>
    <row r="86" spans="1:45" x14ac:dyDescent="0.3">
      <c r="A86" s="287" t="s">
        <v>204</v>
      </c>
      <c r="B86" s="355" t="s">
        <v>203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3">
      <c r="A87" s="260" t="s">
        <v>24</v>
      </c>
      <c r="B87" s="355" t="s">
        <v>164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" thickBot="1" x14ac:dyDescent="0.35">
      <c r="A88" s="293" t="s">
        <v>18</v>
      </c>
      <c r="B88" s="355" t="s">
        <v>165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" thickBot="1" x14ac:dyDescent="0.35">
      <c r="A89" s="486" t="s">
        <v>166</v>
      </c>
      <c r="B89" s="487"/>
      <c r="C89" s="487"/>
      <c r="D89" s="487"/>
      <c r="E89" s="487"/>
      <c r="F89" s="488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" thickBot="1" x14ac:dyDescent="0.35">
      <c r="A91" s="494" t="s">
        <v>27</v>
      </c>
      <c r="B91" s="495"/>
      <c r="C91" s="495"/>
      <c r="D91" s="495"/>
      <c r="E91" s="495"/>
      <c r="F91" s="496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x14ac:dyDescent="0.3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x14ac:dyDescent="0.3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x14ac:dyDescent="0.3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x14ac:dyDescent="0.3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3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3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3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3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3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3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3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3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3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3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3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3">
      <c r="A107" s="337" t="s">
        <v>168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3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3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3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3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3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3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3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3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algorithmName="SHA-512" hashValue="UwQutFpuHENkmymQLWdop5k/TtlpvDC5SIq8RWnkZt6A/WEcYM80viEF6MI5sX2XwVcLTmhyoyMDNyjSQ9ilUQ==" saltValue="GFgflmSvPmU7+G8LTKAAuw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B2D1A-0153-422B-BF3C-F7CC684B1851}">
  <sheetPr>
    <tabColor rgb="FF92D050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47" t="s">
        <v>553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98</v>
      </c>
      <c r="B9" s="353" t="s">
        <v>305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99</v>
      </c>
      <c r="B10" s="354" t="s">
        <v>306</v>
      </c>
      <c r="C10" s="50" t="s">
        <v>307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54"/>
      <c r="AK11" s="53"/>
      <c r="AL11" s="50"/>
      <c r="AM11" s="5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3"/>
      <c r="AK12" s="1"/>
      <c r="AL12" s="2"/>
      <c r="AM12" s="3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104</v>
      </c>
      <c r="B15" s="353" t="s">
        <v>451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460</v>
      </c>
      <c r="B16" s="354" t="s">
        <v>452</v>
      </c>
      <c r="C16" s="50" t="s">
        <v>453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30">
        <f t="shared" ref="AQ23" si="2">SUM(G23,J23,M23,P23,S23,V23,Y23,AB23,AE23,AH23,AK23,AN23)*15</f>
        <v>120</v>
      </c>
      <c r="AR23" s="80">
        <f t="shared" ref="AR23" si="3">SUM(H23,K23,N23,Q23,T23,W23,Z23,AC23,AF23,AI23,AL23,AO23)</f>
        <v>8</v>
      </c>
      <c r="AS23" s="25"/>
    </row>
    <row r="24" spans="1:46" x14ac:dyDescent="0.3">
      <c r="A24" s="356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231" t="s">
        <v>46</v>
      </c>
      <c r="E62" s="231" t="s">
        <v>54</v>
      </c>
      <c r="F62" s="232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483</v>
      </c>
      <c r="B67" s="355" t="s">
        <v>419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484</v>
      </c>
      <c r="B68" s="356" t="s">
        <v>420</v>
      </c>
      <c r="C68" s="368" t="s">
        <v>421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461</v>
      </c>
      <c r="B69" s="355" t="s">
        <v>454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462</v>
      </c>
      <c r="B70" s="356" t="s">
        <v>455</v>
      </c>
      <c r="C70" s="368" t="s">
        <v>456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374" t="s">
        <v>150</v>
      </c>
      <c r="B75" s="353" t="s">
        <v>151</v>
      </c>
      <c r="C75" s="36"/>
      <c r="D75" s="37" t="s">
        <v>46</v>
      </c>
      <c r="E75" s="37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3" t="s">
        <v>23</v>
      </c>
      <c r="B76" s="355" t="s">
        <v>152</v>
      </c>
      <c r="C76" s="2"/>
      <c r="D76" s="4" t="s">
        <v>46</v>
      </c>
      <c r="E76" s="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3" t="s">
        <v>17</v>
      </c>
      <c r="B77" s="355" t="s">
        <v>153</v>
      </c>
      <c r="C77" s="2"/>
      <c r="D77" s="4" t="s">
        <v>46</v>
      </c>
      <c r="E77" s="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485</v>
      </c>
      <c r="B80" s="355" t="s">
        <v>422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486</v>
      </c>
      <c r="B81" s="355" t="s">
        <v>423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463</v>
      </c>
      <c r="B82" s="355" t="s">
        <v>457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464</v>
      </c>
      <c r="B83" s="361" t="s">
        <v>458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66" t="s">
        <v>487</v>
      </c>
      <c r="B85" s="354" t="s">
        <v>310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465</v>
      </c>
      <c r="B86" s="355" t="s">
        <v>459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NJk0TcA5qIJby8XpLZUdXQykFJ7kjwygM2TrQ6zia6TP7D0sMdx+RRlVPBNCILfYwdFfrsgsa79g02oBhibEeg==" saltValue="1mvgCbLXknVY9dPkWSRKaw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F66D0-B63A-4BEC-A8A1-366E404E03FD}">
  <sheetPr>
    <tabColor theme="3" tint="0.79998168889431442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318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76" t="s">
        <v>297</v>
      </c>
      <c r="B9" s="353" t="s">
        <v>445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298</v>
      </c>
      <c r="B10" s="354" t="s">
        <v>446</v>
      </c>
      <c r="C10" s="50" t="s">
        <v>447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77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81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100</v>
      </c>
      <c r="B15" s="353" t="s">
        <v>308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299</v>
      </c>
      <c r="B16" s="354" t="s">
        <v>309</v>
      </c>
      <c r="C16" s="50" t="s">
        <v>317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189"/>
      <c r="D45" s="191"/>
      <c r="E45" s="343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231" t="s">
        <v>46</v>
      </c>
      <c r="E62" s="231" t="s">
        <v>54</v>
      </c>
      <c r="F62" s="232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414</v>
      </c>
      <c r="B67" s="355" t="s">
        <v>442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415</v>
      </c>
      <c r="B68" s="356" t="s">
        <v>443</v>
      </c>
      <c r="C68" s="368" t="s">
        <v>444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300</v>
      </c>
      <c r="B69" s="355" t="s">
        <v>312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301</v>
      </c>
      <c r="B70" s="356" t="s">
        <v>313</v>
      </c>
      <c r="C70" s="368" t="s">
        <v>314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4" t="s">
        <v>416</v>
      </c>
      <c r="B80" s="355" t="s">
        <v>448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4" t="s">
        <v>417</v>
      </c>
      <c r="B81" s="355" t="s">
        <v>449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302</v>
      </c>
      <c r="B82" s="355" t="s">
        <v>315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303</v>
      </c>
      <c r="B83" s="361" t="s">
        <v>316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66" t="s">
        <v>418</v>
      </c>
      <c r="B85" s="354" t="s">
        <v>450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304</v>
      </c>
      <c r="B86" s="355" t="s">
        <v>311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ctRaoC4+fmoaiXaV+/z6PWVg/tO/kECA+/WQXjfwtXd8qRArHq9fDfjoyfCyzu6twdPZiHfDlAvFvVlU77RDTQ==" saltValue="gIaeBpzPccrbg/VH/VtsEg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7E691-14ED-4272-913D-A76CD789B062}">
  <sheetPr>
    <tabColor theme="3" tint="0.79998168889431442"/>
  </sheetPr>
  <dimension ref="A1:AT118"/>
  <sheetViews>
    <sheetView zoomScale="90" zoomScaleNormal="90" workbookViewId="0">
      <selection activeCell="A42" sqref="A42:XFD42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6" ht="15.6" thickTop="1" thickBot="1" x14ac:dyDescent="0.35">
      <c r="A1" s="497" t="s">
        <v>319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6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6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6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72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6" x14ac:dyDescent="0.3">
      <c r="A5" s="433"/>
      <c r="B5" s="436"/>
      <c r="C5" s="439"/>
      <c r="D5" s="442"/>
      <c r="E5" s="473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6" ht="15" thickBot="1" x14ac:dyDescent="0.35">
      <c r="A6" s="434"/>
      <c r="B6" s="437"/>
      <c r="C6" s="440"/>
      <c r="D6" s="443"/>
      <c r="E6" s="474"/>
      <c r="F6" s="446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23"/>
      <c r="AR6" s="423"/>
      <c r="AS6" s="27"/>
    </row>
    <row r="7" spans="1:46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6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6" x14ac:dyDescent="0.3">
      <c r="A9" s="76" t="s">
        <v>297</v>
      </c>
      <c r="B9" s="353" t="s">
        <v>445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6" x14ac:dyDescent="0.3">
      <c r="A10" s="77" t="s">
        <v>298</v>
      </c>
      <c r="B10" s="354" t="s">
        <v>446</v>
      </c>
      <c r="C10" s="50" t="s">
        <v>447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6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6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6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6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6" x14ac:dyDescent="0.3">
      <c r="A15" s="241" t="s">
        <v>42</v>
      </c>
      <c r="B15" s="353" t="s">
        <v>191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5</v>
      </c>
      <c r="I15" s="40" t="s">
        <v>29</v>
      </c>
      <c r="J15" s="39">
        <v>2</v>
      </c>
      <c r="K15" s="36">
        <v>5</v>
      </c>
      <c r="L15" s="40" t="s">
        <v>29</v>
      </c>
      <c r="M15" s="39">
        <v>2</v>
      </c>
      <c r="N15" s="36">
        <v>5</v>
      </c>
      <c r="O15" s="40" t="s">
        <v>29</v>
      </c>
      <c r="P15" s="39">
        <v>2</v>
      </c>
      <c r="Q15" s="36">
        <v>5</v>
      </c>
      <c r="R15" s="40" t="s">
        <v>29</v>
      </c>
      <c r="S15" s="39">
        <v>2</v>
      </c>
      <c r="T15" s="36">
        <v>5</v>
      </c>
      <c r="U15" s="40" t="s">
        <v>29</v>
      </c>
      <c r="V15" s="39">
        <v>2</v>
      </c>
      <c r="W15" s="36">
        <v>5</v>
      </c>
      <c r="X15" s="40" t="s">
        <v>29</v>
      </c>
      <c r="Y15" s="39">
        <v>2</v>
      </c>
      <c r="Z15" s="36">
        <v>5</v>
      </c>
      <c r="AA15" s="40" t="s">
        <v>29</v>
      </c>
      <c r="AB15" s="39">
        <v>2</v>
      </c>
      <c r="AC15" s="36">
        <v>5</v>
      </c>
      <c r="AD15" s="40" t="s">
        <v>29</v>
      </c>
      <c r="AE15" s="216">
        <v>2</v>
      </c>
      <c r="AF15" s="213">
        <v>5</v>
      </c>
      <c r="AG15" s="217" t="s">
        <v>29</v>
      </c>
      <c r="AH15" s="216">
        <v>2</v>
      </c>
      <c r="AI15" s="213">
        <v>5</v>
      </c>
      <c r="AJ15" s="217" t="s">
        <v>30</v>
      </c>
      <c r="AK15" s="216"/>
      <c r="AL15" s="213"/>
      <c r="AM15" s="217"/>
      <c r="AN15" s="41"/>
      <c r="AO15" s="42"/>
      <c r="AP15" s="70"/>
      <c r="AQ15" s="218">
        <f t="shared" ref="AQ15:AQ21" si="0">SUM(G15,J15,M15,P15,S15,V15,Y15,AB15,AE15,AH15,AK15,AN15)*15</f>
        <v>300</v>
      </c>
      <c r="AR15" s="219">
        <f t="shared" ref="AR15:AR21" si="1">SUM(H15,K15,N15,Q15,T15,W15,Z15,AC15,AF15,AI15,AL15,AO15)</f>
        <v>50</v>
      </c>
      <c r="AS15" s="205"/>
      <c r="AT15" s="220"/>
    </row>
    <row r="16" spans="1:46" x14ac:dyDescent="0.3">
      <c r="A16" s="221" t="s">
        <v>45</v>
      </c>
      <c r="B16" s="354" t="s">
        <v>192</v>
      </c>
      <c r="C16" s="50" t="s">
        <v>193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222"/>
      <c r="AL16" s="223"/>
      <c r="AM16" s="224"/>
      <c r="AN16" s="55"/>
      <c r="AO16" s="56"/>
      <c r="AP16" s="72"/>
      <c r="AQ16" s="228">
        <f t="shared" si="0"/>
        <v>0</v>
      </c>
      <c r="AR16" s="229">
        <f t="shared" si="1"/>
        <v>2</v>
      </c>
      <c r="AS16" s="205"/>
      <c r="AT16" s="220"/>
    </row>
    <row r="17" spans="1:46" x14ac:dyDescent="0.3">
      <c r="A17" s="242" t="s">
        <v>35</v>
      </c>
      <c r="B17" s="354" t="s">
        <v>194</v>
      </c>
      <c r="C17" s="50"/>
      <c r="D17" s="51" t="s">
        <v>47</v>
      </c>
      <c r="E17" s="51" t="s">
        <v>30</v>
      </c>
      <c r="F17" s="52">
        <v>60</v>
      </c>
      <c r="G17" s="53">
        <v>1</v>
      </c>
      <c r="H17" s="50">
        <v>2</v>
      </c>
      <c r="I17" s="54" t="s">
        <v>30</v>
      </c>
      <c r="J17" s="53">
        <v>1</v>
      </c>
      <c r="K17" s="50">
        <v>2</v>
      </c>
      <c r="L17" s="54" t="s">
        <v>30</v>
      </c>
      <c r="M17" s="350"/>
      <c r="N17" s="351"/>
      <c r="O17" s="352"/>
      <c r="P17" s="350"/>
      <c r="Q17" s="93"/>
      <c r="R17" s="94"/>
      <c r="S17" s="53"/>
      <c r="T17" s="50"/>
      <c r="U17" s="54"/>
      <c r="V17" s="53"/>
      <c r="W17" s="50"/>
      <c r="X17" s="54"/>
      <c r="Y17" s="53"/>
      <c r="Z17" s="50"/>
      <c r="AA17" s="54"/>
      <c r="AB17" s="53"/>
      <c r="AC17" s="50"/>
      <c r="AD17" s="54"/>
      <c r="AE17" s="222"/>
      <c r="AF17" s="223"/>
      <c r="AG17" s="224"/>
      <c r="AH17" s="225"/>
      <c r="AI17" s="226"/>
      <c r="AJ17" s="227"/>
      <c r="AK17" s="222"/>
      <c r="AL17" s="223"/>
      <c r="AM17" s="224"/>
      <c r="AN17" s="55"/>
      <c r="AO17" s="56"/>
      <c r="AP17" s="72"/>
      <c r="AQ17" s="228">
        <f t="shared" si="0"/>
        <v>30</v>
      </c>
      <c r="AR17" s="229">
        <f t="shared" si="1"/>
        <v>4</v>
      </c>
      <c r="AS17" s="205"/>
      <c r="AT17" s="220"/>
    </row>
    <row r="18" spans="1:46" x14ac:dyDescent="0.3">
      <c r="A18" s="242" t="s">
        <v>41</v>
      </c>
      <c r="B18" s="354" t="s">
        <v>195</v>
      </c>
      <c r="C18" s="50"/>
      <c r="D18" s="51" t="s">
        <v>46</v>
      </c>
      <c r="E18" s="51" t="s">
        <v>30</v>
      </c>
      <c r="F18" s="52">
        <v>60</v>
      </c>
      <c r="G18" s="53"/>
      <c r="H18" s="50"/>
      <c r="I18" s="54"/>
      <c r="J18" s="53">
        <v>1</v>
      </c>
      <c r="K18" s="50">
        <v>2</v>
      </c>
      <c r="L18" s="54" t="s">
        <v>30</v>
      </c>
      <c r="M18" s="53"/>
      <c r="N18" s="50"/>
      <c r="O18" s="54"/>
      <c r="P18" s="1"/>
      <c r="Q18" s="2"/>
      <c r="R18" s="3"/>
      <c r="S18" s="53"/>
      <c r="T18" s="50"/>
      <c r="U18" s="54"/>
      <c r="V18" s="1"/>
      <c r="W18" s="2"/>
      <c r="X18" s="3"/>
      <c r="Y18" s="53"/>
      <c r="Z18" s="50"/>
      <c r="AA18" s="54"/>
      <c r="AB18" s="53"/>
      <c r="AC18" s="50"/>
      <c r="AD18" s="54"/>
      <c r="AE18" s="222"/>
      <c r="AF18" s="223"/>
      <c r="AG18" s="224"/>
      <c r="AH18" s="222"/>
      <c r="AI18" s="223"/>
      <c r="AJ18" s="224"/>
      <c r="AK18" s="222"/>
      <c r="AL18" s="223"/>
      <c r="AM18" s="224"/>
      <c r="AN18" s="55"/>
      <c r="AO18" s="56"/>
      <c r="AP18" s="72"/>
      <c r="AQ18" s="228">
        <f t="shared" si="0"/>
        <v>15</v>
      </c>
      <c r="AR18" s="229">
        <f t="shared" si="1"/>
        <v>2</v>
      </c>
      <c r="AS18" s="205"/>
      <c r="AT18" s="220"/>
    </row>
    <row r="19" spans="1:46" x14ac:dyDescent="0.3">
      <c r="A19" s="242" t="s">
        <v>40</v>
      </c>
      <c r="B19" s="354" t="s">
        <v>196</v>
      </c>
      <c r="C19" s="50"/>
      <c r="D19" s="4" t="s">
        <v>46</v>
      </c>
      <c r="E19" s="4" t="s">
        <v>54</v>
      </c>
      <c r="F19" s="5">
        <v>45</v>
      </c>
      <c r="G19" s="53"/>
      <c r="H19" s="50"/>
      <c r="I19" s="54"/>
      <c r="J19" s="53"/>
      <c r="K19" s="50"/>
      <c r="L19" s="54"/>
      <c r="M19" s="53">
        <v>1</v>
      </c>
      <c r="N19" s="50">
        <v>2</v>
      </c>
      <c r="O19" s="54" t="s">
        <v>30</v>
      </c>
      <c r="P19" s="53">
        <v>1</v>
      </c>
      <c r="Q19" s="50">
        <v>2</v>
      </c>
      <c r="R19" s="54" t="s">
        <v>30</v>
      </c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222"/>
      <c r="AF19" s="223"/>
      <c r="AG19" s="224"/>
      <c r="AH19" s="222"/>
      <c r="AI19" s="223"/>
      <c r="AJ19" s="224"/>
      <c r="AK19" s="222"/>
      <c r="AL19" s="223"/>
      <c r="AM19" s="224"/>
      <c r="AN19" s="55"/>
      <c r="AO19" s="56"/>
      <c r="AP19" s="72"/>
      <c r="AQ19" s="228">
        <f t="shared" si="0"/>
        <v>30</v>
      </c>
      <c r="AR19" s="229">
        <f t="shared" si="1"/>
        <v>4</v>
      </c>
      <c r="AS19" s="205"/>
      <c r="AT19" s="220"/>
    </row>
    <row r="20" spans="1:46" x14ac:dyDescent="0.3">
      <c r="A20" s="221" t="s">
        <v>490</v>
      </c>
      <c r="B20" s="354" t="s">
        <v>502</v>
      </c>
      <c r="C20" s="50" t="s">
        <v>90</v>
      </c>
      <c r="D20" s="51" t="s">
        <v>46</v>
      </c>
      <c r="E20" s="51" t="s">
        <v>54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222"/>
      <c r="AF20" s="223"/>
      <c r="AG20" s="224"/>
      <c r="AH20" s="222"/>
      <c r="AI20" s="223"/>
      <c r="AJ20" s="224"/>
      <c r="AK20" s="222"/>
      <c r="AL20" s="223"/>
      <c r="AM20" s="224"/>
      <c r="AN20" s="55"/>
      <c r="AO20" s="56"/>
      <c r="AP20" s="72"/>
      <c r="AQ20" s="228">
        <f t="shared" si="0"/>
        <v>60</v>
      </c>
      <c r="AR20" s="229">
        <f t="shared" si="1"/>
        <v>12</v>
      </c>
      <c r="AS20" s="205"/>
      <c r="AT20" s="220"/>
    </row>
    <row r="21" spans="1:46" ht="15" thickBot="1" x14ac:dyDescent="0.35">
      <c r="A21" s="230" t="s">
        <v>491</v>
      </c>
      <c r="B21" s="355" t="s">
        <v>503</v>
      </c>
      <c r="C21" s="2" t="s">
        <v>522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225"/>
      <c r="AF21" s="226"/>
      <c r="AG21" s="227"/>
      <c r="AH21" s="225"/>
      <c r="AI21" s="226"/>
      <c r="AJ21" s="227"/>
      <c r="AK21" s="225"/>
      <c r="AL21" s="226"/>
      <c r="AM21" s="227"/>
      <c r="AN21" s="28"/>
      <c r="AO21" s="29"/>
      <c r="AP21" s="68"/>
      <c r="AQ21" s="233">
        <f t="shared" si="0"/>
        <v>30</v>
      </c>
      <c r="AR21" s="234">
        <f t="shared" si="1"/>
        <v>4</v>
      </c>
      <c r="AS21" s="205"/>
      <c r="AT21" s="206"/>
    </row>
    <row r="22" spans="1:46" ht="15" thickBot="1" x14ac:dyDescent="0.35">
      <c r="A22" s="424" t="s">
        <v>118</v>
      </c>
      <c r="B22" s="425"/>
      <c r="C22" s="425"/>
      <c r="D22" s="425"/>
      <c r="E22" s="425"/>
      <c r="F22" s="426"/>
      <c r="G22" s="82">
        <f>SUM(G15:G21)</f>
        <v>3</v>
      </c>
      <c r="H22" s="83">
        <f>SUM(H15:H21)</f>
        <v>7</v>
      </c>
      <c r="I22" s="84"/>
      <c r="J22" s="82">
        <f>SUM(J15:J21)</f>
        <v>4</v>
      </c>
      <c r="K22" s="83">
        <f>SUM(K15:K21)</f>
        <v>9</v>
      </c>
      <c r="L22" s="84"/>
      <c r="M22" s="82">
        <f>SUM(M15:M21)</f>
        <v>4</v>
      </c>
      <c r="N22" s="83">
        <f>SUM(N15:N21)</f>
        <v>10</v>
      </c>
      <c r="O22" s="84"/>
      <c r="P22" s="82">
        <f>SUM(P15:P21)</f>
        <v>4</v>
      </c>
      <c r="Q22" s="83">
        <f>SUM(Q15:Q21)</f>
        <v>10</v>
      </c>
      <c r="R22" s="84"/>
      <c r="S22" s="82">
        <f>SUM(S15:S21)</f>
        <v>3</v>
      </c>
      <c r="T22" s="83">
        <f>SUM(T15:T21)</f>
        <v>8</v>
      </c>
      <c r="U22" s="84"/>
      <c r="V22" s="82">
        <f>SUM(V15:V21)</f>
        <v>3</v>
      </c>
      <c r="W22" s="83">
        <f>SUM(W15:W21)</f>
        <v>8</v>
      </c>
      <c r="X22" s="84"/>
      <c r="Y22" s="82">
        <f>SUM(Y15:Y21)</f>
        <v>3</v>
      </c>
      <c r="Z22" s="83">
        <f>SUM(Z15:Z21)</f>
        <v>7</v>
      </c>
      <c r="AA22" s="84"/>
      <c r="AB22" s="82">
        <f>SUM(AB15:AB21)</f>
        <v>3</v>
      </c>
      <c r="AC22" s="83">
        <f>SUM(AC15:AC21)</f>
        <v>7</v>
      </c>
      <c r="AD22" s="84"/>
      <c r="AE22" s="82">
        <f>SUM(AE15:AE21)</f>
        <v>2</v>
      </c>
      <c r="AF22" s="83">
        <f>SUM(AF15:AF21)</f>
        <v>5</v>
      </c>
      <c r="AG22" s="84"/>
      <c r="AH22" s="82">
        <f>SUM(AH15:AH21)</f>
        <v>2</v>
      </c>
      <c r="AI22" s="83">
        <f>SUM(AI15:AI21)</f>
        <v>7</v>
      </c>
      <c r="AJ22" s="84"/>
      <c r="AK22" s="82">
        <f>SUM(AK15:AK21)</f>
        <v>0</v>
      </c>
      <c r="AL22" s="83">
        <f>SUM(AL15:AL21)</f>
        <v>0</v>
      </c>
      <c r="AM22" s="85"/>
      <c r="AN22" s="86">
        <f>SUM(AN15:AN21)</f>
        <v>0</v>
      </c>
      <c r="AO22" s="87">
        <f>SUM(AO15:AO21)</f>
        <v>0</v>
      </c>
      <c r="AP22" s="88"/>
      <c r="AQ22" s="89">
        <f>SUM(AQ15:AQ21)</f>
        <v>465</v>
      </c>
      <c r="AR22" s="90">
        <f>SUM(AR15:AR21)</f>
        <v>78</v>
      </c>
      <c r="AS22" s="25"/>
    </row>
    <row r="23" spans="1:46" ht="15" thickBot="1" x14ac:dyDescent="0.35">
      <c r="A23" s="450" t="s">
        <v>37</v>
      </c>
      <c r="B23" s="451"/>
      <c r="C23" s="451"/>
      <c r="D23" s="451"/>
      <c r="E23" s="451"/>
      <c r="F23" s="451"/>
      <c r="G23" s="451"/>
      <c r="H23" s="451"/>
      <c r="I23" s="451"/>
      <c r="J23" s="451"/>
      <c r="K23" s="451"/>
      <c r="L23" s="451"/>
      <c r="M23" s="451"/>
      <c r="N23" s="451"/>
      <c r="O23" s="451"/>
      <c r="P23" s="451"/>
      <c r="Q23" s="451"/>
      <c r="R23" s="451"/>
      <c r="S23" s="451"/>
      <c r="T23" s="451"/>
      <c r="U23" s="451"/>
      <c r="V23" s="451"/>
      <c r="W23" s="451"/>
      <c r="X23" s="451"/>
      <c r="Y23" s="451"/>
      <c r="Z23" s="451"/>
      <c r="AA23" s="451"/>
      <c r="AB23" s="451"/>
      <c r="AC23" s="451"/>
      <c r="AD23" s="451"/>
      <c r="AE23" s="451"/>
      <c r="AF23" s="451"/>
      <c r="AG23" s="451"/>
      <c r="AH23" s="451"/>
      <c r="AI23" s="451"/>
      <c r="AJ23" s="451"/>
      <c r="AK23" s="451"/>
      <c r="AL23" s="451"/>
      <c r="AM23" s="451"/>
      <c r="AN23" s="451"/>
      <c r="AO23" s="451"/>
      <c r="AP23" s="451"/>
      <c r="AQ23" s="451"/>
      <c r="AR23" s="452"/>
      <c r="AS23" s="25"/>
    </row>
    <row r="24" spans="1:46" ht="15" thickBot="1" x14ac:dyDescent="0.35">
      <c r="A24" s="410" t="s">
        <v>119</v>
      </c>
      <c r="B24" s="411"/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 s="412"/>
      <c r="AS24" s="25"/>
    </row>
    <row r="25" spans="1:46" x14ac:dyDescent="0.3">
      <c r="A25" s="356" t="s">
        <v>587</v>
      </c>
      <c r="B25" s="353" t="s">
        <v>588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5"/>
    </row>
    <row r="26" spans="1:46" x14ac:dyDescent="0.3">
      <c r="A26" s="356" t="s">
        <v>590</v>
      </c>
      <c r="B26" s="355" t="s">
        <v>591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" si="2">SUM(G26,J26,M26,P26,S26,V26,Y26,AB26,AE26,AH26,AK26,AN26)*15</f>
        <v>120</v>
      </c>
      <c r="AR26" s="234">
        <f t="shared" ref="AR26" si="3">SUM(H26,K26,N26,Q26,T26,W26,Z26,AC26,AF26,AI26,AL26,AO26)</f>
        <v>8</v>
      </c>
      <c r="AS26" s="25"/>
    </row>
    <row r="27" spans="1:46" ht="20.399999999999999" x14ac:dyDescent="0.3">
      <c r="A27" s="377" t="s">
        <v>592</v>
      </c>
      <c r="B27" s="355" t="s">
        <v>593</v>
      </c>
      <c r="C27" s="2" t="s">
        <v>589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492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30">
        <f>SUM(G27,J27,M27,P27,S27,V27,Y27,AB27,AE27,AH27,AK27,AN27)*15</f>
        <v>0</v>
      </c>
      <c r="AR27" s="80">
        <f>SUM(H27,K27,N27,Q27,T27,W27,Z27,AC27,AF27,AI27,AL27,AO27)</f>
        <v>1</v>
      </c>
      <c r="AS27" s="25"/>
    </row>
    <row r="28" spans="1:46" x14ac:dyDescent="0.3">
      <c r="A28" s="77" t="s">
        <v>493</v>
      </c>
      <c r="B28" s="354" t="s">
        <v>188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ref="AQ28:AQ36" si="4">SUM(G28,J28,M28,P28,S28,V28,Y28,AB28,AE28,AH28,AK28,AN28)*15</f>
        <v>60</v>
      </c>
      <c r="AR28" s="229">
        <f t="shared" ref="AR28:AR36" si="5">SUM(H28,K28,N28,Q28,T28,W28,Z28,AC28,AF28,AI28,AL28,AO28)</f>
        <v>4</v>
      </c>
      <c r="AS28" s="64"/>
    </row>
    <row r="29" spans="1:46" x14ac:dyDescent="0.3">
      <c r="A29" s="356" t="s">
        <v>183</v>
      </c>
      <c r="B29" s="355" t="s">
        <v>499</v>
      </c>
      <c r="C29" s="2" t="s">
        <v>90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120</v>
      </c>
      <c r="AR29" s="234">
        <f t="shared" si="5"/>
        <v>4</v>
      </c>
      <c r="AS29" s="25"/>
    </row>
    <row r="30" spans="1:46" x14ac:dyDescent="0.3">
      <c r="A30" s="356" t="s">
        <v>494</v>
      </c>
      <c r="B30" s="355" t="s">
        <v>500</v>
      </c>
      <c r="C30" s="2" t="s">
        <v>90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120</v>
      </c>
      <c r="AR30" s="234">
        <f t="shared" si="5"/>
        <v>4</v>
      </c>
      <c r="AS30" s="25"/>
    </row>
    <row r="31" spans="1:46" x14ac:dyDescent="0.3">
      <c r="A31" s="356" t="s">
        <v>184</v>
      </c>
      <c r="B31" s="355" t="s">
        <v>190</v>
      </c>
      <c r="C31" s="2" t="s">
        <v>90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4"/>
        <v>90</v>
      </c>
      <c r="AR31" s="234">
        <f t="shared" si="5"/>
        <v>6</v>
      </c>
      <c r="AS31" s="25"/>
    </row>
    <row r="32" spans="1:46" x14ac:dyDescent="0.3">
      <c r="A32" s="356" t="s">
        <v>38</v>
      </c>
      <c r="B32" s="355" t="s">
        <v>120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4"/>
        <v>30</v>
      </c>
      <c r="AR32" s="234">
        <f t="shared" si="5"/>
        <v>2</v>
      </c>
      <c r="AS32" s="25"/>
    </row>
    <row r="33" spans="1:45" x14ac:dyDescent="0.3">
      <c r="A33" s="356" t="s">
        <v>185</v>
      </c>
      <c r="B33" s="355" t="s">
        <v>218</v>
      </c>
      <c r="C33" s="2" t="s">
        <v>90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4"/>
        <v>30</v>
      </c>
      <c r="AR33" s="234">
        <f t="shared" si="5"/>
        <v>2</v>
      </c>
      <c r="AS33" s="25"/>
    </row>
    <row r="34" spans="1:45" x14ac:dyDescent="0.3">
      <c r="A34" s="356" t="s">
        <v>495</v>
      </c>
      <c r="B34" s="355" t="s">
        <v>501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4"/>
        <v>150</v>
      </c>
      <c r="AR34" s="234">
        <f t="shared" si="5"/>
        <v>20</v>
      </c>
      <c r="AS34" s="25"/>
    </row>
    <row r="35" spans="1:45" x14ac:dyDescent="0.3">
      <c r="A35" s="357" t="s">
        <v>186</v>
      </c>
      <c r="B35" s="359" t="s">
        <v>219</v>
      </c>
      <c r="C35" s="10"/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4"/>
        <v>60</v>
      </c>
      <c r="AR35" s="253">
        <f t="shared" si="5"/>
        <v>2</v>
      </c>
      <c r="AS35" s="25"/>
    </row>
    <row r="36" spans="1:45" ht="15" thickBot="1" x14ac:dyDescent="0.35">
      <c r="A36" s="360" t="s">
        <v>496</v>
      </c>
      <c r="B36" s="361" t="s">
        <v>584</v>
      </c>
      <c r="C36" s="14"/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4"/>
        <v>15</v>
      </c>
      <c r="AR36" s="259">
        <f t="shared" si="5"/>
        <v>1</v>
      </c>
      <c r="AS36" s="25"/>
    </row>
    <row r="37" spans="1:45" ht="15" thickBot="1" x14ac:dyDescent="0.35">
      <c r="A37" s="410" t="s">
        <v>504</v>
      </c>
      <c r="B37" s="411"/>
      <c r="C37" s="411"/>
      <c r="D37" s="411"/>
      <c r="E37" s="411"/>
      <c r="F37" s="411"/>
      <c r="G37" s="411"/>
      <c r="H37" s="411"/>
      <c r="I37" s="411"/>
      <c r="J37" s="411"/>
      <c r="K37" s="411"/>
      <c r="L37" s="411"/>
      <c r="M37" s="411"/>
      <c r="N37" s="411"/>
      <c r="O37" s="411"/>
      <c r="P37" s="411"/>
      <c r="Q37" s="411"/>
      <c r="R37" s="411"/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2"/>
      <c r="AS37" s="25"/>
    </row>
    <row r="38" spans="1:45" x14ac:dyDescent="0.3">
      <c r="A38" s="91" t="s">
        <v>121</v>
      </c>
      <c r="B38" s="353" t="s">
        <v>172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36"/>
      <c r="AJ38" s="40"/>
      <c r="AK38" s="39"/>
      <c r="AL38" s="36"/>
      <c r="AM38" s="40"/>
      <c r="AN38" s="41"/>
      <c r="AO38" s="42"/>
      <c r="AP38" s="70"/>
      <c r="AQ38" s="49">
        <f t="shared" ref="AQ38:AQ45" si="6">SUM(G38,J38,M38,P38,S38,V38,Y38,AB38,AE38,AH38,AK38,AN38)*15</f>
        <v>120</v>
      </c>
      <c r="AR38" s="62">
        <f t="shared" ref="AR38:AR45" si="7">SUM(H38,K38,N38,Q38,T38,W38,Z38,AC38,AF38,AI38,AL38,AO38)</f>
        <v>8</v>
      </c>
      <c r="AS38" s="25"/>
    </row>
    <row r="39" spans="1:45" x14ac:dyDescent="0.3">
      <c r="A39" s="92" t="s">
        <v>122</v>
      </c>
      <c r="B39" s="355" t="s">
        <v>173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"/>
      <c r="AJ39" s="3"/>
      <c r="AK39" s="1"/>
      <c r="AL39" s="2"/>
      <c r="AM39" s="3"/>
      <c r="AN39" s="28"/>
      <c r="AO39" s="29"/>
      <c r="AP39" s="68"/>
      <c r="AQ39" s="30">
        <f t="shared" si="6"/>
        <v>120</v>
      </c>
      <c r="AR39" s="80">
        <f t="shared" si="7"/>
        <v>8</v>
      </c>
      <c r="AS39" s="25"/>
    </row>
    <row r="40" spans="1:45" x14ac:dyDescent="0.3">
      <c r="A40" s="92" t="s">
        <v>20</v>
      </c>
      <c r="B40" s="355" t="s">
        <v>169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"/>
      <c r="AJ40" s="3"/>
      <c r="AK40" s="1"/>
      <c r="AL40" s="2"/>
      <c r="AM40" s="3"/>
      <c r="AN40" s="28"/>
      <c r="AO40" s="29"/>
      <c r="AP40" s="68"/>
      <c r="AQ40" s="30">
        <f t="shared" si="6"/>
        <v>180</v>
      </c>
      <c r="AR40" s="80">
        <f t="shared" si="7"/>
        <v>12</v>
      </c>
      <c r="AS40" s="25"/>
    </row>
    <row r="41" spans="1:45" x14ac:dyDescent="0.3">
      <c r="A41" s="92" t="s">
        <v>123</v>
      </c>
      <c r="B41" s="355" t="s">
        <v>170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"/>
      <c r="AJ41" s="3"/>
      <c r="AK41" s="1"/>
      <c r="AL41" s="2"/>
      <c r="AM41" s="3"/>
      <c r="AN41" s="28"/>
      <c r="AO41" s="29"/>
      <c r="AP41" s="68"/>
      <c r="AQ41" s="30">
        <f t="shared" si="6"/>
        <v>15</v>
      </c>
      <c r="AR41" s="80">
        <f t="shared" si="7"/>
        <v>2</v>
      </c>
      <c r="AS41" s="25"/>
    </row>
    <row r="42" spans="1:45" x14ac:dyDescent="0.3">
      <c r="A42" s="96" t="s">
        <v>21</v>
      </c>
      <c r="B42" s="359" t="s">
        <v>604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29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6"/>
        <v>15</v>
      </c>
      <c r="AR42" s="80">
        <f t="shared" si="7"/>
        <v>1</v>
      </c>
      <c r="AS42" s="25"/>
    </row>
    <row r="43" spans="1:45" x14ac:dyDescent="0.3">
      <c r="A43" s="96" t="s">
        <v>36</v>
      </c>
      <c r="B43" s="359" t="s">
        <v>180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10"/>
      <c r="AJ43" s="9"/>
      <c r="AK43" s="8"/>
      <c r="AL43" s="10"/>
      <c r="AM43" s="9"/>
      <c r="AN43" s="31"/>
      <c r="AO43" s="32"/>
      <c r="AP43" s="69"/>
      <c r="AQ43" s="30">
        <f t="shared" si="6"/>
        <v>30</v>
      </c>
      <c r="AR43" s="80">
        <f t="shared" si="7"/>
        <v>2</v>
      </c>
      <c r="AS43" s="25"/>
    </row>
    <row r="44" spans="1:45" x14ac:dyDescent="0.3">
      <c r="A44" s="96" t="s">
        <v>171</v>
      </c>
      <c r="B44" s="359" t="s">
        <v>583</v>
      </c>
      <c r="C44" s="10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10"/>
      <c r="AJ44" s="9"/>
      <c r="AK44" s="8"/>
      <c r="AL44" s="10"/>
      <c r="AM44" s="9"/>
      <c r="AN44" s="31"/>
      <c r="AO44" s="32"/>
      <c r="AP44" s="69"/>
      <c r="AQ44" s="58">
        <f t="shared" si="6"/>
        <v>60</v>
      </c>
      <c r="AR44" s="95">
        <f t="shared" si="7"/>
        <v>2</v>
      </c>
      <c r="AS44" s="25"/>
    </row>
    <row r="45" spans="1:45" ht="15" thickBot="1" x14ac:dyDescent="0.35">
      <c r="A45" s="96" t="s">
        <v>32</v>
      </c>
      <c r="B45" s="359" t="s">
        <v>174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10"/>
      <c r="AJ45" s="9"/>
      <c r="AK45" s="8"/>
      <c r="AL45" s="10"/>
      <c r="AM45" s="9"/>
      <c r="AN45" s="31"/>
      <c r="AO45" s="32"/>
      <c r="AP45" s="69"/>
      <c r="AQ45" s="58">
        <f t="shared" si="6"/>
        <v>15</v>
      </c>
      <c r="AR45" s="95">
        <f t="shared" si="7"/>
        <v>2</v>
      </c>
      <c r="AS45" s="25"/>
    </row>
    <row r="46" spans="1:45" ht="15" thickBot="1" x14ac:dyDescent="0.35">
      <c r="A46" s="424" t="s">
        <v>124</v>
      </c>
      <c r="B46" s="425"/>
      <c r="C46" s="425"/>
      <c r="D46" s="425"/>
      <c r="E46" s="425"/>
      <c r="F46" s="426"/>
      <c r="G46" s="82">
        <f>SUM(G25:G45)</f>
        <v>14.5</v>
      </c>
      <c r="H46" s="83">
        <f>SUM(H25:H45)</f>
        <v>16</v>
      </c>
      <c r="I46" s="84"/>
      <c r="J46" s="82">
        <f>SUM(J25:J45)</f>
        <v>14.5</v>
      </c>
      <c r="K46" s="83">
        <f>SUM(K25:K45)</f>
        <v>16</v>
      </c>
      <c r="L46" s="84"/>
      <c r="M46" s="82">
        <f>SUM(M25:M45)</f>
        <v>13</v>
      </c>
      <c r="N46" s="83">
        <f>SUM(N25:N45)</f>
        <v>12</v>
      </c>
      <c r="O46" s="84"/>
      <c r="P46" s="82">
        <f>SUM(P25:P45)</f>
        <v>12</v>
      </c>
      <c r="Q46" s="83">
        <f>SUM(Q25:Q45)</f>
        <v>11</v>
      </c>
      <c r="R46" s="84"/>
      <c r="S46" s="82">
        <f>SUM(S25:S45)</f>
        <v>12</v>
      </c>
      <c r="T46" s="83">
        <f>SUM(T25:T45)</f>
        <v>11</v>
      </c>
      <c r="U46" s="84"/>
      <c r="V46" s="82">
        <f>SUM(V25:V45)</f>
        <v>14</v>
      </c>
      <c r="W46" s="83">
        <f>SUM(W25:W45)</f>
        <v>15</v>
      </c>
      <c r="X46" s="84"/>
      <c r="Y46" s="82">
        <f>SUM(Y25:Y45)</f>
        <v>4</v>
      </c>
      <c r="Z46" s="83">
        <f>SUM(Z25:Z45)</f>
        <v>4</v>
      </c>
      <c r="AA46" s="84"/>
      <c r="AB46" s="82">
        <f>SUM(AB25:AB45)</f>
        <v>4</v>
      </c>
      <c r="AC46" s="83">
        <f>SUM(AC25:AC45)</f>
        <v>4</v>
      </c>
      <c r="AD46" s="84"/>
      <c r="AE46" s="82">
        <f>SUM(AE25:AE45)</f>
        <v>4</v>
      </c>
      <c r="AF46" s="83">
        <f>SUM(AF25:AF45)</f>
        <v>4</v>
      </c>
      <c r="AG46" s="84"/>
      <c r="AH46" s="82">
        <f>SUM(AH25:AH45)</f>
        <v>4</v>
      </c>
      <c r="AI46" s="83">
        <f>SUM(AI25:AI45)</f>
        <v>4</v>
      </c>
      <c r="AJ46" s="84"/>
      <c r="AK46" s="82">
        <f>SUM(AK25:AK45)</f>
        <v>2</v>
      </c>
      <c r="AL46" s="83">
        <f>SUM(AL25:AL45)</f>
        <v>2</v>
      </c>
      <c r="AM46" s="84"/>
      <c r="AN46" s="86"/>
      <c r="AO46" s="87"/>
      <c r="AP46" s="88"/>
      <c r="AQ46" s="89">
        <f>SUM(AQ25:AQ45)</f>
        <v>1470</v>
      </c>
      <c r="AR46" s="90">
        <f>SUM(AR25:AR45)</f>
        <v>99</v>
      </c>
      <c r="AS46" s="25"/>
    </row>
    <row r="47" spans="1:45" ht="15" thickBot="1" x14ac:dyDescent="0.35">
      <c r="A47" s="413" t="s">
        <v>28</v>
      </c>
      <c r="B47" s="414"/>
      <c r="C47" s="414"/>
      <c r="D47" s="414"/>
      <c r="E47" s="414"/>
      <c r="F47" s="415"/>
      <c r="G47" s="453"/>
      <c r="H47" s="454"/>
      <c r="I47" s="454"/>
      <c r="J47" s="454"/>
      <c r="K47" s="454"/>
      <c r="L47" s="454"/>
      <c r="M47" s="454"/>
      <c r="N47" s="454"/>
      <c r="O47" s="454"/>
      <c r="P47" s="454"/>
      <c r="Q47" s="454"/>
      <c r="R47" s="454"/>
      <c r="S47" s="454"/>
      <c r="T47" s="454"/>
      <c r="U47" s="454"/>
      <c r="V47" s="454"/>
      <c r="W47" s="454"/>
      <c r="X47" s="454"/>
      <c r="Y47" s="454"/>
      <c r="Z47" s="454"/>
      <c r="AA47" s="454"/>
      <c r="AB47" s="454"/>
      <c r="AC47" s="454"/>
      <c r="AD47" s="454"/>
      <c r="AE47" s="454"/>
      <c r="AF47" s="454"/>
      <c r="AG47" s="454"/>
      <c r="AH47" s="454"/>
      <c r="AI47" s="454"/>
      <c r="AJ47" s="454"/>
      <c r="AK47" s="454"/>
      <c r="AL47" s="454"/>
      <c r="AM47" s="454"/>
      <c r="AN47" s="454"/>
      <c r="AO47" s="454"/>
      <c r="AP47" s="455"/>
      <c r="AQ47" s="456"/>
      <c r="AR47" s="457"/>
      <c r="AS47" s="25"/>
    </row>
    <row r="48" spans="1:45" ht="15" thickBot="1" x14ac:dyDescent="0.35">
      <c r="A48" s="99" t="s">
        <v>83</v>
      </c>
      <c r="B48" s="43" t="s">
        <v>91</v>
      </c>
      <c r="C48" s="189"/>
      <c r="D48" s="191"/>
      <c r="E48" s="344"/>
      <c r="F48" s="192"/>
      <c r="G48" s="44"/>
      <c r="H48" s="189"/>
      <c r="I48" s="45"/>
      <c r="J48" s="44"/>
      <c r="K48" s="189"/>
      <c r="L48" s="45"/>
      <c r="M48" s="44"/>
      <c r="N48" s="189"/>
      <c r="O48" s="45"/>
      <c r="P48" s="44"/>
      <c r="Q48" s="189"/>
      <c r="R48" s="45"/>
      <c r="S48" s="44"/>
      <c r="T48" s="189"/>
      <c r="U48" s="45"/>
      <c r="V48" s="44"/>
      <c r="W48" s="189"/>
      <c r="X48" s="45"/>
      <c r="Y48" s="44"/>
      <c r="Z48" s="189"/>
      <c r="AA48" s="45"/>
      <c r="AB48" s="44"/>
      <c r="AC48" s="189">
        <v>2</v>
      </c>
      <c r="AD48" s="45"/>
      <c r="AE48" s="44"/>
      <c r="AF48" s="189">
        <v>2</v>
      </c>
      <c r="AG48" s="45"/>
      <c r="AH48" s="44"/>
      <c r="AI48" s="189">
        <v>2</v>
      </c>
      <c r="AJ48" s="45"/>
      <c r="AK48" s="44"/>
      <c r="AL48" s="189">
        <v>5</v>
      </c>
      <c r="AM48" s="45"/>
      <c r="AN48" s="46"/>
      <c r="AO48" s="47"/>
      <c r="AP48" s="71"/>
      <c r="AQ48" s="48"/>
      <c r="AR48" s="187">
        <f>SUM(H48,K48,N48,Q48,T48,W48,Z48,AC48,AF48,AI48,AL48,AO48)</f>
        <v>11</v>
      </c>
      <c r="AS48" s="25"/>
    </row>
    <row r="49" spans="1:45" ht="15" thickBot="1" x14ac:dyDescent="0.35">
      <c r="A49" s="100" t="s">
        <v>19</v>
      </c>
      <c r="B49" s="365" t="s">
        <v>175</v>
      </c>
      <c r="C49" s="22"/>
      <c r="D49" s="16"/>
      <c r="E49" s="273" t="s">
        <v>56</v>
      </c>
      <c r="F49" s="18"/>
      <c r="G49" s="19"/>
      <c r="H49" s="20"/>
      <c r="I49" s="21"/>
      <c r="J49" s="19"/>
      <c r="K49" s="20"/>
      <c r="L49" s="21"/>
      <c r="M49" s="19"/>
      <c r="N49" s="20"/>
      <c r="O49" s="21"/>
      <c r="P49" s="19"/>
      <c r="Q49" s="20"/>
      <c r="R49" s="21"/>
      <c r="S49" s="19"/>
      <c r="T49" s="20"/>
      <c r="U49" s="21"/>
      <c r="V49" s="19"/>
      <c r="W49" s="20"/>
      <c r="X49" s="21"/>
      <c r="Y49" s="19"/>
      <c r="Z49" s="20"/>
      <c r="AA49" s="21"/>
      <c r="AB49" s="19"/>
      <c r="AC49" s="20"/>
      <c r="AD49" s="21"/>
      <c r="AE49" s="19"/>
      <c r="AF49" s="20"/>
      <c r="AG49" s="21"/>
      <c r="AH49" s="19"/>
      <c r="AI49" s="20"/>
      <c r="AJ49" s="21"/>
      <c r="AK49" s="101">
        <v>0</v>
      </c>
      <c r="AL49" s="102">
        <v>2</v>
      </c>
      <c r="AM49" s="103" t="s">
        <v>30</v>
      </c>
      <c r="AN49" s="104">
        <v>0</v>
      </c>
      <c r="AO49" s="105">
        <v>2</v>
      </c>
      <c r="AP49" s="106" t="s">
        <v>30</v>
      </c>
      <c r="AQ49" s="59">
        <f>SUM(G49,J49,M49,P49,S49,V49,Y49,AB49,AK49,AN49)*15</f>
        <v>0</v>
      </c>
      <c r="AR49" s="107">
        <f>SUM(H49,K49,N49,Q49,T49,W49,Z49,AC49,AL49,AO49)</f>
        <v>4</v>
      </c>
      <c r="AS49" s="25"/>
    </row>
    <row r="50" spans="1:45" ht="15" thickBot="1" x14ac:dyDescent="0.35">
      <c r="A50" s="424" t="s">
        <v>178</v>
      </c>
      <c r="B50" s="425"/>
      <c r="C50" s="425"/>
      <c r="D50" s="425"/>
      <c r="E50" s="425"/>
      <c r="F50" s="426"/>
      <c r="G50" s="82">
        <f>SUM(G13,G22,G46,G48,G49)</f>
        <v>19.5</v>
      </c>
      <c r="H50" s="83">
        <f>SUM(H13,H22,H46,H48,H49)</f>
        <v>29</v>
      </c>
      <c r="I50" s="84"/>
      <c r="J50" s="82">
        <f>SUM(J13,J22,J46,J48,J49)</f>
        <v>20.5</v>
      </c>
      <c r="K50" s="83">
        <f>SUM(K13,K22,K46,K48,K49)</f>
        <v>31</v>
      </c>
      <c r="L50" s="84"/>
      <c r="M50" s="82">
        <f>SUM(M13,M22,M46,M48,M49)</f>
        <v>20</v>
      </c>
      <c r="N50" s="83">
        <f>SUM(N13,N22,N46,N48,N49)</f>
        <v>31</v>
      </c>
      <c r="O50" s="84"/>
      <c r="P50" s="82">
        <f>SUM(P13,P22,P46,P48,P49)</f>
        <v>19</v>
      </c>
      <c r="Q50" s="83">
        <f>SUM(Q13,Q22,Q46,Q48,Q49)</f>
        <v>30</v>
      </c>
      <c r="R50" s="84"/>
      <c r="S50" s="82">
        <f>SUM(S13,S22,S46,S48,S49)</f>
        <v>18</v>
      </c>
      <c r="T50" s="83">
        <f>SUM(T13,T22,T46,T48,T49)</f>
        <v>28</v>
      </c>
      <c r="U50" s="84"/>
      <c r="V50" s="82">
        <f>SUM(V13,V22,V46,V48,V49)</f>
        <v>20</v>
      </c>
      <c r="W50" s="83">
        <f>SUM(W13,W22,W46,W48,W49)</f>
        <v>32</v>
      </c>
      <c r="X50" s="84"/>
      <c r="Y50" s="82">
        <f>SUM(Y13,Y22,Y46,Y48,Y49)</f>
        <v>10</v>
      </c>
      <c r="Z50" s="83">
        <f>SUM(Z13,Z22,Z46,Z48,Z49)</f>
        <v>19</v>
      </c>
      <c r="AA50" s="84"/>
      <c r="AB50" s="82">
        <f>SUM(AB13,AB22,AB46,AB48,AB49)</f>
        <v>10</v>
      </c>
      <c r="AC50" s="83">
        <f>SUM(AC13,AC22,AC46,AC48,AC49)</f>
        <v>21</v>
      </c>
      <c r="AD50" s="84"/>
      <c r="AE50" s="82">
        <f>SUM(AE13,AE22,AE46,AE48,AE49)</f>
        <v>8</v>
      </c>
      <c r="AF50" s="83">
        <f>SUM(AF13,AF22,AF46,AF48,AF49)</f>
        <v>17</v>
      </c>
      <c r="AG50" s="84"/>
      <c r="AH50" s="82">
        <f>SUM(AH13,AH22,AH46,AH48,AH49)</f>
        <v>8</v>
      </c>
      <c r="AI50" s="83">
        <f>SUM(AI13,AI22,AI46,AI48,AI49)</f>
        <v>21</v>
      </c>
      <c r="AJ50" s="84"/>
      <c r="AK50" s="82">
        <f>SUM(AK13,AK22,AK46,AK48,AK49)</f>
        <v>2</v>
      </c>
      <c r="AL50" s="83">
        <f>SUM(AL13,AL22,AL46,AL48,AL49)</f>
        <v>9</v>
      </c>
      <c r="AM50" s="84"/>
      <c r="AN50" s="86">
        <f>SUM(AN13,AN22,AN46,AN48,AN49)</f>
        <v>0</v>
      </c>
      <c r="AO50" s="87">
        <f>SUM(AO13,AO22,AO46,AO48,AO49)</f>
        <v>2</v>
      </c>
      <c r="AP50" s="88"/>
      <c r="AQ50" s="89">
        <f>SUM(AQ13,AQ22,AQ46,AQ48,AQ49)</f>
        <v>2325</v>
      </c>
      <c r="AR50" s="89">
        <f>SUM(AR13,AR22,AR46,AR48,AR49)</f>
        <v>270</v>
      </c>
      <c r="AS50" s="25"/>
    </row>
    <row r="51" spans="1:45" ht="15" thickBot="1" x14ac:dyDescent="0.35">
      <c r="A51" s="430" t="s">
        <v>179</v>
      </c>
      <c r="B51" s="431"/>
      <c r="C51" s="431"/>
      <c r="D51" s="431"/>
      <c r="E51" s="431"/>
      <c r="F51" s="431"/>
      <c r="G51" s="431"/>
      <c r="H51" s="431"/>
      <c r="I51" s="431"/>
      <c r="J51" s="431"/>
      <c r="K51" s="431"/>
      <c r="L51" s="431"/>
      <c r="M51" s="431"/>
      <c r="N51" s="431"/>
      <c r="O51" s="431"/>
      <c r="P51" s="431"/>
      <c r="Q51" s="431"/>
      <c r="R51" s="431"/>
      <c r="S51" s="431"/>
      <c r="T51" s="431"/>
      <c r="U51" s="431"/>
      <c r="V51" s="431"/>
      <c r="W51" s="431"/>
      <c r="X51" s="431"/>
      <c r="Y51" s="431"/>
      <c r="Z51" s="431"/>
      <c r="AA51" s="431"/>
      <c r="AB51" s="431"/>
      <c r="AC51" s="431"/>
      <c r="AD51" s="431"/>
      <c r="AE51" s="431"/>
      <c r="AF51" s="431"/>
      <c r="AG51" s="431"/>
      <c r="AH51" s="431"/>
      <c r="AI51" s="431"/>
      <c r="AJ51" s="431"/>
      <c r="AK51" s="431"/>
      <c r="AL51" s="431"/>
      <c r="AM51" s="431"/>
      <c r="AN51" s="431"/>
      <c r="AO51" s="431"/>
      <c r="AP51" s="431"/>
      <c r="AQ51" s="431"/>
      <c r="AR51" s="432"/>
      <c r="AS51" s="25"/>
    </row>
    <row r="52" spans="1:45" ht="15" customHeight="1" thickBot="1" x14ac:dyDescent="0.35">
      <c r="A52" s="433" t="s">
        <v>48</v>
      </c>
      <c r="B52" s="435" t="s">
        <v>49</v>
      </c>
      <c r="C52" s="438" t="s">
        <v>50</v>
      </c>
      <c r="D52" s="441" t="s">
        <v>51</v>
      </c>
      <c r="E52" s="472" t="s">
        <v>33</v>
      </c>
      <c r="F52" s="444" t="s">
        <v>84</v>
      </c>
      <c r="G52" s="447" t="s">
        <v>0</v>
      </c>
      <c r="H52" s="448"/>
      <c r="I52" s="448"/>
      <c r="J52" s="448"/>
      <c r="K52" s="448"/>
      <c r="L52" s="448"/>
      <c r="M52" s="448"/>
      <c r="N52" s="448"/>
      <c r="O52" s="448"/>
      <c r="P52" s="448"/>
      <c r="Q52" s="448"/>
      <c r="R52" s="448"/>
      <c r="S52" s="448"/>
      <c r="T52" s="448"/>
      <c r="U52" s="448"/>
      <c r="V52" s="448"/>
      <c r="W52" s="448"/>
      <c r="X52" s="448"/>
      <c r="Y52" s="448"/>
      <c r="Z52" s="448"/>
      <c r="AA52" s="448"/>
      <c r="AB52" s="448"/>
      <c r="AC52" s="448"/>
      <c r="AD52" s="448"/>
      <c r="AE52" s="448"/>
      <c r="AF52" s="448"/>
      <c r="AG52" s="448"/>
      <c r="AH52" s="448"/>
      <c r="AI52" s="448"/>
      <c r="AJ52" s="448"/>
      <c r="AK52" s="448"/>
      <c r="AL52" s="448"/>
      <c r="AM52" s="448"/>
      <c r="AN52" s="448"/>
      <c r="AO52" s="448"/>
      <c r="AP52" s="449"/>
      <c r="AQ52" s="447"/>
      <c r="AR52" s="449"/>
      <c r="AS52" s="25"/>
    </row>
    <row r="53" spans="1:45" x14ac:dyDescent="0.3">
      <c r="A53" s="433"/>
      <c r="B53" s="436"/>
      <c r="C53" s="439"/>
      <c r="D53" s="442"/>
      <c r="E53" s="473"/>
      <c r="F53" s="445"/>
      <c r="G53" s="427" t="s">
        <v>2</v>
      </c>
      <c r="H53" s="428"/>
      <c r="I53" s="429"/>
      <c r="J53" s="427" t="s">
        <v>3</v>
      </c>
      <c r="K53" s="428"/>
      <c r="L53" s="429"/>
      <c r="M53" s="427" t="s">
        <v>4</v>
      </c>
      <c r="N53" s="428"/>
      <c r="O53" s="429"/>
      <c r="P53" s="427" t="s">
        <v>5</v>
      </c>
      <c r="Q53" s="428"/>
      <c r="R53" s="429"/>
      <c r="S53" s="427" t="s">
        <v>6</v>
      </c>
      <c r="T53" s="428"/>
      <c r="U53" s="429"/>
      <c r="V53" s="427" t="s">
        <v>7</v>
      </c>
      <c r="W53" s="428"/>
      <c r="X53" s="429"/>
      <c r="Y53" s="427" t="s">
        <v>8</v>
      </c>
      <c r="Z53" s="428"/>
      <c r="AA53" s="429"/>
      <c r="AB53" s="427" t="s">
        <v>9</v>
      </c>
      <c r="AC53" s="428"/>
      <c r="AD53" s="429"/>
      <c r="AE53" s="427" t="s">
        <v>10</v>
      </c>
      <c r="AF53" s="428"/>
      <c r="AG53" s="429"/>
      <c r="AH53" s="427" t="s">
        <v>11</v>
      </c>
      <c r="AI53" s="428"/>
      <c r="AJ53" s="429"/>
      <c r="AK53" s="427" t="s">
        <v>34</v>
      </c>
      <c r="AL53" s="428"/>
      <c r="AM53" s="429"/>
      <c r="AN53" s="427" t="s">
        <v>105</v>
      </c>
      <c r="AO53" s="428"/>
      <c r="AP53" s="429"/>
      <c r="AQ53" s="422" t="s">
        <v>52</v>
      </c>
      <c r="AR53" s="422" t="s">
        <v>53</v>
      </c>
      <c r="AS53" s="63"/>
    </row>
    <row r="54" spans="1:45" ht="15" thickBot="1" x14ac:dyDescent="0.35">
      <c r="A54" s="434"/>
      <c r="B54" s="437"/>
      <c r="C54" s="440"/>
      <c r="D54" s="443"/>
      <c r="E54" s="474"/>
      <c r="F54" s="446"/>
      <c r="G54" s="188" t="s">
        <v>1</v>
      </c>
      <c r="H54" s="190" t="s">
        <v>12</v>
      </c>
      <c r="I54" s="26" t="s">
        <v>22</v>
      </c>
      <c r="J54" s="188" t="s">
        <v>1</v>
      </c>
      <c r="K54" s="190" t="s">
        <v>12</v>
      </c>
      <c r="L54" s="26" t="s">
        <v>22</v>
      </c>
      <c r="M54" s="188" t="s">
        <v>1</v>
      </c>
      <c r="N54" s="190" t="s">
        <v>12</v>
      </c>
      <c r="O54" s="26" t="s">
        <v>22</v>
      </c>
      <c r="P54" s="188" t="s">
        <v>1</v>
      </c>
      <c r="Q54" s="190" t="s">
        <v>12</v>
      </c>
      <c r="R54" s="26" t="s">
        <v>22</v>
      </c>
      <c r="S54" s="188" t="s">
        <v>1</v>
      </c>
      <c r="T54" s="190" t="s">
        <v>12</v>
      </c>
      <c r="U54" s="26" t="s">
        <v>22</v>
      </c>
      <c r="V54" s="188" t="s">
        <v>1</v>
      </c>
      <c r="W54" s="190" t="s">
        <v>12</v>
      </c>
      <c r="X54" s="26" t="s">
        <v>22</v>
      </c>
      <c r="Y54" s="188" t="s">
        <v>1</v>
      </c>
      <c r="Z54" s="190" t="s">
        <v>12</v>
      </c>
      <c r="AA54" s="26" t="s">
        <v>22</v>
      </c>
      <c r="AB54" s="188" t="s">
        <v>1</v>
      </c>
      <c r="AC54" s="190" t="s">
        <v>12</v>
      </c>
      <c r="AD54" s="26" t="s">
        <v>22</v>
      </c>
      <c r="AE54" s="188" t="s">
        <v>1</v>
      </c>
      <c r="AF54" s="190" t="s">
        <v>12</v>
      </c>
      <c r="AG54" s="26" t="s">
        <v>22</v>
      </c>
      <c r="AH54" s="188" t="s">
        <v>1</v>
      </c>
      <c r="AI54" s="190" t="s">
        <v>12</v>
      </c>
      <c r="AJ54" s="26" t="s">
        <v>22</v>
      </c>
      <c r="AK54" s="188" t="s">
        <v>1</v>
      </c>
      <c r="AL54" s="190" t="s">
        <v>12</v>
      </c>
      <c r="AM54" s="26" t="s">
        <v>22</v>
      </c>
      <c r="AN54" s="188" t="s">
        <v>1</v>
      </c>
      <c r="AO54" s="190" t="s">
        <v>12</v>
      </c>
      <c r="AP54" s="26" t="s">
        <v>22</v>
      </c>
      <c r="AQ54" s="423"/>
      <c r="AR54" s="423"/>
      <c r="AS54" s="27"/>
    </row>
    <row r="55" spans="1:45" ht="15" thickBot="1" x14ac:dyDescent="0.35">
      <c r="A55" s="410" t="s">
        <v>125</v>
      </c>
      <c r="B55" s="411"/>
      <c r="C55" s="411"/>
      <c r="D55" s="411"/>
      <c r="E55" s="411"/>
      <c r="F55" s="411"/>
      <c r="G55" s="411"/>
      <c r="H55" s="411"/>
      <c r="I55" s="411"/>
      <c r="J55" s="411"/>
      <c r="K55" s="411"/>
      <c r="L55" s="411"/>
      <c r="M55" s="411"/>
      <c r="N55" s="411"/>
      <c r="O55" s="411"/>
      <c r="P55" s="411"/>
      <c r="Q55" s="411"/>
      <c r="R55" s="411"/>
      <c r="S55" s="411"/>
      <c r="T55" s="411"/>
      <c r="U55" s="411"/>
      <c r="V55" s="411"/>
      <c r="W55" s="411"/>
      <c r="X55" s="411"/>
      <c r="Y55" s="411"/>
      <c r="Z55" s="411"/>
      <c r="AA55" s="411"/>
      <c r="AB55" s="411"/>
      <c r="AC55" s="411"/>
      <c r="AD55" s="411"/>
      <c r="AE55" s="411"/>
      <c r="AF55" s="411"/>
      <c r="AG55" s="411"/>
      <c r="AH55" s="411"/>
      <c r="AI55" s="411"/>
      <c r="AJ55" s="411"/>
      <c r="AK55" s="411"/>
      <c r="AL55" s="411"/>
      <c r="AM55" s="411"/>
      <c r="AN55" s="411"/>
      <c r="AO55" s="411"/>
      <c r="AP55" s="411"/>
      <c r="AQ55" s="411"/>
      <c r="AR55" s="412"/>
      <c r="AS55" s="25"/>
    </row>
    <row r="56" spans="1:45" x14ac:dyDescent="0.3">
      <c r="A56" s="91" t="s">
        <v>14</v>
      </c>
      <c r="B56" s="354" t="s">
        <v>126</v>
      </c>
      <c r="C56" s="50"/>
      <c r="D56" s="51" t="s">
        <v>46</v>
      </c>
      <c r="E56" s="51" t="s">
        <v>54</v>
      </c>
      <c r="F56" s="54">
        <v>45</v>
      </c>
      <c r="G56" s="53"/>
      <c r="H56" s="50"/>
      <c r="I56" s="54"/>
      <c r="J56" s="53">
        <v>2</v>
      </c>
      <c r="K56" s="50">
        <v>3</v>
      </c>
      <c r="L56" s="54" t="s">
        <v>29</v>
      </c>
      <c r="M56" s="53"/>
      <c r="N56" s="50"/>
      <c r="O56" s="54"/>
      <c r="P56" s="53"/>
      <c r="Q56" s="50"/>
      <c r="R56" s="54"/>
      <c r="S56" s="53"/>
      <c r="T56" s="50"/>
      <c r="U56" s="54"/>
      <c r="V56" s="53"/>
      <c r="W56" s="50"/>
      <c r="X56" s="54"/>
      <c r="Y56" s="53"/>
      <c r="Z56" s="50"/>
      <c r="AA56" s="54"/>
      <c r="AB56" s="53"/>
      <c r="AC56" s="50"/>
      <c r="AD56" s="54"/>
      <c r="AE56" s="53"/>
      <c r="AF56" s="50"/>
      <c r="AG56" s="54"/>
      <c r="AH56" s="53"/>
      <c r="AI56" s="50"/>
      <c r="AJ56" s="54"/>
      <c r="AK56" s="39"/>
      <c r="AL56" s="36"/>
      <c r="AM56" s="40"/>
      <c r="AN56" s="39"/>
      <c r="AO56" s="36"/>
      <c r="AP56" s="40"/>
      <c r="AQ56" s="49">
        <f>SUM(G56,J56,M56,P56,S56,V56,Y56,AB56,AE56,AH56,AK56,AN56)*15</f>
        <v>30</v>
      </c>
      <c r="AR56" s="62">
        <f>SUM(H56,K56,N56,Q56,T56,W56,Z56,AC56,AF56,AI56,AL56,AO56)</f>
        <v>3</v>
      </c>
      <c r="AS56" s="25"/>
    </row>
    <row r="57" spans="1:45" x14ac:dyDescent="0.3">
      <c r="A57" s="92" t="s">
        <v>15</v>
      </c>
      <c r="B57" s="355" t="s">
        <v>127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>
        <v>2</v>
      </c>
      <c r="Q57" s="2">
        <v>3</v>
      </c>
      <c r="R57" s="3" t="s">
        <v>29</v>
      </c>
      <c r="S57" s="1"/>
      <c r="T57" s="2"/>
      <c r="U57" s="3"/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1"/>
      <c r="AO57" s="2"/>
      <c r="AP57" s="3"/>
      <c r="AQ57" s="30">
        <f t="shared" ref="AQ57:AQ67" si="8">SUM(G57,J57,M57,P57,S57,V57,Y57,AB57,AE57,AH57,AK57,AN57)*15</f>
        <v>30</v>
      </c>
      <c r="AR57" s="80">
        <f t="shared" ref="AR57:AR66" si="9">SUM(H57,K57,N57,Q57,T57,W57,Z57,AC57,AF57,AI57,AL57,AO57)</f>
        <v>3</v>
      </c>
      <c r="AS57" s="25"/>
    </row>
    <row r="58" spans="1:45" x14ac:dyDescent="0.3">
      <c r="A58" s="92" t="s">
        <v>13</v>
      </c>
      <c r="B58" s="355" t="s">
        <v>599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>
        <v>2</v>
      </c>
      <c r="K58" s="2">
        <v>3</v>
      </c>
      <c r="L58" s="3" t="s">
        <v>29</v>
      </c>
      <c r="M58" s="1"/>
      <c r="N58" s="2"/>
      <c r="O58" s="3"/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1"/>
      <c r="AO58" s="2"/>
      <c r="AP58" s="3"/>
      <c r="AQ58" s="30">
        <f t="shared" si="8"/>
        <v>30</v>
      </c>
      <c r="AR58" s="80">
        <f t="shared" si="9"/>
        <v>3</v>
      </c>
      <c r="AS58" s="25"/>
    </row>
    <row r="59" spans="1:45" x14ac:dyDescent="0.3">
      <c r="A59" s="92" t="s">
        <v>128</v>
      </c>
      <c r="B59" s="355" t="s">
        <v>129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1"/>
      <c r="AO59" s="2"/>
      <c r="AP59" s="3"/>
      <c r="AQ59" s="30">
        <f>SUM(G59,J59,M59,P59,S59,V59,Y59,AB59,AE59,AH59,AK59,AN59)*15</f>
        <v>30</v>
      </c>
      <c r="AR59" s="80">
        <f>SUM(H59,K59,N59,Q59,T59,W59,Z59,AC59,AF59,AI59,AL59,AO59)</f>
        <v>2</v>
      </c>
      <c r="AS59" s="25"/>
    </row>
    <row r="60" spans="1:45" x14ac:dyDescent="0.3">
      <c r="A60" s="92" t="s">
        <v>16</v>
      </c>
      <c r="B60" s="355" t="s">
        <v>600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/>
      <c r="AI60" s="2"/>
      <c r="AJ60" s="3"/>
      <c r="AK60" s="1"/>
      <c r="AL60" s="2"/>
      <c r="AM60" s="3"/>
      <c r="AN60" s="1"/>
      <c r="AO60" s="2"/>
      <c r="AP60" s="3"/>
      <c r="AQ60" s="30">
        <f t="shared" si="8"/>
        <v>30</v>
      </c>
      <c r="AR60" s="80">
        <f t="shared" si="9"/>
        <v>3</v>
      </c>
      <c r="AS60" s="25"/>
    </row>
    <row r="61" spans="1:45" x14ac:dyDescent="0.3">
      <c r="A61" s="92" t="s">
        <v>130</v>
      </c>
      <c r="B61" s="355" t="s">
        <v>131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2"/>
      <c r="AD61" s="3"/>
      <c r="AE61" s="1"/>
      <c r="AF61" s="2"/>
      <c r="AG61" s="3"/>
      <c r="AH61" s="1"/>
      <c r="AI61" s="2"/>
      <c r="AJ61" s="3"/>
      <c r="AK61" s="1"/>
      <c r="AL61" s="2"/>
      <c r="AM61" s="3"/>
      <c r="AN61" s="1"/>
      <c r="AO61" s="2"/>
      <c r="AP61" s="3"/>
      <c r="AQ61" s="30">
        <f t="shared" si="8"/>
        <v>30</v>
      </c>
      <c r="AR61" s="80">
        <f t="shared" si="9"/>
        <v>2</v>
      </c>
      <c r="AS61" s="25"/>
    </row>
    <row r="62" spans="1:45" x14ac:dyDescent="0.3">
      <c r="A62" s="92" t="s">
        <v>132</v>
      </c>
      <c r="B62" s="355" t="s">
        <v>133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2"/>
      <c r="AD62" s="3"/>
      <c r="AE62" s="1"/>
      <c r="AF62" s="2"/>
      <c r="AG62" s="3"/>
      <c r="AH62" s="1"/>
      <c r="AI62" s="2"/>
      <c r="AJ62" s="3"/>
      <c r="AK62" s="1"/>
      <c r="AL62" s="2"/>
      <c r="AM62" s="3"/>
      <c r="AN62" s="1"/>
      <c r="AO62" s="2"/>
      <c r="AP62" s="3"/>
      <c r="AQ62" s="30">
        <f t="shared" si="8"/>
        <v>60</v>
      </c>
      <c r="AR62" s="80">
        <f t="shared" si="9"/>
        <v>4</v>
      </c>
      <c r="AS62" s="25"/>
    </row>
    <row r="63" spans="1:45" x14ac:dyDescent="0.3">
      <c r="A63" s="92" t="s">
        <v>44</v>
      </c>
      <c r="B63" s="355" t="s">
        <v>134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>
        <v>2</v>
      </c>
      <c r="AI63" s="2">
        <v>2</v>
      </c>
      <c r="AJ63" s="3" t="s">
        <v>30</v>
      </c>
      <c r="AK63" s="1">
        <v>2</v>
      </c>
      <c r="AL63" s="2">
        <v>2</v>
      </c>
      <c r="AM63" s="3" t="s">
        <v>29</v>
      </c>
      <c r="AN63" s="1"/>
      <c r="AO63" s="2"/>
      <c r="AP63" s="3"/>
      <c r="AQ63" s="30">
        <f>SUM(G63,J63,M63,P63,S63,V63,Y63,AB63,AE63,AH63,AK63,AN63)*15</f>
        <v>60</v>
      </c>
      <c r="AR63" s="80">
        <f>SUM(H63,K63,N63,Q63,T63,W63,Z63,AC63,AF63,AI63,AL63,AO63)</f>
        <v>4</v>
      </c>
      <c r="AS63" s="25"/>
    </row>
    <row r="64" spans="1:45" x14ac:dyDescent="0.3">
      <c r="A64" s="366" t="s">
        <v>135</v>
      </c>
      <c r="B64" s="355" t="s">
        <v>136</v>
      </c>
      <c r="C64" s="2"/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2">
        <v>1</v>
      </c>
      <c r="AD64" s="3" t="s">
        <v>30</v>
      </c>
      <c r="AE64" s="1"/>
      <c r="AF64" s="2"/>
      <c r="AG64" s="3"/>
      <c r="AH64" s="1"/>
      <c r="AI64" s="2"/>
      <c r="AJ64" s="3"/>
      <c r="AK64" s="1"/>
      <c r="AL64" s="2"/>
      <c r="AM64" s="3"/>
      <c r="AN64" s="1"/>
      <c r="AO64" s="2"/>
      <c r="AP64" s="3"/>
      <c r="AQ64" s="30">
        <f>SUM(G64,J64,M64,P64,S64,V64,Y64,AB64,AE64,AH64,AK64,AN64)*15</f>
        <v>15</v>
      </c>
      <c r="AR64" s="80">
        <f>SUM(H64,K64,N64,Q64,T64,W64,Z64,AC64,AF64,AI64,AL64,AO64)</f>
        <v>1</v>
      </c>
      <c r="AS64" s="25"/>
    </row>
    <row r="65" spans="1:45" x14ac:dyDescent="0.3">
      <c r="A65" s="96" t="s">
        <v>137</v>
      </c>
      <c r="B65" s="355" t="s">
        <v>138</v>
      </c>
      <c r="C65" s="2"/>
      <c r="D65" s="231" t="s">
        <v>46</v>
      </c>
      <c r="E65" s="231" t="s">
        <v>54</v>
      </c>
      <c r="F65" s="232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2"/>
      <c r="AD65" s="3"/>
      <c r="AE65" s="1">
        <v>1</v>
      </c>
      <c r="AF65" s="2">
        <v>1</v>
      </c>
      <c r="AG65" s="3" t="s">
        <v>30</v>
      </c>
      <c r="AH65" s="1"/>
      <c r="AI65" s="2"/>
      <c r="AJ65" s="3"/>
      <c r="AK65" s="1"/>
      <c r="AL65" s="2"/>
      <c r="AM65" s="3"/>
      <c r="AN65" s="1"/>
      <c r="AO65" s="2"/>
      <c r="AP65" s="3"/>
      <c r="AQ65" s="30">
        <f>SUM(G65,J65,M65,P65,S65,V65,Y65,AB65,AE65,AH65,AK65,AN65)*15</f>
        <v>15</v>
      </c>
      <c r="AR65" s="80">
        <f>SUM(H65,K65,N65,Q65,T65,W65,Z65,AC65,AF65,AI65,AL65,AO65)</f>
        <v>1</v>
      </c>
      <c r="AS65" s="25"/>
    </row>
    <row r="66" spans="1:45" ht="15" thickBot="1" x14ac:dyDescent="0.35">
      <c r="A66" s="97" t="s">
        <v>26</v>
      </c>
      <c r="B66" s="355" t="s">
        <v>601</v>
      </c>
      <c r="C66" s="2"/>
      <c r="D66" s="4" t="s">
        <v>46</v>
      </c>
      <c r="E66" s="4" t="s">
        <v>54</v>
      </c>
      <c r="F66" s="5">
        <v>45</v>
      </c>
      <c r="G66" s="1"/>
      <c r="H66" s="2"/>
      <c r="I66" s="3"/>
      <c r="J66" s="1"/>
      <c r="K66" s="2"/>
      <c r="L66" s="3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2"/>
      <c r="AD66" s="3"/>
      <c r="AE66" s="1"/>
      <c r="AF66" s="2"/>
      <c r="AG66" s="3"/>
      <c r="AH66" s="1"/>
      <c r="AI66" s="2"/>
      <c r="AJ66" s="3"/>
      <c r="AK66" s="1"/>
      <c r="AL66" s="2"/>
      <c r="AM66" s="3"/>
      <c r="AN66" s="1">
        <v>2</v>
      </c>
      <c r="AO66" s="2">
        <v>2</v>
      </c>
      <c r="AP66" s="3" t="s">
        <v>30</v>
      </c>
      <c r="AQ66" s="35">
        <f t="shared" si="8"/>
        <v>30</v>
      </c>
      <c r="AR66" s="98">
        <f t="shared" si="9"/>
        <v>2</v>
      </c>
      <c r="AS66" s="25"/>
    </row>
    <row r="67" spans="1:45" ht="15" thickBot="1" x14ac:dyDescent="0.35">
      <c r="A67" s="413" t="s">
        <v>139</v>
      </c>
      <c r="B67" s="414"/>
      <c r="C67" s="414"/>
      <c r="D67" s="414"/>
      <c r="E67" s="414"/>
      <c r="F67" s="415"/>
      <c r="G67" s="118">
        <f>SUM(G56:G66)</f>
        <v>0</v>
      </c>
      <c r="H67" s="119">
        <f>SUM(H56:H66)</f>
        <v>0</v>
      </c>
      <c r="I67" s="120"/>
      <c r="J67" s="118">
        <f>SUM(J56:J66)</f>
        <v>4</v>
      </c>
      <c r="K67" s="119">
        <f>SUM(K56:K66)</f>
        <v>6</v>
      </c>
      <c r="L67" s="120"/>
      <c r="M67" s="118">
        <f>SUM(M56:M66)</f>
        <v>2</v>
      </c>
      <c r="N67" s="119">
        <f>SUM(N56:N66)</f>
        <v>2</v>
      </c>
      <c r="O67" s="120"/>
      <c r="P67" s="118">
        <f>SUM(P56:P66)</f>
        <v>4</v>
      </c>
      <c r="Q67" s="119">
        <f>SUM(Q56:Q66)</f>
        <v>5</v>
      </c>
      <c r="R67" s="120"/>
      <c r="S67" s="118">
        <f>SUM(S56:S66)</f>
        <v>2</v>
      </c>
      <c r="T67" s="119">
        <f>SUM(T56:T66)</f>
        <v>3</v>
      </c>
      <c r="U67" s="120"/>
      <c r="V67" s="118">
        <f>SUM(V56:V66)</f>
        <v>2</v>
      </c>
      <c r="W67" s="119">
        <f>SUM(W56:W66)</f>
        <v>2</v>
      </c>
      <c r="X67" s="120"/>
      <c r="Y67" s="118">
        <f>SUM(Y56:Y66)</f>
        <v>2</v>
      </c>
      <c r="Z67" s="119">
        <f>SUM(Z56:Z66)</f>
        <v>2</v>
      </c>
      <c r="AA67" s="120"/>
      <c r="AB67" s="118">
        <f>SUM(AB56:AB66)</f>
        <v>1</v>
      </c>
      <c r="AC67" s="119">
        <f>SUM(AC56:AC66)</f>
        <v>1</v>
      </c>
      <c r="AD67" s="120"/>
      <c r="AE67" s="118">
        <f>SUM(AE56:AE66)</f>
        <v>1</v>
      </c>
      <c r="AF67" s="119">
        <f>SUM(AF56:AF66)</f>
        <v>1</v>
      </c>
      <c r="AG67" s="121"/>
      <c r="AH67" s="118">
        <f>SUM(AH56:AH66)</f>
        <v>2</v>
      </c>
      <c r="AI67" s="119">
        <f>SUM(AI56:AI66)</f>
        <v>2</v>
      </c>
      <c r="AJ67" s="121"/>
      <c r="AK67" s="118">
        <f>SUM(AK56:AK66)</f>
        <v>2</v>
      </c>
      <c r="AL67" s="119">
        <f>SUM(AL56:AL66)</f>
        <v>2</v>
      </c>
      <c r="AM67" s="121"/>
      <c r="AN67" s="122">
        <f>SUM(AN56:AN66)</f>
        <v>2</v>
      </c>
      <c r="AO67" s="123">
        <f>SUM(AO56:AO66)</f>
        <v>2</v>
      </c>
      <c r="AP67" s="124"/>
      <c r="AQ67" s="125">
        <f t="shared" si="8"/>
        <v>360</v>
      </c>
      <c r="AR67" s="126">
        <f>SUM(AR56:AR66)</f>
        <v>28</v>
      </c>
      <c r="AS67" s="25"/>
    </row>
    <row r="68" spans="1:45" ht="15" thickBot="1" x14ac:dyDescent="0.35">
      <c r="A68" s="410" t="s">
        <v>140</v>
      </c>
      <c r="B68" s="411"/>
      <c r="C68" s="411"/>
      <c r="D68" s="411"/>
      <c r="E68" s="411"/>
      <c r="F68" s="411"/>
      <c r="G68" s="411"/>
      <c r="H68" s="411"/>
      <c r="I68" s="411"/>
      <c r="J68" s="411"/>
      <c r="K68" s="411"/>
      <c r="L68" s="411"/>
      <c r="M68" s="411"/>
      <c r="N68" s="411"/>
      <c r="O68" s="411"/>
      <c r="P68" s="411"/>
      <c r="Q68" s="411"/>
      <c r="R68" s="411"/>
      <c r="S68" s="411"/>
      <c r="T68" s="411"/>
      <c r="U68" s="411"/>
      <c r="V68" s="411"/>
      <c r="W68" s="411"/>
      <c r="X68" s="411"/>
      <c r="Y68" s="411"/>
      <c r="Z68" s="411"/>
      <c r="AA68" s="411"/>
      <c r="AB68" s="411"/>
      <c r="AC68" s="411"/>
      <c r="AD68" s="411"/>
      <c r="AE68" s="411"/>
      <c r="AF68" s="411"/>
      <c r="AG68" s="411"/>
      <c r="AH68" s="411"/>
      <c r="AI68" s="411"/>
      <c r="AJ68" s="411"/>
      <c r="AK68" s="411"/>
      <c r="AL68" s="411"/>
      <c r="AM68" s="411"/>
      <c r="AN68" s="411"/>
      <c r="AO68" s="411"/>
      <c r="AP68" s="411"/>
      <c r="AQ68" s="411"/>
      <c r="AR68" s="412"/>
      <c r="AS68" s="25"/>
    </row>
    <row r="69" spans="1:45" x14ac:dyDescent="0.3">
      <c r="A69" s="76" t="s">
        <v>141</v>
      </c>
      <c r="B69" s="367" t="s">
        <v>176</v>
      </c>
      <c r="C69" s="36"/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133">
        <f>SUM(G69,J69,M69,P69,S69,V69,Y69,AB69,AE69,AH69,AK69,AN69)*15</f>
        <v>15</v>
      </c>
      <c r="AR69" s="134">
        <f>SUM(H69,K69,N69,Q69,T69,W69,Z69,AC69,AF69,AI69,AL69,AO69)</f>
        <v>2</v>
      </c>
      <c r="AS69" s="25"/>
    </row>
    <row r="70" spans="1:45" x14ac:dyDescent="0.3">
      <c r="A70" s="81" t="s">
        <v>414</v>
      </c>
      <c r="B70" s="355" t="s">
        <v>442</v>
      </c>
      <c r="C70" s="2"/>
      <c r="D70" s="4" t="s">
        <v>46</v>
      </c>
      <c r="E70" s="4" t="s">
        <v>54</v>
      </c>
      <c r="F70" s="3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ref="AQ70:AQ75" si="10">SUM(G70,J70,M70,P70,S70,V70,Y70,AB70,AE70,AH70,AK70,AN70)*15</f>
        <v>45</v>
      </c>
      <c r="AR70" s="139">
        <f t="shared" ref="AR70:AR75" si="11">SUM(H70,K70,N70,Q70,T70,W70,Z70,AC70,AF70,AI70,AL70,AO70)</f>
        <v>6</v>
      </c>
      <c r="AS70" s="25"/>
    </row>
    <row r="71" spans="1:45" x14ac:dyDescent="0.3">
      <c r="A71" s="81" t="s">
        <v>415</v>
      </c>
      <c r="B71" s="356" t="s">
        <v>443</v>
      </c>
      <c r="C71" s="368" t="s">
        <v>444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138">
        <f t="shared" si="10"/>
        <v>0</v>
      </c>
      <c r="AR71" s="139">
        <f t="shared" si="11"/>
        <v>2</v>
      </c>
      <c r="AS71" s="25"/>
    </row>
    <row r="72" spans="1:45" x14ac:dyDescent="0.3">
      <c r="A72" s="81" t="s">
        <v>216</v>
      </c>
      <c r="B72" s="355" t="s">
        <v>210</v>
      </c>
      <c r="C72" s="2"/>
      <c r="D72" s="4" t="s">
        <v>46</v>
      </c>
      <c r="E72" s="4" t="s">
        <v>54</v>
      </c>
      <c r="F72" s="5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138">
        <f t="shared" si="10"/>
        <v>45</v>
      </c>
      <c r="AR72" s="139">
        <f t="shared" si="11"/>
        <v>6</v>
      </c>
      <c r="AS72" s="25"/>
    </row>
    <row r="73" spans="1:45" x14ac:dyDescent="0.3">
      <c r="A73" s="81" t="s">
        <v>217</v>
      </c>
      <c r="B73" s="356" t="s">
        <v>211</v>
      </c>
      <c r="C73" s="368" t="s">
        <v>212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138">
        <f t="shared" si="10"/>
        <v>0</v>
      </c>
      <c r="AR73" s="139">
        <f t="shared" si="11"/>
        <v>2</v>
      </c>
      <c r="AS73" s="25"/>
    </row>
    <row r="74" spans="1:45" x14ac:dyDescent="0.3">
      <c r="A74" s="81" t="s">
        <v>597</v>
      </c>
      <c r="B74" s="356" t="s">
        <v>598</v>
      </c>
      <c r="C74" s="2"/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138">
        <f t="shared" si="10"/>
        <v>45</v>
      </c>
      <c r="AR74" s="139">
        <f t="shared" si="11"/>
        <v>4</v>
      </c>
      <c r="AS74" s="25"/>
    </row>
    <row r="75" spans="1:45" ht="15" thickBot="1" x14ac:dyDescent="0.35">
      <c r="A75" s="140" t="s">
        <v>146</v>
      </c>
      <c r="B75" s="361" t="s">
        <v>147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150">
        <f t="shared" si="10"/>
        <v>30</v>
      </c>
      <c r="AR75" s="151">
        <f t="shared" si="11"/>
        <v>2</v>
      </c>
      <c r="AS75" s="25"/>
    </row>
    <row r="76" spans="1:45" ht="15" thickBot="1" x14ac:dyDescent="0.35">
      <c r="A76" s="424" t="s">
        <v>148</v>
      </c>
      <c r="B76" s="425"/>
      <c r="C76" s="425"/>
      <c r="D76" s="425"/>
      <c r="E76" s="425"/>
      <c r="F76" s="426"/>
      <c r="G76" s="118">
        <f>SUM(G69:G75)</f>
        <v>0</v>
      </c>
      <c r="H76" s="119">
        <f>SUM(H69:H75)</f>
        <v>0</v>
      </c>
      <c r="I76" s="120"/>
      <c r="J76" s="118">
        <f>SUM(J69:J75)</f>
        <v>0</v>
      </c>
      <c r="K76" s="119">
        <f>SUM(K69:K75)</f>
        <v>0</v>
      </c>
      <c r="L76" s="120"/>
      <c r="M76" s="118">
        <f>SUM(M69:M75)</f>
        <v>0</v>
      </c>
      <c r="N76" s="119">
        <f>SUM(N69:N75)</f>
        <v>0</v>
      </c>
      <c r="O76" s="120"/>
      <c r="P76" s="118">
        <f>SUM(P69:P75)</f>
        <v>0</v>
      </c>
      <c r="Q76" s="119">
        <f>SUM(Q69:Q75)</f>
        <v>0</v>
      </c>
      <c r="R76" s="120"/>
      <c r="S76" s="118">
        <f>SUM(S69:S75)</f>
        <v>2</v>
      </c>
      <c r="T76" s="119">
        <f>SUM(T69:T75)</f>
        <v>2</v>
      </c>
      <c r="U76" s="120"/>
      <c r="V76" s="118">
        <f>SUM(V69:V75)</f>
        <v>1</v>
      </c>
      <c r="W76" s="119">
        <f>SUM(W69:W75)</f>
        <v>2</v>
      </c>
      <c r="X76" s="120"/>
      <c r="Y76" s="118">
        <f>SUM(Y69:Y75)</f>
        <v>2</v>
      </c>
      <c r="Z76" s="119">
        <f>SUM(Z69:Z75)</f>
        <v>4</v>
      </c>
      <c r="AA76" s="120"/>
      <c r="AB76" s="118">
        <f>SUM(AB69:AB75)</f>
        <v>2</v>
      </c>
      <c r="AC76" s="119">
        <f>SUM(AC69:AC75)</f>
        <v>4</v>
      </c>
      <c r="AD76" s="120">
        <f>SUM(AD69:AD75)</f>
        <v>0</v>
      </c>
      <c r="AE76" s="152">
        <f>SUM(AE69:AE75)</f>
        <v>2</v>
      </c>
      <c r="AF76" s="153">
        <f>SUM(AF69:AF75)</f>
        <v>8</v>
      </c>
      <c r="AG76" s="154"/>
      <c r="AH76" s="152">
        <f>SUM(AH69:AH75)</f>
        <v>1</v>
      </c>
      <c r="AI76" s="153">
        <f>SUM(AI69:AI75)</f>
        <v>1</v>
      </c>
      <c r="AJ76" s="154"/>
      <c r="AK76" s="152">
        <f>SUM(AK69:AK75)</f>
        <v>1</v>
      </c>
      <c r="AL76" s="153">
        <f>SUM(AL69:AL75)</f>
        <v>1</v>
      </c>
      <c r="AM76" s="154"/>
      <c r="AN76" s="155">
        <f>SUM(AN69:AN75)</f>
        <v>1</v>
      </c>
      <c r="AO76" s="156">
        <f>SUM(AO69:AO75)</f>
        <v>2</v>
      </c>
      <c r="AP76" s="157"/>
      <c r="AQ76" s="158">
        <f>SUM(AQ69:AQ75)</f>
        <v>180</v>
      </c>
      <c r="AR76" s="159">
        <f>SUM(AR69:AR75)</f>
        <v>24</v>
      </c>
      <c r="AS76" s="25"/>
    </row>
    <row r="77" spans="1:45" ht="15" thickBot="1" x14ac:dyDescent="0.35">
      <c r="A77" s="410" t="s">
        <v>149</v>
      </c>
      <c r="B77" s="411"/>
      <c r="C77" s="411"/>
      <c r="D77" s="411"/>
      <c r="E77" s="411"/>
      <c r="F77" s="411"/>
      <c r="G77" s="411"/>
      <c r="H77" s="411"/>
      <c r="I77" s="411"/>
      <c r="J77" s="411"/>
      <c r="K77" s="411"/>
      <c r="L77" s="411"/>
      <c r="M77" s="411"/>
      <c r="N77" s="411"/>
      <c r="O77" s="411"/>
      <c r="P77" s="411"/>
      <c r="Q77" s="411"/>
      <c r="R77" s="411"/>
      <c r="S77" s="411"/>
      <c r="T77" s="411"/>
      <c r="U77" s="411"/>
      <c r="V77" s="411"/>
      <c r="W77" s="411"/>
      <c r="X77" s="411"/>
      <c r="Y77" s="411"/>
      <c r="Z77" s="411"/>
      <c r="AA77" s="411"/>
      <c r="AB77" s="411"/>
      <c r="AC77" s="411"/>
      <c r="AD77" s="411"/>
      <c r="AE77" s="411"/>
      <c r="AF77" s="411"/>
      <c r="AG77" s="411"/>
      <c r="AH77" s="411"/>
      <c r="AI77" s="411"/>
      <c r="AJ77" s="411"/>
      <c r="AK77" s="411"/>
      <c r="AL77" s="411"/>
      <c r="AM77" s="411"/>
      <c r="AN77" s="411"/>
      <c r="AO77" s="411"/>
      <c r="AP77" s="411"/>
      <c r="AQ77" s="411"/>
      <c r="AR77" s="412"/>
      <c r="AS77" s="25"/>
    </row>
    <row r="78" spans="1:45" x14ac:dyDescent="0.3">
      <c r="A78" s="160" t="s">
        <v>150</v>
      </c>
      <c r="B78" s="353" t="s">
        <v>151</v>
      </c>
      <c r="C78" s="127"/>
      <c r="D78" s="161" t="s">
        <v>46</v>
      </c>
      <c r="E78" s="319" t="s">
        <v>30</v>
      </c>
      <c r="F78" s="128" t="s">
        <v>58</v>
      </c>
      <c r="G78" s="129"/>
      <c r="H78" s="127"/>
      <c r="I78" s="128"/>
      <c r="J78" s="129">
        <v>2</v>
      </c>
      <c r="K78" s="127">
        <v>1</v>
      </c>
      <c r="L78" s="128" t="s">
        <v>30</v>
      </c>
      <c r="M78" s="129"/>
      <c r="N78" s="127"/>
      <c r="O78" s="128"/>
      <c r="P78" s="129"/>
      <c r="Q78" s="127"/>
      <c r="R78" s="128"/>
      <c r="S78" s="129"/>
      <c r="T78" s="127"/>
      <c r="U78" s="128"/>
      <c r="V78" s="129"/>
      <c r="W78" s="127"/>
      <c r="X78" s="128"/>
      <c r="Y78" s="129"/>
      <c r="Z78" s="127"/>
      <c r="AA78" s="128"/>
      <c r="AB78" s="129"/>
      <c r="AC78" s="127"/>
      <c r="AD78" s="128"/>
      <c r="AE78" s="129"/>
      <c r="AF78" s="127"/>
      <c r="AG78" s="128"/>
      <c r="AH78" s="129"/>
      <c r="AI78" s="127"/>
      <c r="AJ78" s="128"/>
      <c r="AK78" s="129"/>
      <c r="AL78" s="127"/>
      <c r="AM78" s="128"/>
      <c r="AN78" s="130"/>
      <c r="AO78" s="131"/>
      <c r="AP78" s="132"/>
      <c r="AQ78" s="133">
        <f>SUM(G78,J78,M78,P78,S78,V78,Y78,AB78,AE78,AH78,AK78,AN78)*15</f>
        <v>30</v>
      </c>
      <c r="AR78" s="134">
        <f>SUM(H78,K78,N78,Q78,T78,W78,Z78,AC78,AF78,AI78,AL78,AO78)</f>
        <v>1</v>
      </c>
      <c r="AS78" s="25"/>
    </row>
    <row r="79" spans="1:45" x14ac:dyDescent="0.3">
      <c r="A79" s="162" t="s">
        <v>23</v>
      </c>
      <c r="B79" s="355" t="s">
        <v>152</v>
      </c>
      <c r="C79" s="113"/>
      <c r="D79" s="114" t="s">
        <v>46</v>
      </c>
      <c r="E79" s="289" t="s">
        <v>30</v>
      </c>
      <c r="F79" s="115" t="s">
        <v>58</v>
      </c>
      <c r="G79" s="116"/>
      <c r="H79" s="113"/>
      <c r="I79" s="117"/>
      <c r="J79" s="116"/>
      <c r="K79" s="113"/>
      <c r="L79" s="117"/>
      <c r="M79" s="116">
        <v>2</v>
      </c>
      <c r="N79" s="113">
        <v>1</v>
      </c>
      <c r="O79" s="117" t="s">
        <v>30</v>
      </c>
      <c r="P79" s="116"/>
      <c r="Q79" s="113"/>
      <c r="R79" s="117"/>
      <c r="S79" s="116"/>
      <c r="T79" s="113"/>
      <c r="U79" s="117"/>
      <c r="V79" s="116"/>
      <c r="W79" s="113"/>
      <c r="X79" s="117"/>
      <c r="Y79" s="116"/>
      <c r="Z79" s="113"/>
      <c r="AA79" s="117"/>
      <c r="AB79" s="116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>SUM(G79,J79,M79,P79,S79,V79,Y79,AB79,AE79,AH79,AK79,AN79)*15</f>
        <v>30</v>
      </c>
      <c r="AR79" s="139">
        <f>SUM(H79,K79,N79,Q79,T79,W79,Z79,AC79,AF79,AI79,AL79,AO79)</f>
        <v>1</v>
      </c>
      <c r="AS79" s="25"/>
    </row>
    <row r="80" spans="1:45" x14ac:dyDescent="0.3">
      <c r="A80" s="162" t="s">
        <v>17</v>
      </c>
      <c r="B80" s="355" t="s">
        <v>153</v>
      </c>
      <c r="C80" s="113"/>
      <c r="D80" s="114" t="s">
        <v>46</v>
      </c>
      <c r="E80" s="289" t="s">
        <v>30</v>
      </c>
      <c r="F80" s="115" t="s">
        <v>58</v>
      </c>
      <c r="G80" s="116"/>
      <c r="H80" s="113"/>
      <c r="I80" s="117"/>
      <c r="J80" s="116"/>
      <c r="K80" s="113"/>
      <c r="L80" s="117"/>
      <c r="M80" s="116"/>
      <c r="N80" s="113"/>
      <c r="O80" s="117"/>
      <c r="P80" s="116">
        <v>2</v>
      </c>
      <c r="Q80" s="113">
        <v>1</v>
      </c>
      <c r="R80" s="117" t="s">
        <v>30</v>
      </c>
      <c r="S80" s="116"/>
      <c r="T80" s="113"/>
      <c r="U80" s="117"/>
      <c r="V80" s="116"/>
      <c r="W80" s="113"/>
      <c r="X80" s="117"/>
      <c r="Y80" s="116"/>
      <c r="Z80" s="113"/>
      <c r="AA80" s="117"/>
      <c r="AB80" s="116"/>
      <c r="AC80" s="113"/>
      <c r="AD80" s="117"/>
      <c r="AE80" s="116"/>
      <c r="AF80" s="113"/>
      <c r="AG80" s="117"/>
      <c r="AH80" s="116"/>
      <c r="AI80" s="113"/>
      <c r="AJ80" s="117"/>
      <c r="AK80" s="116"/>
      <c r="AL80" s="113"/>
      <c r="AM80" s="117"/>
      <c r="AN80" s="135"/>
      <c r="AO80" s="136"/>
      <c r="AP80" s="137"/>
      <c r="AQ80" s="138">
        <f>SUM(G80,J80,M80,P80,S80,V80,Y80,AB80,AE80,AH80,AK80,AN80)*15</f>
        <v>30</v>
      </c>
      <c r="AR80" s="139">
        <f>SUM(H80,K80,N80,Q80,T80,W80,Z80,AC80,AF80,AI80,AL80,AO80)</f>
        <v>1</v>
      </c>
      <c r="AS80" s="25"/>
    </row>
    <row r="81" spans="1:45" x14ac:dyDescent="0.3">
      <c r="A81" s="163" t="s">
        <v>25</v>
      </c>
      <c r="B81" s="355" t="s">
        <v>154</v>
      </c>
      <c r="C81" s="2"/>
      <c r="D81" s="4" t="s">
        <v>46</v>
      </c>
      <c r="E81" s="231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>
        <v>2</v>
      </c>
      <c r="T81" s="2">
        <v>1</v>
      </c>
      <c r="U81" s="3" t="s">
        <v>30</v>
      </c>
      <c r="V81" s="1"/>
      <c r="W81" s="2"/>
      <c r="X81" s="3"/>
      <c r="Y81" s="1"/>
      <c r="Z81" s="2"/>
      <c r="AA81" s="3"/>
      <c r="AB81" s="1"/>
      <c r="AC81" s="113"/>
      <c r="AD81" s="117"/>
      <c r="AE81" s="116"/>
      <c r="AF81" s="113"/>
      <c r="AG81" s="117"/>
      <c r="AH81" s="116"/>
      <c r="AI81" s="113"/>
      <c r="AJ81" s="117"/>
      <c r="AK81" s="116"/>
      <c r="AL81" s="113"/>
      <c r="AM81" s="117"/>
      <c r="AN81" s="135"/>
      <c r="AO81" s="136"/>
      <c r="AP81" s="137"/>
      <c r="AQ81" s="138">
        <f t="shared" ref="AQ81:AQ86" si="12">SUM(G81,J81,M81,P81,S81,V81,Y81,AB81,AE81,AH81,AK81,AN81)*15</f>
        <v>30</v>
      </c>
      <c r="AR81" s="139">
        <f t="shared" ref="AR81:AR86" si="13">SUM(H81,K81,N81,Q81,T81,W81,Z81,AC81,AF81,AI81,AL81,AO81)</f>
        <v>1</v>
      </c>
      <c r="AS81" s="25"/>
    </row>
    <row r="82" spans="1:45" x14ac:dyDescent="0.3">
      <c r="A82" s="163" t="s">
        <v>155</v>
      </c>
      <c r="B82" s="355" t="s">
        <v>156</v>
      </c>
      <c r="C82" s="2"/>
      <c r="D82" s="4" t="s">
        <v>46</v>
      </c>
      <c r="E82" s="231" t="s">
        <v>30</v>
      </c>
      <c r="F82" s="5" t="s">
        <v>58</v>
      </c>
      <c r="G82" s="116"/>
      <c r="H82" s="113"/>
      <c r="I82" s="117"/>
      <c r="J82" s="116">
        <v>1</v>
      </c>
      <c r="K82" s="113">
        <v>1</v>
      </c>
      <c r="L82" s="117" t="s">
        <v>30</v>
      </c>
      <c r="M82" s="1">
        <v>1</v>
      </c>
      <c r="N82" s="2">
        <v>1</v>
      </c>
      <c r="O82" s="3" t="s">
        <v>30</v>
      </c>
      <c r="P82" s="1">
        <v>1</v>
      </c>
      <c r="Q82" s="2">
        <v>1</v>
      </c>
      <c r="R82" s="3" t="s">
        <v>30</v>
      </c>
      <c r="S82" s="1">
        <v>1</v>
      </c>
      <c r="T82" s="2">
        <v>1</v>
      </c>
      <c r="U82" s="3" t="s">
        <v>30</v>
      </c>
      <c r="V82" s="1"/>
      <c r="W82" s="2"/>
      <c r="X82" s="3"/>
      <c r="Y82" s="1"/>
      <c r="Z82" s="2"/>
      <c r="AA82" s="3"/>
      <c r="AB82" s="1"/>
      <c r="AC82" s="113"/>
      <c r="AD82" s="117"/>
      <c r="AE82" s="116"/>
      <c r="AF82" s="113"/>
      <c r="AG82" s="117"/>
      <c r="AH82" s="116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60</v>
      </c>
      <c r="AR82" s="139">
        <f t="shared" si="13"/>
        <v>4</v>
      </c>
      <c r="AS82" s="25"/>
    </row>
    <row r="83" spans="1:45" x14ac:dyDescent="0.3">
      <c r="A83" s="164" t="s">
        <v>416</v>
      </c>
      <c r="B83" s="355" t="s">
        <v>448</v>
      </c>
      <c r="C83" s="2"/>
      <c r="D83" s="4" t="s">
        <v>46</v>
      </c>
      <c r="E83" s="231" t="s">
        <v>30</v>
      </c>
      <c r="F83" s="5" t="s">
        <v>58</v>
      </c>
      <c r="G83" s="1"/>
      <c r="H83" s="2"/>
      <c r="I83" s="3"/>
      <c r="J83" s="1"/>
      <c r="K83" s="2"/>
      <c r="L83" s="3"/>
      <c r="M83" s="1"/>
      <c r="N83" s="2"/>
      <c r="O83" s="3"/>
      <c r="P83" s="1"/>
      <c r="Q83" s="2"/>
      <c r="R83" s="3"/>
      <c r="S83" s="1"/>
      <c r="T83" s="2"/>
      <c r="U83" s="3"/>
      <c r="V83" s="1"/>
      <c r="W83" s="2"/>
      <c r="X83" s="3"/>
      <c r="Y83" s="1">
        <v>2</v>
      </c>
      <c r="Z83" s="2">
        <v>1</v>
      </c>
      <c r="AA83" s="3" t="s">
        <v>30</v>
      </c>
      <c r="AB83" s="1">
        <v>2</v>
      </c>
      <c r="AC83" s="2">
        <v>1</v>
      </c>
      <c r="AD83" s="3" t="s">
        <v>30</v>
      </c>
      <c r="AE83" s="1">
        <v>2</v>
      </c>
      <c r="AF83" s="2">
        <v>1</v>
      </c>
      <c r="AG83" s="3" t="s">
        <v>30</v>
      </c>
      <c r="AH83" s="1"/>
      <c r="AI83" s="113"/>
      <c r="AJ83" s="117"/>
      <c r="AK83" s="116"/>
      <c r="AL83" s="113"/>
      <c r="AM83" s="117"/>
      <c r="AN83" s="135"/>
      <c r="AO83" s="136"/>
      <c r="AP83" s="137"/>
      <c r="AQ83" s="138">
        <f t="shared" si="12"/>
        <v>90</v>
      </c>
      <c r="AR83" s="139">
        <f t="shared" si="13"/>
        <v>3</v>
      </c>
      <c r="AS83" s="25"/>
    </row>
    <row r="84" spans="1:45" x14ac:dyDescent="0.3">
      <c r="A84" s="164" t="s">
        <v>417</v>
      </c>
      <c r="B84" s="355" t="s">
        <v>449</v>
      </c>
      <c r="C84" s="2"/>
      <c r="D84" s="4" t="s">
        <v>46</v>
      </c>
      <c r="E84" s="231" t="s">
        <v>30</v>
      </c>
      <c r="F84" s="5" t="s">
        <v>58</v>
      </c>
      <c r="G84" s="1"/>
      <c r="H84" s="2"/>
      <c r="I84" s="3"/>
      <c r="J84" s="1"/>
      <c r="K84" s="2"/>
      <c r="L84" s="3"/>
      <c r="M84" s="1"/>
      <c r="N84" s="2"/>
      <c r="O84" s="3"/>
      <c r="P84" s="1"/>
      <c r="Q84" s="2"/>
      <c r="R84" s="3"/>
      <c r="S84" s="1"/>
      <c r="T84" s="2"/>
      <c r="U84" s="3"/>
      <c r="V84" s="1"/>
      <c r="W84" s="2"/>
      <c r="X84" s="3"/>
      <c r="Y84" s="1"/>
      <c r="Z84" s="2"/>
      <c r="AA84" s="3"/>
      <c r="AB84" s="1"/>
      <c r="AC84" s="2"/>
      <c r="AD84" s="3"/>
      <c r="AE84" s="1"/>
      <c r="AF84" s="2"/>
      <c r="AG84" s="3"/>
      <c r="AH84" s="1">
        <v>2</v>
      </c>
      <c r="AI84" s="113">
        <v>1</v>
      </c>
      <c r="AJ84" s="117" t="s">
        <v>30</v>
      </c>
      <c r="AK84" s="116">
        <v>2</v>
      </c>
      <c r="AL84" s="113">
        <v>1</v>
      </c>
      <c r="AM84" s="117" t="s">
        <v>30</v>
      </c>
      <c r="AN84" s="135"/>
      <c r="AO84" s="136"/>
      <c r="AP84" s="137"/>
      <c r="AQ84" s="138">
        <f t="shared" si="12"/>
        <v>60</v>
      </c>
      <c r="AR84" s="139">
        <f t="shared" si="13"/>
        <v>2</v>
      </c>
      <c r="AS84" s="25"/>
    </row>
    <row r="85" spans="1:45" x14ac:dyDescent="0.3">
      <c r="A85" s="163" t="s">
        <v>213</v>
      </c>
      <c r="B85" s="355" t="s">
        <v>207</v>
      </c>
      <c r="C85" s="2"/>
      <c r="D85" s="4" t="s">
        <v>46</v>
      </c>
      <c r="E85" s="231" t="s">
        <v>30</v>
      </c>
      <c r="F85" s="5" t="s">
        <v>58</v>
      </c>
      <c r="G85" s="1"/>
      <c r="H85" s="2"/>
      <c r="I85" s="3"/>
      <c r="J85" s="1"/>
      <c r="K85" s="2"/>
      <c r="L85" s="3"/>
      <c r="M85" s="1"/>
      <c r="N85" s="2"/>
      <c r="O85" s="3"/>
      <c r="P85" s="1"/>
      <c r="Q85" s="2"/>
      <c r="R85" s="3"/>
      <c r="S85" s="1"/>
      <c r="T85" s="2"/>
      <c r="U85" s="3"/>
      <c r="V85" s="1"/>
      <c r="W85" s="2"/>
      <c r="X85" s="3"/>
      <c r="Y85" s="1">
        <v>2</v>
      </c>
      <c r="Z85" s="2">
        <v>1</v>
      </c>
      <c r="AA85" s="3" t="s">
        <v>30</v>
      </c>
      <c r="AB85" s="1">
        <v>2</v>
      </c>
      <c r="AC85" s="2">
        <v>1</v>
      </c>
      <c r="AD85" s="3" t="s">
        <v>30</v>
      </c>
      <c r="AE85" s="1">
        <v>2</v>
      </c>
      <c r="AF85" s="2">
        <v>1</v>
      </c>
      <c r="AG85" s="3" t="s">
        <v>30</v>
      </c>
      <c r="AH85" s="1"/>
      <c r="AI85" s="113"/>
      <c r="AJ85" s="117"/>
      <c r="AK85" s="116"/>
      <c r="AL85" s="113"/>
      <c r="AM85" s="117"/>
      <c r="AN85" s="135"/>
      <c r="AO85" s="136"/>
      <c r="AP85" s="137"/>
      <c r="AQ85" s="138">
        <f t="shared" si="12"/>
        <v>90</v>
      </c>
      <c r="AR85" s="139">
        <f t="shared" si="13"/>
        <v>3</v>
      </c>
      <c r="AS85" s="25"/>
    </row>
    <row r="86" spans="1:45" ht="15" thickBot="1" x14ac:dyDescent="0.35">
      <c r="A86" s="165" t="s">
        <v>214</v>
      </c>
      <c r="B86" s="361" t="s">
        <v>208</v>
      </c>
      <c r="C86" s="14"/>
      <c r="D86" s="11" t="s">
        <v>46</v>
      </c>
      <c r="E86" s="254" t="s">
        <v>30</v>
      </c>
      <c r="F86" s="12" t="s">
        <v>58</v>
      </c>
      <c r="G86" s="13"/>
      <c r="H86" s="14"/>
      <c r="I86" s="15"/>
      <c r="J86" s="13"/>
      <c r="K86" s="14"/>
      <c r="L86" s="15"/>
      <c r="M86" s="13"/>
      <c r="N86" s="14"/>
      <c r="O86" s="15"/>
      <c r="P86" s="13"/>
      <c r="Q86" s="14"/>
      <c r="R86" s="15"/>
      <c r="S86" s="13"/>
      <c r="T86" s="14"/>
      <c r="U86" s="15"/>
      <c r="V86" s="13"/>
      <c r="W86" s="14"/>
      <c r="X86" s="15"/>
      <c r="Y86" s="13"/>
      <c r="Z86" s="14"/>
      <c r="AA86" s="15"/>
      <c r="AB86" s="13"/>
      <c r="AC86" s="14"/>
      <c r="AD86" s="15"/>
      <c r="AE86" s="13"/>
      <c r="AF86" s="14"/>
      <c r="AG86" s="15"/>
      <c r="AH86" s="13">
        <v>2</v>
      </c>
      <c r="AI86" s="142">
        <v>1</v>
      </c>
      <c r="AJ86" s="143" t="s">
        <v>30</v>
      </c>
      <c r="AK86" s="141">
        <v>2</v>
      </c>
      <c r="AL86" s="142">
        <v>1</v>
      </c>
      <c r="AM86" s="143" t="s">
        <v>30</v>
      </c>
      <c r="AN86" s="147"/>
      <c r="AO86" s="148"/>
      <c r="AP86" s="149"/>
      <c r="AQ86" s="150">
        <f t="shared" si="12"/>
        <v>60</v>
      </c>
      <c r="AR86" s="151">
        <f t="shared" si="13"/>
        <v>2</v>
      </c>
      <c r="AS86" s="25"/>
    </row>
    <row r="87" spans="1:45" ht="15" thickBot="1" x14ac:dyDescent="0.35">
      <c r="A87" s="410" t="s">
        <v>161</v>
      </c>
      <c r="B87" s="411"/>
      <c r="C87" s="411"/>
      <c r="D87" s="411"/>
      <c r="E87" s="411"/>
      <c r="F87" s="411"/>
      <c r="G87" s="411"/>
      <c r="H87" s="411"/>
      <c r="I87" s="411"/>
      <c r="J87" s="411"/>
      <c r="K87" s="411"/>
      <c r="L87" s="411"/>
      <c r="M87" s="411"/>
      <c r="N87" s="411"/>
      <c r="O87" s="411"/>
      <c r="P87" s="411"/>
      <c r="Q87" s="411"/>
      <c r="R87" s="411"/>
      <c r="S87" s="411"/>
      <c r="T87" s="411"/>
      <c r="U87" s="411"/>
      <c r="V87" s="411"/>
      <c r="W87" s="411"/>
      <c r="X87" s="411"/>
      <c r="Y87" s="411"/>
      <c r="Z87" s="411"/>
      <c r="AA87" s="411"/>
      <c r="AB87" s="411"/>
      <c r="AC87" s="411"/>
      <c r="AD87" s="411"/>
      <c r="AE87" s="411"/>
      <c r="AF87" s="411"/>
      <c r="AG87" s="411"/>
      <c r="AH87" s="411"/>
      <c r="AI87" s="411"/>
      <c r="AJ87" s="411"/>
      <c r="AK87" s="411"/>
      <c r="AL87" s="411"/>
      <c r="AM87" s="411"/>
      <c r="AN87" s="411"/>
      <c r="AO87" s="411"/>
      <c r="AP87" s="411"/>
      <c r="AQ87" s="411"/>
      <c r="AR87" s="412"/>
      <c r="AS87" s="25"/>
    </row>
    <row r="88" spans="1:45" x14ac:dyDescent="0.3">
      <c r="A88" s="166" t="s">
        <v>418</v>
      </c>
      <c r="B88" s="354" t="s">
        <v>450</v>
      </c>
      <c r="C88" s="108" t="s">
        <v>57</v>
      </c>
      <c r="D88" s="109" t="s">
        <v>47</v>
      </c>
      <c r="E88" s="284" t="s">
        <v>30</v>
      </c>
      <c r="F88" s="110" t="s">
        <v>58</v>
      </c>
      <c r="G88" s="111"/>
      <c r="H88" s="108"/>
      <c r="I88" s="110"/>
      <c r="J88" s="111"/>
      <c r="K88" s="108"/>
      <c r="L88" s="110"/>
      <c r="M88" s="111"/>
      <c r="N88" s="108"/>
      <c r="O88" s="110"/>
      <c r="P88" s="111"/>
      <c r="Q88" s="108"/>
      <c r="R88" s="110"/>
      <c r="S88" s="111"/>
      <c r="T88" s="108"/>
      <c r="U88" s="110"/>
      <c r="V88" s="111"/>
      <c r="W88" s="108"/>
      <c r="X88" s="110"/>
      <c r="Y88" s="111"/>
      <c r="Z88" s="108"/>
      <c r="AA88" s="110"/>
      <c r="AB88" s="111"/>
      <c r="AC88" s="108"/>
      <c r="AD88" s="110"/>
      <c r="AE88" s="111"/>
      <c r="AF88" s="108"/>
      <c r="AG88" s="110"/>
      <c r="AH88" s="111"/>
      <c r="AI88" s="108"/>
      <c r="AJ88" s="110"/>
      <c r="AK88" s="129"/>
      <c r="AL88" s="127"/>
      <c r="AM88" s="128"/>
      <c r="AN88" s="167">
        <v>4</v>
      </c>
      <c r="AO88" s="168">
        <v>8</v>
      </c>
      <c r="AP88" s="169" t="s">
        <v>30</v>
      </c>
      <c r="AQ88" s="133">
        <f>SUM(G88,J88,M88,P88,S88,V88,Y88,AB88,AE88,AH88,AK88,AN88)*15</f>
        <v>60</v>
      </c>
      <c r="AR88" s="134">
        <f>SUM(H88,K88,N88,Q88,T88,W88,Z88,AC88,AF88,AI88,AL88,AO88)</f>
        <v>8</v>
      </c>
      <c r="AS88" s="25"/>
    </row>
    <row r="89" spans="1:45" x14ac:dyDescent="0.3">
      <c r="A89" s="112" t="s">
        <v>215</v>
      </c>
      <c r="B89" s="355" t="s">
        <v>209</v>
      </c>
      <c r="C89" s="113" t="s">
        <v>57</v>
      </c>
      <c r="D89" s="114" t="s">
        <v>47</v>
      </c>
      <c r="E89" s="289" t="s">
        <v>30</v>
      </c>
      <c r="F89" s="115" t="s">
        <v>58</v>
      </c>
      <c r="G89" s="116"/>
      <c r="H89" s="113"/>
      <c r="I89" s="117"/>
      <c r="J89" s="116"/>
      <c r="K89" s="113"/>
      <c r="L89" s="117"/>
      <c r="M89" s="116"/>
      <c r="N89" s="113"/>
      <c r="O89" s="117"/>
      <c r="P89" s="116"/>
      <c r="Q89" s="113"/>
      <c r="R89" s="117"/>
      <c r="S89" s="116"/>
      <c r="T89" s="113"/>
      <c r="U89" s="117"/>
      <c r="V89" s="116"/>
      <c r="W89" s="113"/>
      <c r="X89" s="117"/>
      <c r="Y89" s="116"/>
      <c r="Z89" s="113"/>
      <c r="AA89" s="117"/>
      <c r="AB89" s="116"/>
      <c r="AC89" s="113"/>
      <c r="AD89" s="117"/>
      <c r="AE89" s="116"/>
      <c r="AF89" s="113"/>
      <c r="AG89" s="117"/>
      <c r="AH89" s="116"/>
      <c r="AI89" s="113"/>
      <c r="AJ89" s="117"/>
      <c r="AK89" s="116"/>
      <c r="AL89" s="113"/>
      <c r="AM89" s="117"/>
      <c r="AN89" s="135">
        <v>4</v>
      </c>
      <c r="AO89" s="136">
        <v>8</v>
      </c>
      <c r="AP89" s="137" t="s">
        <v>30</v>
      </c>
      <c r="AQ89" s="138">
        <f>SUM(G89,J89,M89,P89,S89,V89,Y89,AB89,AE89,AH89,AK89,AN89)*15</f>
        <v>60</v>
      </c>
      <c r="AR89" s="139">
        <f>SUM(H89,K89,N89,Q89,T89,W89,Z89,AC89,AF89,AI89,AL89,AO89)</f>
        <v>8</v>
      </c>
      <c r="AS89" s="25"/>
    </row>
    <row r="90" spans="1:45" x14ac:dyDescent="0.3">
      <c r="A90" s="92" t="s">
        <v>24</v>
      </c>
      <c r="B90" s="355" t="s">
        <v>164</v>
      </c>
      <c r="C90" s="2" t="s">
        <v>57</v>
      </c>
      <c r="D90" s="4" t="s">
        <v>46</v>
      </c>
      <c r="E90" s="231" t="s">
        <v>54</v>
      </c>
      <c r="F90" s="5">
        <v>45</v>
      </c>
      <c r="G90" s="1"/>
      <c r="H90" s="2"/>
      <c r="I90" s="3"/>
      <c r="J90" s="1"/>
      <c r="K90" s="2"/>
      <c r="L90" s="3"/>
      <c r="M90" s="1"/>
      <c r="N90" s="2"/>
      <c r="O90" s="3"/>
      <c r="P90" s="1"/>
      <c r="Q90" s="2"/>
      <c r="R90" s="3"/>
      <c r="S90" s="1"/>
      <c r="T90" s="2"/>
      <c r="U90" s="3"/>
      <c r="V90" s="1"/>
      <c r="W90" s="2"/>
      <c r="X90" s="3"/>
      <c r="Y90" s="1"/>
      <c r="Z90" s="2"/>
      <c r="AA90" s="3"/>
      <c r="AB90" s="1"/>
      <c r="AC90" s="113"/>
      <c r="AD90" s="117"/>
      <c r="AE90" s="116"/>
      <c r="AF90" s="113"/>
      <c r="AG90" s="117"/>
      <c r="AH90" s="116"/>
      <c r="AI90" s="113"/>
      <c r="AJ90" s="117"/>
      <c r="AK90" s="116"/>
      <c r="AL90" s="113"/>
      <c r="AM90" s="117"/>
      <c r="AN90" s="135">
        <v>2</v>
      </c>
      <c r="AO90" s="136">
        <v>2</v>
      </c>
      <c r="AP90" s="137" t="s">
        <v>30</v>
      </c>
      <c r="AQ90" s="138">
        <f>SUM(G90,J90,M90,P90,S90,V90,Y90,AB90,AE90,AH90,AK90,AN90)*15</f>
        <v>30</v>
      </c>
      <c r="AR90" s="139">
        <f>SUM(H90,K90,N90,Q90,T90,W90,Z90,AC90,AF90,AI90,AL90,AO90)</f>
        <v>2</v>
      </c>
      <c r="AS90" s="25"/>
    </row>
    <row r="91" spans="1:45" ht="15" thickBot="1" x14ac:dyDescent="0.35">
      <c r="A91" s="97" t="s">
        <v>18</v>
      </c>
      <c r="B91" s="355" t="s">
        <v>165</v>
      </c>
      <c r="C91" s="2" t="s">
        <v>57</v>
      </c>
      <c r="D91" s="4" t="s">
        <v>47</v>
      </c>
      <c r="E91" s="231" t="s">
        <v>30</v>
      </c>
      <c r="F91" s="5"/>
      <c r="G91" s="116"/>
      <c r="H91" s="113"/>
      <c r="I91" s="117"/>
      <c r="J91" s="116"/>
      <c r="K91" s="113"/>
      <c r="L91" s="117"/>
      <c r="M91" s="1"/>
      <c r="N91" s="2"/>
      <c r="O91" s="3"/>
      <c r="P91" s="1"/>
      <c r="Q91" s="2"/>
      <c r="R91" s="3"/>
      <c r="S91" s="1"/>
      <c r="T91" s="2"/>
      <c r="U91" s="3"/>
      <c r="V91" s="1"/>
      <c r="W91" s="2"/>
      <c r="X91" s="3"/>
      <c r="Y91" s="1"/>
      <c r="Z91" s="2"/>
      <c r="AA91" s="3"/>
      <c r="AB91" s="1"/>
      <c r="AC91" s="113"/>
      <c r="AD91" s="117"/>
      <c r="AE91" s="116"/>
      <c r="AF91" s="113"/>
      <c r="AG91" s="117"/>
      <c r="AH91" s="116"/>
      <c r="AI91" s="113"/>
      <c r="AJ91" s="117"/>
      <c r="AK91" s="170"/>
      <c r="AL91" s="171"/>
      <c r="AM91" s="172"/>
      <c r="AN91" s="135">
        <v>0</v>
      </c>
      <c r="AO91" s="136">
        <v>2</v>
      </c>
      <c r="AP91" s="137" t="s">
        <v>30</v>
      </c>
      <c r="AQ91" s="173">
        <f>SUM(G91,J91,M91,P91,S91,V91,Y91,AB91,AE91,AH91,AK91,AN91)*15</f>
        <v>0</v>
      </c>
      <c r="AR91" s="139">
        <f>SUM(H91,K91,N91,Q91,T91,W91,Z91,AC91,AF91,AI91,AL91,AO91)</f>
        <v>2</v>
      </c>
      <c r="AS91" s="25"/>
    </row>
    <row r="92" spans="1:45" ht="15" thickBot="1" x14ac:dyDescent="0.35">
      <c r="A92" s="413" t="s">
        <v>166</v>
      </c>
      <c r="B92" s="414"/>
      <c r="C92" s="414"/>
      <c r="D92" s="414"/>
      <c r="E92" s="414"/>
      <c r="F92" s="415"/>
      <c r="G92" s="118">
        <f>SUM(G78:G91)</f>
        <v>0</v>
      </c>
      <c r="H92" s="119">
        <f t="shared" ref="H92:AR92" si="14">SUM(H78:H91)</f>
        <v>0</v>
      </c>
      <c r="I92" s="120"/>
      <c r="J92" s="118">
        <f t="shared" si="14"/>
        <v>3</v>
      </c>
      <c r="K92" s="119">
        <f t="shared" si="14"/>
        <v>2</v>
      </c>
      <c r="L92" s="120"/>
      <c r="M92" s="118">
        <f t="shared" si="14"/>
        <v>3</v>
      </c>
      <c r="N92" s="119">
        <f t="shared" si="14"/>
        <v>2</v>
      </c>
      <c r="O92" s="120"/>
      <c r="P92" s="118">
        <f t="shared" si="14"/>
        <v>3</v>
      </c>
      <c r="Q92" s="119">
        <f t="shared" si="14"/>
        <v>2</v>
      </c>
      <c r="R92" s="120"/>
      <c r="S92" s="118">
        <f t="shared" si="14"/>
        <v>3</v>
      </c>
      <c r="T92" s="119">
        <f t="shared" si="14"/>
        <v>2</v>
      </c>
      <c r="U92" s="120"/>
      <c r="V92" s="118">
        <f t="shared" si="14"/>
        <v>0</v>
      </c>
      <c r="W92" s="119">
        <f t="shared" si="14"/>
        <v>0</v>
      </c>
      <c r="X92" s="120"/>
      <c r="Y92" s="118">
        <f t="shared" si="14"/>
        <v>4</v>
      </c>
      <c r="Z92" s="119">
        <f t="shared" si="14"/>
        <v>2</v>
      </c>
      <c r="AA92" s="120"/>
      <c r="AB92" s="118">
        <f t="shared" si="14"/>
        <v>4</v>
      </c>
      <c r="AC92" s="119">
        <f t="shared" si="14"/>
        <v>2</v>
      </c>
      <c r="AD92" s="120"/>
      <c r="AE92" s="152">
        <f t="shared" si="14"/>
        <v>4</v>
      </c>
      <c r="AF92" s="153">
        <f t="shared" si="14"/>
        <v>2</v>
      </c>
      <c r="AG92" s="154"/>
      <c r="AH92" s="152">
        <f t="shared" si="14"/>
        <v>4</v>
      </c>
      <c r="AI92" s="153">
        <f t="shared" si="14"/>
        <v>2</v>
      </c>
      <c r="AJ92" s="154"/>
      <c r="AK92" s="152">
        <f t="shared" si="14"/>
        <v>4</v>
      </c>
      <c r="AL92" s="153">
        <f t="shared" si="14"/>
        <v>2</v>
      </c>
      <c r="AM92" s="154"/>
      <c r="AN92" s="155">
        <f t="shared" si="14"/>
        <v>10</v>
      </c>
      <c r="AO92" s="156">
        <f t="shared" si="14"/>
        <v>20</v>
      </c>
      <c r="AP92" s="157"/>
      <c r="AQ92" s="174">
        <f t="shared" si="14"/>
        <v>630</v>
      </c>
      <c r="AR92" s="175">
        <f t="shared" si="14"/>
        <v>38</v>
      </c>
      <c r="AS92" s="25"/>
    </row>
    <row r="93" spans="1:45" ht="15" thickBot="1" x14ac:dyDescent="0.35">
      <c r="A93" s="416" t="s">
        <v>167</v>
      </c>
      <c r="B93" s="417"/>
      <c r="C93" s="417"/>
      <c r="D93" s="417"/>
      <c r="E93" s="417"/>
      <c r="F93" s="418"/>
      <c r="G93" s="152">
        <f>SUM(G67,G76,G92)</f>
        <v>0</v>
      </c>
      <c r="H93" s="153">
        <f>SUM(H67,H76,H92)</f>
        <v>0</v>
      </c>
      <c r="I93" s="176"/>
      <c r="J93" s="152">
        <f>SUM(J67,J76,J92)</f>
        <v>7</v>
      </c>
      <c r="K93" s="153">
        <f>SUM(K67,K76,K92)</f>
        <v>8</v>
      </c>
      <c r="L93" s="176"/>
      <c r="M93" s="152">
        <f>SUM(M67,M76,M92)</f>
        <v>5</v>
      </c>
      <c r="N93" s="153">
        <f>SUM(N67,N76,N92)</f>
        <v>4</v>
      </c>
      <c r="O93" s="176"/>
      <c r="P93" s="152">
        <f>SUM(P67,P76,P92)</f>
        <v>7</v>
      </c>
      <c r="Q93" s="153">
        <f>SUM(Q67,Q76,Q92)</f>
        <v>7</v>
      </c>
      <c r="R93" s="176"/>
      <c r="S93" s="152">
        <f>SUM(S67,S76,S92)</f>
        <v>7</v>
      </c>
      <c r="T93" s="153">
        <f>SUM(T67,T76,T92)</f>
        <v>7</v>
      </c>
      <c r="U93" s="176"/>
      <c r="V93" s="152">
        <f>SUM(V67,V76,V92)</f>
        <v>3</v>
      </c>
      <c r="W93" s="153">
        <f>SUM(W67,W76,W92)</f>
        <v>4</v>
      </c>
      <c r="X93" s="176"/>
      <c r="Y93" s="152">
        <f>SUM(Y67,Y76,Y92)</f>
        <v>8</v>
      </c>
      <c r="Z93" s="153">
        <f>SUM(Z67,Z76,Z92)</f>
        <v>8</v>
      </c>
      <c r="AA93" s="176"/>
      <c r="AB93" s="152">
        <f>SUM(AB67,AB76,AB92)</f>
        <v>7</v>
      </c>
      <c r="AC93" s="153">
        <f>SUM(AC67,AC76,AC92)</f>
        <v>7</v>
      </c>
      <c r="AD93" s="176"/>
      <c r="AE93" s="152">
        <f>SUM(AE67,AE76,AE92)</f>
        <v>7</v>
      </c>
      <c r="AF93" s="153">
        <f>SUM(AF67,AF76,AF92)</f>
        <v>11</v>
      </c>
      <c r="AG93" s="176"/>
      <c r="AH93" s="152">
        <f>SUM(AH67,AH76,AH92)</f>
        <v>7</v>
      </c>
      <c r="AI93" s="153">
        <f>SUM(AI67,AI76,AI92)</f>
        <v>5</v>
      </c>
      <c r="AJ93" s="176"/>
      <c r="AK93" s="152">
        <f>SUM(AK67,AK76,AK92)</f>
        <v>7</v>
      </c>
      <c r="AL93" s="153">
        <f>SUM(AL67,AL76,AL92)</f>
        <v>5</v>
      </c>
      <c r="AM93" s="176"/>
      <c r="AN93" s="155">
        <f>SUM(AN67,AN76,AN92)</f>
        <v>13</v>
      </c>
      <c r="AO93" s="156">
        <f>SUM(AO67,AO76,AO92)</f>
        <v>24</v>
      </c>
      <c r="AP93" s="157"/>
      <c r="AQ93" s="174">
        <f>SUM(AQ67,AQ76,AQ92)</f>
        <v>1170</v>
      </c>
      <c r="AR93" s="175">
        <f>SUM(AR67,AR76,AR92)</f>
        <v>90</v>
      </c>
      <c r="AS93" s="25"/>
    </row>
    <row r="94" spans="1:45" ht="15" thickBot="1" x14ac:dyDescent="0.35">
      <c r="A94" s="419" t="s">
        <v>27</v>
      </c>
      <c r="B94" s="420"/>
      <c r="C94" s="420"/>
      <c r="D94" s="420"/>
      <c r="E94" s="420"/>
      <c r="F94" s="421"/>
      <c r="G94" s="177">
        <f>SUM(G50,G93)</f>
        <v>19.5</v>
      </c>
      <c r="H94" s="178">
        <f>SUM(H50,H93)</f>
        <v>29</v>
      </c>
      <c r="I94" s="179"/>
      <c r="J94" s="177">
        <f>SUM(J50,J93)</f>
        <v>27.5</v>
      </c>
      <c r="K94" s="178">
        <f>SUM(K50,K93)</f>
        <v>39</v>
      </c>
      <c r="L94" s="179"/>
      <c r="M94" s="177">
        <f>SUM(M50,M93)</f>
        <v>25</v>
      </c>
      <c r="N94" s="178">
        <f>SUM(N50,N93)</f>
        <v>35</v>
      </c>
      <c r="O94" s="179"/>
      <c r="P94" s="177">
        <f>SUM(P50,P93)</f>
        <v>26</v>
      </c>
      <c r="Q94" s="178">
        <f>SUM(Q50,Q93)</f>
        <v>37</v>
      </c>
      <c r="R94" s="179"/>
      <c r="S94" s="177">
        <f>SUM(S50,S93)</f>
        <v>25</v>
      </c>
      <c r="T94" s="178">
        <f>SUM(T50,T93)</f>
        <v>35</v>
      </c>
      <c r="U94" s="179"/>
      <c r="V94" s="177">
        <f>SUM(V50,V93)</f>
        <v>23</v>
      </c>
      <c r="W94" s="178">
        <f>SUM(W50,W93)</f>
        <v>36</v>
      </c>
      <c r="X94" s="179"/>
      <c r="Y94" s="177">
        <f>SUM(Y50,Y93)</f>
        <v>18</v>
      </c>
      <c r="Z94" s="178">
        <f>SUM(Z50,Z93)</f>
        <v>27</v>
      </c>
      <c r="AA94" s="179"/>
      <c r="AB94" s="177">
        <f>SUM(AB50,AB93)</f>
        <v>17</v>
      </c>
      <c r="AC94" s="178">
        <f>SUM(AC50,AC93)</f>
        <v>28</v>
      </c>
      <c r="AD94" s="179"/>
      <c r="AE94" s="177">
        <f>SUM(AE50,AE93)</f>
        <v>15</v>
      </c>
      <c r="AF94" s="178">
        <f>SUM(AF50,AF93)</f>
        <v>28</v>
      </c>
      <c r="AG94" s="179"/>
      <c r="AH94" s="177">
        <f>SUM(AH50,AH93)</f>
        <v>15</v>
      </c>
      <c r="AI94" s="178">
        <f>SUM(AI50,AI93)</f>
        <v>26</v>
      </c>
      <c r="AJ94" s="179"/>
      <c r="AK94" s="177">
        <f>SUM(AK50,AK93)</f>
        <v>9</v>
      </c>
      <c r="AL94" s="178">
        <f>SUM(AL50,AL93)</f>
        <v>14</v>
      </c>
      <c r="AM94" s="179"/>
      <c r="AN94" s="180">
        <f>SUM(AN50,AN93)</f>
        <v>13</v>
      </c>
      <c r="AO94" s="181">
        <f>SUM(AO50,AO93)</f>
        <v>26</v>
      </c>
      <c r="AP94" s="182"/>
      <c r="AQ94" s="174">
        <f>SUM(AQ50,AQ93)</f>
        <v>3495</v>
      </c>
      <c r="AR94" s="175">
        <f>SUM(AR50,AR93)</f>
        <v>360</v>
      </c>
      <c r="AS94" s="25"/>
    </row>
    <row r="95" spans="1:45" x14ac:dyDescent="0.3">
      <c r="A95" s="25"/>
      <c r="B95" s="25"/>
      <c r="C95" s="60"/>
      <c r="D95" s="25"/>
      <c r="E95" s="206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1" t="s">
        <v>107</v>
      </c>
      <c r="B96" s="25"/>
      <c r="C96" s="60"/>
      <c r="D96" s="25"/>
      <c r="E96" s="206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25"/>
      <c r="B97" s="25"/>
      <c r="C97" s="60"/>
      <c r="D97" s="25"/>
      <c r="E97" s="206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59</v>
      </c>
      <c r="B98" s="65"/>
      <c r="C98" s="66"/>
      <c r="D98" s="65"/>
      <c r="E98" s="337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 t="s">
        <v>86</v>
      </c>
      <c r="B99" s="65"/>
      <c r="C99" s="66"/>
      <c r="D99" s="65"/>
      <c r="E99" s="337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5" t="s">
        <v>87</v>
      </c>
      <c r="B100" s="65"/>
      <c r="C100" s="66"/>
      <c r="D100" s="65"/>
      <c r="E100" s="337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88</v>
      </c>
      <c r="B101" s="25"/>
      <c r="C101" s="66"/>
      <c r="D101" s="65"/>
      <c r="E101" s="337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6"/>
      <c r="U101" s="60"/>
      <c r="V101" s="60"/>
      <c r="W101" s="60"/>
      <c r="X101" s="60"/>
      <c r="Y101" s="60"/>
      <c r="Z101" s="60"/>
      <c r="AA101" s="60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/>
      <c r="B102" s="65"/>
      <c r="C102" s="66"/>
      <c r="D102" s="65"/>
      <c r="E102" s="337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6"/>
      <c r="U102" s="60"/>
      <c r="V102" s="60"/>
      <c r="W102" s="60"/>
      <c r="X102" s="60"/>
      <c r="Y102" s="60"/>
      <c r="Z102" s="60"/>
      <c r="AA102" s="60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7" t="s">
        <v>60</v>
      </c>
      <c r="B103" s="65"/>
      <c r="C103" s="66"/>
      <c r="D103" s="65"/>
      <c r="E103" s="337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60"/>
      <c r="V103" s="60"/>
      <c r="W103" s="60"/>
      <c r="X103" s="60"/>
      <c r="Y103" s="60"/>
      <c r="Z103" s="60"/>
      <c r="AA103" s="60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61</v>
      </c>
      <c r="B104" s="65"/>
      <c r="C104" s="66"/>
      <c r="D104" s="25"/>
      <c r="E104" s="206"/>
      <c r="F104" s="25"/>
      <c r="G104" s="65" t="s">
        <v>62</v>
      </c>
      <c r="H104" s="65"/>
      <c r="I104" s="65"/>
      <c r="J104" s="25"/>
      <c r="K104" s="25"/>
      <c r="L104" s="25"/>
      <c r="M104" s="65" t="s">
        <v>63</v>
      </c>
      <c r="N104" s="65"/>
      <c r="O104" s="65"/>
      <c r="P104" s="65"/>
      <c r="Q104" s="65"/>
      <c r="R104" s="65"/>
      <c r="S104" s="25"/>
      <c r="T104" s="65" t="s">
        <v>64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65</v>
      </c>
      <c r="B105" s="65"/>
      <c r="C105" s="66"/>
      <c r="D105" s="25"/>
      <c r="E105" s="206"/>
      <c r="F105" s="25"/>
      <c r="G105" s="65" t="s">
        <v>66</v>
      </c>
      <c r="H105" s="65"/>
      <c r="I105" s="65"/>
      <c r="J105" s="25"/>
      <c r="K105" s="25"/>
      <c r="L105" s="25"/>
      <c r="M105" s="65" t="s">
        <v>67</v>
      </c>
      <c r="N105" s="65"/>
      <c r="O105" s="65"/>
      <c r="P105" s="65"/>
      <c r="Q105" s="65"/>
      <c r="R105" s="65"/>
      <c r="S105" s="25"/>
      <c r="T105" s="65" t="s">
        <v>68</v>
      </c>
      <c r="U105" s="65"/>
      <c r="V105" s="65"/>
      <c r="W105" s="25"/>
      <c r="X105" s="2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69</v>
      </c>
      <c r="B106" s="65"/>
      <c r="C106" s="66"/>
      <c r="D106" s="25"/>
      <c r="E106" s="206"/>
      <c r="F106" s="25"/>
      <c r="G106" s="65" t="s">
        <v>70</v>
      </c>
      <c r="H106" s="65"/>
      <c r="I106" s="65"/>
      <c r="J106" s="25"/>
      <c r="K106" s="25"/>
      <c r="L106" s="25"/>
      <c r="M106" s="65" t="s">
        <v>71</v>
      </c>
      <c r="N106" s="65"/>
      <c r="O106" s="65"/>
      <c r="P106" s="65"/>
      <c r="Q106" s="65"/>
      <c r="R106" s="65"/>
      <c r="S106" s="25"/>
      <c r="T106" s="65" t="s">
        <v>72</v>
      </c>
      <c r="U106" s="65"/>
      <c r="V106" s="65"/>
      <c r="W106" s="25"/>
      <c r="X106" s="2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73</v>
      </c>
      <c r="B107" s="65"/>
      <c r="C107" s="66"/>
      <c r="D107" s="25"/>
      <c r="E107" s="206"/>
      <c r="F107" s="25"/>
      <c r="G107" s="65"/>
      <c r="H107" s="65"/>
      <c r="I107" s="65"/>
      <c r="J107" s="25"/>
      <c r="K107" s="25"/>
      <c r="L107" s="25"/>
      <c r="M107" s="65" t="s">
        <v>74</v>
      </c>
      <c r="N107" s="65"/>
      <c r="O107" s="65"/>
      <c r="P107" s="65"/>
      <c r="Q107" s="65"/>
      <c r="R107" s="65"/>
      <c r="S107" s="25"/>
      <c r="T107" s="65" t="s">
        <v>89</v>
      </c>
      <c r="U107" s="65"/>
      <c r="V107" s="65"/>
      <c r="W107" s="25"/>
      <c r="X107" s="25"/>
      <c r="Y107" s="65"/>
      <c r="Z107" s="65"/>
      <c r="AA107" s="66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 t="s">
        <v>75</v>
      </c>
      <c r="B108" s="65"/>
      <c r="C108" s="66"/>
      <c r="D108" s="25"/>
      <c r="E108" s="206"/>
      <c r="F108" s="25"/>
      <c r="G108" s="65"/>
      <c r="H108" s="65"/>
      <c r="I108" s="65"/>
      <c r="J108" s="25"/>
      <c r="K108" s="25"/>
      <c r="L108" s="25"/>
      <c r="M108" s="65" t="s">
        <v>76</v>
      </c>
      <c r="N108" s="65"/>
      <c r="O108" s="65"/>
      <c r="P108" s="65"/>
      <c r="Q108" s="65"/>
      <c r="R108" s="65"/>
      <c r="S108" s="25"/>
      <c r="T108" s="73" t="s">
        <v>108</v>
      </c>
      <c r="U108" s="74"/>
      <c r="V108" s="74"/>
      <c r="W108" s="74"/>
      <c r="X108" s="75"/>
      <c r="Y108" s="65"/>
      <c r="Z108" s="65"/>
      <c r="AA108" s="66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5" t="s">
        <v>77</v>
      </c>
      <c r="B109" s="65"/>
      <c r="C109" s="66"/>
      <c r="D109" s="25"/>
      <c r="E109" s="206"/>
      <c r="F109" s="25"/>
      <c r="G109" s="65"/>
      <c r="H109" s="65"/>
      <c r="I109" s="65"/>
      <c r="J109" s="25"/>
      <c r="K109" s="25"/>
      <c r="L109" s="25"/>
      <c r="M109" s="65"/>
      <c r="N109" s="65"/>
      <c r="O109" s="65"/>
      <c r="P109" s="65"/>
      <c r="Q109" s="65"/>
      <c r="R109" s="65"/>
      <c r="S109" s="25"/>
      <c r="T109" s="73" t="s">
        <v>109</v>
      </c>
      <c r="U109" s="74"/>
      <c r="V109" s="74"/>
      <c r="W109" s="74"/>
      <c r="X109" s="75"/>
      <c r="Y109" s="65"/>
      <c r="Z109" s="65"/>
      <c r="AA109" s="66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168</v>
      </c>
      <c r="B110" s="65"/>
      <c r="C110" s="66"/>
      <c r="D110" s="65"/>
      <c r="E110" s="337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6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/>
      <c r="B111" s="65"/>
      <c r="C111" s="66"/>
      <c r="D111" s="65"/>
      <c r="E111" s="337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7" t="s">
        <v>78</v>
      </c>
      <c r="B112" s="65"/>
      <c r="C112" s="66"/>
      <c r="D112" s="65"/>
      <c r="E112" s="337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6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79</v>
      </c>
      <c r="B113" s="65"/>
      <c r="C113" s="66"/>
      <c r="D113" s="65"/>
      <c r="E113" s="337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80</v>
      </c>
      <c r="B114" s="65"/>
      <c r="C114" s="66"/>
      <c r="D114" s="65"/>
      <c r="E114" s="337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 t="s">
        <v>81</v>
      </c>
      <c r="B115" s="65"/>
      <c r="C115" s="66"/>
      <c r="D115" s="65"/>
      <c r="E115" s="337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  <row r="116" spans="1:45" x14ac:dyDescent="0.3">
      <c r="A116" s="65" t="s">
        <v>85</v>
      </c>
      <c r="B116" s="65"/>
      <c r="C116" s="66"/>
      <c r="D116" s="65"/>
      <c r="E116" s="337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6"/>
      <c r="U116" s="60"/>
      <c r="V116" s="60"/>
      <c r="W116" s="60"/>
      <c r="X116" s="60"/>
      <c r="Y116" s="60"/>
      <c r="Z116" s="60"/>
      <c r="AA116" s="60"/>
      <c r="AB116" s="60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60"/>
      <c r="AR116" s="60"/>
      <c r="AS116" s="25"/>
    </row>
    <row r="117" spans="1:45" x14ac:dyDescent="0.3">
      <c r="A117" s="65" t="s">
        <v>82</v>
      </c>
      <c r="B117" s="65"/>
      <c r="C117" s="66"/>
      <c r="D117" s="65"/>
      <c r="E117" s="337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6"/>
      <c r="U117" s="60"/>
      <c r="V117" s="60"/>
      <c r="W117" s="60"/>
      <c r="X117" s="60"/>
      <c r="Y117" s="60"/>
      <c r="Z117" s="60"/>
      <c r="AA117" s="60"/>
      <c r="AB117" s="60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60"/>
      <c r="AR117" s="60"/>
      <c r="AS117" s="25"/>
    </row>
    <row r="118" spans="1:45" x14ac:dyDescent="0.3">
      <c r="A118" s="65"/>
      <c r="B118" s="65"/>
      <c r="C118" s="66"/>
      <c r="D118" s="65"/>
      <c r="E118" s="337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6"/>
      <c r="T118" s="66"/>
      <c r="U118" s="60"/>
      <c r="V118" s="60"/>
      <c r="W118" s="60"/>
      <c r="X118" s="60"/>
      <c r="Y118" s="60"/>
      <c r="Z118" s="60"/>
      <c r="AA118" s="60"/>
      <c r="AB118" s="60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60"/>
      <c r="AR118" s="60"/>
      <c r="AS118" s="25"/>
    </row>
  </sheetData>
  <sheetProtection algorithmName="SHA-512" hashValue="BhujkdBgjTZsH0DSn5vGWVxVXdB+6JfnpLIx5hyK2jER+7UbCew6DNftFzA4uF8SPRGMK0BXkC02AxJ4p3qoag==" saltValue="aOIGY+GxthT0T115cD9Sqw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50:F50"/>
    <mergeCell ref="A8:AR8"/>
    <mergeCell ref="A13:F13"/>
    <mergeCell ref="A14:AR14"/>
    <mergeCell ref="A22:F22"/>
    <mergeCell ref="A23:AR23"/>
    <mergeCell ref="A24:AR24"/>
    <mergeCell ref="A37:AR37"/>
    <mergeCell ref="A46:F46"/>
    <mergeCell ref="A47:F47"/>
    <mergeCell ref="G47:AP47"/>
    <mergeCell ref="AQ47:AR47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01296-7F17-4B38-B5D3-F0F76E4CFE21}">
  <sheetPr>
    <tabColor rgb="FFFFFF00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47" t="s">
        <v>467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76" t="s">
        <v>92</v>
      </c>
      <c r="B9" s="353" t="s">
        <v>112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0.399999999999999" x14ac:dyDescent="0.3">
      <c r="A10" s="77" t="s">
        <v>93</v>
      </c>
      <c r="B10" s="354" t="s">
        <v>113</v>
      </c>
      <c r="C10" s="50" t="s">
        <v>114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77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81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297</v>
      </c>
      <c r="B15" s="353" t="s">
        <v>445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468</v>
      </c>
      <c r="B16" s="354" t="s">
        <v>446</v>
      </c>
      <c r="C16" s="50" t="s">
        <v>447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189"/>
      <c r="D45" s="191"/>
      <c r="E45" s="343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142</v>
      </c>
      <c r="B67" s="355" t="s">
        <v>143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0.399999999999999" x14ac:dyDescent="0.3">
      <c r="A68" s="81" t="s">
        <v>144</v>
      </c>
      <c r="B68" s="356" t="s">
        <v>145</v>
      </c>
      <c r="C68" s="368" t="s">
        <v>177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414</v>
      </c>
      <c r="B69" s="355" t="s">
        <v>442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415</v>
      </c>
      <c r="B70" s="356" t="s">
        <v>443</v>
      </c>
      <c r="C70" s="368" t="s">
        <v>444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374" t="s">
        <v>150</v>
      </c>
      <c r="B75" s="353" t="s">
        <v>151</v>
      </c>
      <c r="C75" s="36"/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39"/>
      <c r="N75" s="36"/>
      <c r="O75" s="40"/>
      <c r="P75" s="39"/>
      <c r="Q75" s="36"/>
      <c r="R75" s="40"/>
      <c r="S75" s="39"/>
      <c r="T75" s="36"/>
      <c r="U75" s="40"/>
      <c r="V75" s="39"/>
      <c r="W75" s="36"/>
      <c r="X75" s="40"/>
      <c r="Y75" s="39"/>
      <c r="Z75" s="36"/>
      <c r="AA75" s="40"/>
      <c r="AB75" s="39"/>
      <c r="AC75" s="36"/>
      <c r="AD75" s="40"/>
      <c r="AE75" s="39"/>
      <c r="AF75" s="36"/>
      <c r="AG75" s="40"/>
      <c r="AH75" s="39"/>
      <c r="AI75" s="36"/>
      <c r="AJ75" s="40"/>
      <c r="AK75" s="39"/>
      <c r="AL75" s="36"/>
      <c r="AM75" s="40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3" t="s">
        <v>23</v>
      </c>
      <c r="B76" s="355" t="s">
        <v>152</v>
      </c>
      <c r="C76" s="2"/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">
        <v>2</v>
      </c>
      <c r="N76" s="2">
        <v>1</v>
      </c>
      <c r="O76" s="3" t="s">
        <v>30</v>
      </c>
      <c r="P76" s="1"/>
      <c r="Q76" s="2"/>
      <c r="R76" s="3"/>
      <c r="S76" s="1"/>
      <c r="T76" s="2"/>
      <c r="U76" s="3"/>
      <c r="V76" s="1"/>
      <c r="W76" s="2"/>
      <c r="X76" s="3"/>
      <c r="Y76" s="1"/>
      <c r="Z76" s="2"/>
      <c r="AA76" s="3"/>
      <c r="AB76" s="1"/>
      <c r="AC76" s="2"/>
      <c r="AD76" s="3"/>
      <c r="AE76" s="1"/>
      <c r="AF76" s="2"/>
      <c r="AG76" s="3"/>
      <c r="AH76" s="1"/>
      <c r="AI76" s="2"/>
      <c r="AJ76" s="3"/>
      <c r="AK76" s="1"/>
      <c r="AL76" s="2"/>
      <c r="AM76" s="3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3" t="s">
        <v>17</v>
      </c>
      <c r="B77" s="355" t="s">
        <v>153</v>
      </c>
      <c r="C77" s="2"/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"/>
      <c r="N77" s="2"/>
      <c r="O77" s="3"/>
      <c r="P77" s="1">
        <v>2</v>
      </c>
      <c r="Q77" s="2">
        <v>1</v>
      </c>
      <c r="R77" s="3" t="s">
        <v>30</v>
      </c>
      <c r="S77" s="1"/>
      <c r="T77" s="2"/>
      <c r="U77" s="3"/>
      <c r="V77" s="1"/>
      <c r="W77" s="2"/>
      <c r="X77" s="3"/>
      <c r="Y77" s="1"/>
      <c r="Z77" s="2"/>
      <c r="AA77" s="3"/>
      <c r="AB77" s="1"/>
      <c r="AC77" s="2"/>
      <c r="AD77" s="3"/>
      <c r="AE77" s="1"/>
      <c r="AF77" s="2"/>
      <c r="AG77" s="3"/>
      <c r="AH77" s="1"/>
      <c r="AI77" s="2"/>
      <c r="AJ77" s="3"/>
      <c r="AK77" s="1"/>
      <c r="AL77" s="2"/>
      <c r="AM77" s="3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2"/>
      <c r="AD78" s="3"/>
      <c r="AE78" s="1"/>
      <c r="AF78" s="2"/>
      <c r="AG78" s="3"/>
      <c r="AH78" s="1"/>
      <c r="AI78" s="2"/>
      <c r="AJ78" s="3"/>
      <c r="AK78" s="1"/>
      <c r="AL78" s="2"/>
      <c r="AM78" s="3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2"/>
      <c r="AD79" s="3"/>
      <c r="AE79" s="1"/>
      <c r="AF79" s="2"/>
      <c r="AG79" s="3"/>
      <c r="AH79" s="1"/>
      <c r="AI79" s="2"/>
      <c r="AJ79" s="3"/>
      <c r="AK79" s="1"/>
      <c r="AL79" s="2"/>
      <c r="AM79" s="3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ht="19.2" customHeight="1" x14ac:dyDescent="0.3">
      <c r="A80" s="164" t="s">
        <v>157</v>
      </c>
      <c r="B80" s="355" t="s">
        <v>158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2"/>
      <c r="AJ80" s="3"/>
      <c r="AK80" s="1"/>
      <c r="AL80" s="2"/>
      <c r="AM80" s="3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ht="18.600000000000001" customHeight="1" x14ac:dyDescent="0.3">
      <c r="A81" s="164" t="s">
        <v>159</v>
      </c>
      <c r="B81" s="355" t="s">
        <v>160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2">
        <v>1</v>
      </c>
      <c r="AJ81" s="3" t="s">
        <v>30</v>
      </c>
      <c r="AK81" s="1">
        <v>2</v>
      </c>
      <c r="AL81" s="2">
        <v>1</v>
      </c>
      <c r="AM81" s="3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416</v>
      </c>
      <c r="B82" s="355" t="s">
        <v>448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2"/>
      <c r="AJ82" s="3"/>
      <c r="AK82" s="1"/>
      <c r="AL82" s="2"/>
      <c r="AM82" s="3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417</v>
      </c>
      <c r="B83" s="361" t="s">
        <v>449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">
        <v>1</v>
      </c>
      <c r="AJ83" s="15" t="s">
        <v>30</v>
      </c>
      <c r="AK83" s="13">
        <v>2</v>
      </c>
      <c r="AL83" s="14">
        <v>1</v>
      </c>
      <c r="AM83" s="15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ht="20.399999999999999" x14ac:dyDescent="0.3">
      <c r="A85" s="76" t="s">
        <v>162</v>
      </c>
      <c r="B85" s="354" t="s">
        <v>163</v>
      </c>
      <c r="C85" s="50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92" t="s">
        <v>418</v>
      </c>
      <c r="B86" s="355" t="s">
        <v>450</v>
      </c>
      <c r="C86" s="2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WZWdcbkRXeSxu5AY9+rGe+OD3jbFT0cjAbyD+twzgsBFf9vi4JZrLtM7+mOwD3yPHEPBST/9k547FTLZk6oDwg==" saltValue="Sw22/jNMXC3CEuEoY77cfg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3B8E4-8B25-40F7-B9E3-AE9EA726584A}">
  <sheetPr>
    <tabColor theme="3" tint="0.79998168889431442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320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76" t="s">
        <v>297</v>
      </c>
      <c r="B9" s="353" t="s">
        <v>445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298</v>
      </c>
      <c r="B10" s="354" t="s">
        <v>446</v>
      </c>
      <c r="C10" s="50" t="s">
        <v>447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101</v>
      </c>
      <c r="B15" s="353" t="s">
        <v>321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330</v>
      </c>
      <c r="B16" s="354" t="s">
        <v>329</v>
      </c>
      <c r="C16" s="50" t="s">
        <v>322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189"/>
      <c r="D45" s="191"/>
      <c r="E45" s="343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231" t="s">
        <v>46</v>
      </c>
      <c r="E62" s="231" t="s">
        <v>54</v>
      </c>
      <c r="F62" s="232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414</v>
      </c>
      <c r="B67" s="355" t="s">
        <v>442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415</v>
      </c>
      <c r="B68" s="356" t="s">
        <v>443</v>
      </c>
      <c r="C68" s="368" t="s">
        <v>444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331</v>
      </c>
      <c r="B69" s="355" t="s">
        <v>323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332</v>
      </c>
      <c r="B70" s="356" t="s">
        <v>325</v>
      </c>
      <c r="C70" s="368" t="s">
        <v>324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4" t="s">
        <v>416</v>
      </c>
      <c r="B80" s="355" t="s">
        <v>448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4" t="s">
        <v>417</v>
      </c>
      <c r="B81" s="355" t="s">
        <v>449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333</v>
      </c>
      <c r="B82" s="355" t="s">
        <v>326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334</v>
      </c>
      <c r="B83" s="361" t="s">
        <v>327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66" t="s">
        <v>418</v>
      </c>
      <c r="B85" s="354" t="s">
        <v>450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335</v>
      </c>
      <c r="B86" s="355" t="s">
        <v>328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tPhc+XOXJBksFToloOyi9hDzPXlcKh+ls/4/wnrbNG2pXqzz0uw6JziBAvDkjuOItGmaNcJIREawajc+RYchgA==" saltValue="apgjJBEOfLhrWEzvRlkcBg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EC3F-A150-4DBD-9FCD-4962497C4CBA}">
  <sheetPr>
    <tabColor theme="3" tint="0.79998168889431442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336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76" t="s">
        <v>297</v>
      </c>
      <c r="B9" s="353" t="s">
        <v>445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298</v>
      </c>
      <c r="B10" s="354" t="s">
        <v>446</v>
      </c>
      <c r="C10" s="50" t="s">
        <v>447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106</v>
      </c>
      <c r="B15" s="353" t="s">
        <v>344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337</v>
      </c>
      <c r="B16" s="354" t="s">
        <v>343</v>
      </c>
      <c r="C16" s="50" t="s">
        <v>345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189"/>
      <c r="D45" s="191"/>
      <c r="E45" s="343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231" t="s">
        <v>46</v>
      </c>
      <c r="E62" s="231" t="s">
        <v>54</v>
      </c>
      <c r="F62" s="232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414</v>
      </c>
      <c r="B67" s="355" t="s">
        <v>442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415</v>
      </c>
      <c r="B68" s="356" t="s">
        <v>443</v>
      </c>
      <c r="C68" s="368" t="s">
        <v>444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338</v>
      </c>
      <c r="B69" s="355" t="s">
        <v>346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339</v>
      </c>
      <c r="B70" s="356" t="s">
        <v>347</v>
      </c>
      <c r="C70" s="368" t="s">
        <v>348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4" t="s">
        <v>416</v>
      </c>
      <c r="B80" s="355" t="s">
        <v>448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4" t="s">
        <v>417</v>
      </c>
      <c r="B81" s="355" t="s">
        <v>449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340</v>
      </c>
      <c r="B82" s="355" t="s">
        <v>349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341</v>
      </c>
      <c r="B83" s="361" t="s">
        <v>350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66" t="s">
        <v>418</v>
      </c>
      <c r="B85" s="354" t="s">
        <v>450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342</v>
      </c>
      <c r="B86" s="355" t="s">
        <v>351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rA3+DNFVn6xdjA5ouuz0+khG5wKDKD5ZzjlOUAA2+BKPFv9jeU7EMuXPSXHdW63dq1WWf+XAaokOEPdoVAdJ5w==" saltValue="UNLFppMWNRdKhTDgpEaagg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33474-D172-40A1-9FBC-39E634B9271C}">
  <sheetPr>
    <tabColor theme="3" tint="0.79998168889431442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352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76" t="s">
        <v>297</v>
      </c>
      <c r="B9" s="353" t="s">
        <v>445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298</v>
      </c>
      <c r="B10" s="354" t="s">
        <v>446</v>
      </c>
      <c r="C10" s="50" t="s">
        <v>447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102</v>
      </c>
      <c r="B15" s="353" t="s">
        <v>353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362</v>
      </c>
      <c r="B16" s="354" t="s">
        <v>354</v>
      </c>
      <c r="C16" s="50" t="s">
        <v>355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189"/>
      <c r="D45" s="191"/>
      <c r="E45" s="343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231" t="s">
        <v>46</v>
      </c>
      <c r="E62" s="231" t="s">
        <v>54</v>
      </c>
      <c r="F62" s="232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414</v>
      </c>
      <c r="B67" s="355" t="s">
        <v>442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415</v>
      </c>
      <c r="B68" s="356" t="s">
        <v>443</v>
      </c>
      <c r="C68" s="368" t="s">
        <v>444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363</v>
      </c>
      <c r="B69" s="355" t="s">
        <v>356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364</v>
      </c>
      <c r="B70" s="356" t="s">
        <v>357</v>
      </c>
      <c r="C70" s="368" t="s">
        <v>358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374" t="s">
        <v>150</v>
      </c>
      <c r="B75" s="353" t="s">
        <v>151</v>
      </c>
      <c r="C75" s="36"/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39"/>
      <c r="N75" s="36"/>
      <c r="O75" s="40"/>
      <c r="P75" s="39"/>
      <c r="Q75" s="36"/>
      <c r="R75" s="40"/>
      <c r="S75" s="39"/>
      <c r="T75" s="36"/>
      <c r="U75" s="40"/>
      <c r="V75" s="39"/>
      <c r="W75" s="36"/>
      <c r="X75" s="40"/>
      <c r="Y75" s="39"/>
      <c r="Z75" s="36"/>
      <c r="AA75" s="40"/>
      <c r="AB75" s="39"/>
      <c r="AC75" s="36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3" t="s">
        <v>23</v>
      </c>
      <c r="B76" s="355" t="s">
        <v>152</v>
      </c>
      <c r="C76" s="2"/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">
        <v>2</v>
      </c>
      <c r="N76" s="2">
        <v>1</v>
      </c>
      <c r="O76" s="3" t="s">
        <v>30</v>
      </c>
      <c r="P76" s="1"/>
      <c r="Q76" s="2"/>
      <c r="R76" s="3"/>
      <c r="S76" s="1"/>
      <c r="T76" s="2"/>
      <c r="U76" s="3"/>
      <c r="V76" s="1"/>
      <c r="W76" s="2"/>
      <c r="X76" s="3"/>
      <c r="Y76" s="1"/>
      <c r="Z76" s="2"/>
      <c r="AA76" s="3"/>
      <c r="AB76" s="1"/>
      <c r="AC76" s="2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3" t="s">
        <v>17</v>
      </c>
      <c r="B77" s="355" t="s">
        <v>153</v>
      </c>
      <c r="C77" s="2"/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"/>
      <c r="N77" s="2"/>
      <c r="O77" s="3"/>
      <c r="P77" s="1">
        <v>2</v>
      </c>
      <c r="Q77" s="2">
        <v>1</v>
      </c>
      <c r="R77" s="3" t="s">
        <v>30</v>
      </c>
      <c r="S77" s="1"/>
      <c r="T77" s="2"/>
      <c r="U77" s="3"/>
      <c r="V77" s="1"/>
      <c r="W77" s="2"/>
      <c r="X77" s="3"/>
      <c r="Y77" s="1"/>
      <c r="Z77" s="2"/>
      <c r="AA77" s="3"/>
      <c r="AB77" s="1"/>
      <c r="AC77" s="2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2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2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4" t="s">
        <v>416</v>
      </c>
      <c r="B80" s="355" t="s">
        <v>448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4" t="s">
        <v>417</v>
      </c>
      <c r="B81" s="355" t="s">
        <v>449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365</v>
      </c>
      <c r="B82" s="355" t="s">
        <v>359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366</v>
      </c>
      <c r="B83" s="361" t="s">
        <v>360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66" t="s">
        <v>418</v>
      </c>
      <c r="B85" s="354" t="s">
        <v>450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367</v>
      </c>
      <c r="B86" s="355" t="s">
        <v>361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m4lGVUHcTFMyElMTniGC5JIFddjPrbyq2KNNUoTgcJ2PLn36DVlsG73D0ixUvZripcY/OEtQVaqBsB4xASbzdA==" saltValue="c+5oFi81mLf2mgXwRZn1TA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0DEFB-117B-4234-B509-D38E003DB2EF}">
  <sheetPr>
    <tabColor theme="3" tint="0.79998168889431442"/>
  </sheetPr>
  <dimension ref="A1:AS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368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76" t="s">
        <v>297</v>
      </c>
      <c r="B9" s="353" t="s">
        <v>445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298</v>
      </c>
      <c r="B10" s="354" t="s">
        <v>446</v>
      </c>
      <c r="C10" s="50" t="s">
        <v>447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77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54"/>
      <c r="AK11" s="53"/>
      <c r="AL11" s="50"/>
      <c r="AM11" s="5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" thickBot="1" x14ac:dyDescent="0.35">
      <c r="A12" s="81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3"/>
      <c r="AK12" s="1"/>
      <c r="AL12" s="2"/>
      <c r="AM12" s="3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103</v>
      </c>
      <c r="B15" s="353" t="s">
        <v>375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369</v>
      </c>
      <c r="B16" s="354" t="s">
        <v>376</v>
      </c>
      <c r="C16" s="50" t="s">
        <v>377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5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20"/>
    </row>
    <row r="18" spans="1:45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6"/>
    </row>
    <row r="19" spans="1:45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5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5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5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5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5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5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5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5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5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5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5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5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5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189"/>
      <c r="D45" s="191"/>
      <c r="E45" s="343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231" t="s">
        <v>46</v>
      </c>
      <c r="E62" s="231" t="s">
        <v>54</v>
      </c>
      <c r="F62" s="232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414</v>
      </c>
      <c r="B67" s="355" t="s">
        <v>442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415</v>
      </c>
      <c r="B68" s="356" t="s">
        <v>443</v>
      </c>
      <c r="C68" s="368" t="s">
        <v>444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370</v>
      </c>
      <c r="B69" s="355" t="s">
        <v>378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371</v>
      </c>
      <c r="B70" s="356" t="s">
        <v>379</v>
      </c>
      <c r="C70" s="368" t="s">
        <v>380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4" t="s">
        <v>416</v>
      </c>
      <c r="B80" s="355" t="s">
        <v>448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4" t="s">
        <v>417</v>
      </c>
      <c r="B81" s="355" t="s">
        <v>449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372</v>
      </c>
      <c r="B82" s="355" t="s">
        <v>381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373</v>
      </c>
      <c r="B83" s="361" t="s">
        <v>382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66" t="s">
        <v>418</v>
      </c>
      <c r="B85" s="354" t="s">
        <v>450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374</v>
      </c>
      <c r="B86" s="355" t="s">
        <v>383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YE5bPyQ3zLm//qnv9NRPcZmu0+Fv/wl+B8hFFVieUH1cyOr88DgeGCEHEIJtAWETecih3qr7DraBoXRClUOEtg==" saltValue="0CZ13RGKGiMLbgP7DGxtZ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12510-8AD2-4D00-B75D-74759759866C}">
  <sheetPr>
    <tabColor theme="3" tint="0.79998168889431442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4.33203125" customWidth="1"/>
    <col min="3" max="3" width="16.44140625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397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76" t="s">
        <v>297</v>
      </c>
      <c r="B9" s="353" t="s">
        <v>445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298</v>
      </c>
      <c r="B10" s="354" t="s">
        <v>446</v>
      </c>
      <c r="C10" s="50" t="s">
        <v>447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77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81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407</v>
      </c>
      <c r="B15" s="353" t="s">
        <v>398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408</v>
      </c>
      <c r="B16" s="354" t="s">
        <v>399</v>
      </c>
      <c r="C16" s="50" t="s">
        <v>400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189"/>
      <c r="D45" s="191"/>
      <c r="E45" s="343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231" t="s">
        <v>46</v>
      </c>
      <c r="E62" s="231" t="s">
        <v>54</v>
      </c>
      <c r="F62" s="232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414</v>
      </c>
      <c r="B67" s="355" t="s">
        <v>442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415</v>
      </c>
      <c r="B68" s="356" t="s">
        <v>443</v>
      </c>
      <c r="C68" s="368" t="s">
        <v>444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409</v>
      </c>
      <c r="B69" s="355" t="s">
        <v>401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410</v>
      </c>
      <c r="B70" s="356" t="s">
        <v>402</v>
      </c>
      <c r="C70" s="368" t="s">
        <v>403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4" t="s">
        <v>416</v>
      </c>
      <c r="B80" s="355" t="s">
        <v>448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4" t="s">
        <v>417</v>
      </c>
      <c r="B81" s="355" t="s">
        <v>449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411</v>
      </c>
      <c r="B82" s="355" t="s">
        <v>404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412</v>
      </c>
      <c r="B83" s="361" t="s">
        <v>405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66" t="s">
        <v>418</v>
      </c>
      <c r="B85" s="354" t="s">
        <v>450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413</v>
      </c>
      <c r="B86" s="355" t="s">
        <v>406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0fDVx1YwmDHjlPjG4LXiL534W19/kFmiT38Rc0eW4/3nuOegqyMQ+HgdRRKZjGUmPYLL0a4zNZtVxdiORKsclA==" saltValue="YveNLTcAbGnLDpIsAyEEzw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69E3E-0C52-450F-A546-FE5DDF10EAE8}">
  <sheetPr>
    <tabColor theme="3" tint="0.79998168889431442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424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76" t="s">
        <v>297</v>
      </c>
      <c r="B9" s="353" t="s">
        <v>445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298</v>
      </c>
      <c r="B10" s="354" t="s">
        <v>446</v>
      </c>
      <c r="C10" s="50" t="s">
        <v>447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425</v>
      </c>
      <c r="B15" s="353" t="s">
        <v>432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426</v>
      </c>
      <c r="B16" s="354" t="s">
        <v>433</v>
      </c>
      <c r="C16" s="50" t="s">
        <v>434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x14ac:dyDescent="0.3">
      <c r="A24" s="356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189"/>
      <c r="D45" s="191"/>
      <c r="E45" s="343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414</v>
      </c>
      <c r="B67" s="355" t="s">
        <v>442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415</v>
      </c>
      <c r="B68" s="356" t="s">
        <v>443</v>
      </c>
      <c r="C68" s="368" t="s">
        <v>444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427</v>
      </c>
      <c r="B69" s="355" t="s">
        <v>435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428</v>
      </c>
      <c r="B70" s="356" t="s">
        <v>436</v>
      </c>
      <c r="C70" s="368" t="s">
        <v>437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4" t="s">
        <v>416</v>
      </c>
      <c r="B80" s="355" t="s">
        <v>448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4" t="s">
        <v>417</v>
      </c>
      <c r="B81" s="355" t="s">
        <v>449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429</v>
      </c>
      <c r="B82" s="355" t="s">
        <v>438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430</v>
      </c>
      <c r="B83" s="361" t="s">
        <v>439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66" t="s">
        <v>418</v>
      </c>
      <c r="B85" s="354" t="s">
        <v>450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431</v>
      </c>
      <c r="B86" s="355" t="s">
        <v>440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Ze7vnuh5zuF5vg3ZlHDWE3aoqHnvgOlO2+qRZ5djMYqAFaxp8LTK0DKulOoFTRrJ9BChD9cJdnS1XPhAJjsOWA==" saltValue="nmYMMNzf3ZTSpPeFJef1h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D6153-F146-4B08-95A6-FA93252FB90F}">
  <sheetPr>
    <tabColor theme="3" tint="0.79998168889431442"/>
  </sheetPr>
  <dimension ref="A1:AS115"/>
  <sheetViews>
    <sheetView zoomScale="86" zoomScaleNormal="86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61" t="s">
        <v>534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  <c r="AC1" s="462"/>
      <c r="AD1" s="462"/>
      <c r="AE1" s="462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63"/>
      <c r="AS1" s="206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06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06"/>
    </row>
    <row r="4" spans="1:45" ht="15" customHeight="1" thickBot="1" x14ac:dyDescent="0.35">
      <c r="A4" s="464" t="s">
        <v>48</v>
      </c>
      <c r="B4" s="466" t="s">
        <v>49</v>
      </c>
      <c r="C4" s="469" t="s">
        <v>50</v>
      </c>
      <c r="D4" s="472" t="s">
        <v>51</v>
      </c>
      <c r="E4" s="472" t="s">
        <v>33</v>
      </c>
      <c r="F4" s="475" t="s">
        <v>84</v>
      </c>
      <c r="G4" s="461" t="s">
        <v>0</v>
      </c>
      <c r="H4" s="462"/>
      <c r="I4" s="462"/>
      <c r="J4" s="462"/>
      <c r="K4" s="462"/>
      <c r="L4" s="462"/>
      <c r="M4" s="462"/>
      <c r="N4" s="462"/>
      <c r="O4" s="462"/>
      <c r="P4" s="462"/>
      <c r="Q4" s="462"/>
      <c r="R4" s="462"/>
      <c r="S4" s="462"/>
      <c r="T4" s="462"/>
      <c r="U4" s="462"/>
      <c r="V4" s="462"/>
      <c r="W4" s="462"/>
      <c r="X4" s="462"/>
      <c r="Y4" s="462"/>
      <c r="Z4" s="462"/>
      <c r="AA4" s="462"/>
      <c r="AB4" s="462"/>
      <c r="AC4" s="462"/>
      <c r="AD4" s="462"/>
      <c r="AE4" s="462"/>
      <c r="AF4" s="462"/>
      <c r="AG4" s="462"/>
      <c r="AH4" s="462"/>
      <c r="AI4" s="462"/>
      <c r="AJ4" s="462"/>
      <c r="AK4" s="462"/>
      <c r="AL4" s="462"/>
      <c r="AM4" s="462"/>
      <c r="AN4" s="462"/>
      <c r="AO4" s="462"/>
      <c r="AP4" s="463"/>
      <c r="AQ4" s="461"/>
      <c r="AR4" s="463"/>
      <c r="AS4" s="206"/>
    </row>
    <row r="5" spans="1:45" x14ac:dyDescent="0.3">
      <c r="A5" s="464"/>
      <c r="B5" s="467"/>
      <c r="C5" s="470"/>
      <c r="D5" s="473"/>
      <c r="E5" s="473"/>
      <c r="F5" s="476"/>
      <c r="G5" s="478" t="s">
        <v>2</v>
      </c>
      <c r="H5" s="479"/>
      <c r="I5" s="480"/>
      <c r="J5" s="478" t="s">
        <v>3</v>
      </c>
      <c r="K5" s="479"/>
      <c r="L5" s="480"/>
      <c r="M5" s="478" t="s">
        <v>4</v>
      </c>
      <c r="N5" s="479"/>
      <c r="O5" s="480"/>
      <c r="P5" s="478" t="s">
        <v>5</v>
      </c>
      <c r="Q5" s="479"/>
      <c r="R5" s="480"/>
      <c r="S5" s="478" t="s">
        <v>6</v>
      </c>
      <c r="T5" s="479"/>
      <c r="U5" s="480"/>
      <c r="V5" s="478" t="s">
        <v>7</v>
      </c>
      <c r="W5" s="479"/>
      <c r="X5" s="480"/>
      <c r="Y5" s="478" t="s">
        <v>8</v>
      </c>
      <c r="Z5" s="479"/>
      <c r="AA5" s="480"/>
      <c r="AB5" s="478" t="s">
        <v>9</v>
      </c>
      <c r="AC5" s="479"/>
      <c r="AD5" s="480"/>
      <c r="AE5" s="478" t="s">
        <v>10</v>
      </c>
      <c r="AF5" s="479"/>
      <c r="AG5" s="480"/>
      <c r="AH5" s="478" t="s">
        <v>11</v>
      </c>
      <c r="AI5" s="479"/>
      <c r="AJ5" s="480"/>
      <c r="AK5" s="478" t="s">
        <v>34</v>
      </c>
      <c r="AL5" s="479"/>
      <c r="AM5" s="480"/>
      <c r="AN5" s="478" t="s">
        <v>105</v>
      </c>
      <c r="AO5" s="479"/>
      <c r="AP5" s="480"/>
      <c r="AQ5" s="481" t="s">
        <v>52</v>
      </c>
      <c r="AR5" s="481" t="s">
        <v>53</v>
      </c>
      <c r="AS5" s="207"/>
    </row>
    <row r="6" spans="1:45" ht="15" thickBot="1" x14ac:dyDescent="0.35">
      <c r="A6" s="465"/>
      <c r="B6" s="468"/>
      <c r="C6" s="471"/>
      <c r="D6" s="474"/>
      <c r="E6" s="474"/>
      <c r="F6" s="477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82"/>
      <c r="AR6" s="482"/>
      <c r="AS6" s="211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06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06"/>
    </row>
    <row r="9" spans="1:45" x14ac:dyDescent="0.3">
      <c r="A9" s="76" t="s">
        <v>297</v>
      </c>
      <c r="B9" s="353" t="s">
        <v>445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3">
      <c r="A10" s="77" t="s">
        <v>298</v>
      </c>
      <c r="B10" s="354" t="s">
        <v>446</v>
      </c>
      <c r="C10" s="50" t="s">
        <v>447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3">
      <c r="A11" s="77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" thickBot="1" x14ac:dyDescent="0.35">
      <c r="A12" s="81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" thickBot="1" x14ac:dyDescent="0.35">
      <c r="A13" s="486" t="s">
        <v>116</v>
      </c>
      <c r="B13" s="487"/>
      <c r="C13" s="487"/>
      <c r="D13" s="487"/>
      <c r="E13" s="487"/>
      <c r="F13" s="488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06"/>
    </row>
    <row r="15" spans="1:45" x14ac:dyDescent="0.3">
      <c r="A15" s="375" t="s">
        <v>585</v>
      </c>
      <c r="B15" s="354" t="s">
        <v>594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3">
      <c r="A16" s="375" t="s">
        <v>586</v>
      </c>
      <c r="B16" s="354" t="s">
        <v>595</v>
      </c>
      <c r="C16" s="50" t="s">
        <v>596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184"/>
      <c r="AO16" s="185"/>
      <c r="AP16" s="186"/>
      <c r="AQ16" s="347">
        <f>SUM(G16,J16,M16,P16,S16,V16,Y16,AB16,AE16,AH16,AK16,AN16)*15</f>
        <v>0</v>
      </c>
      <c r="AR16" s="348">
        <f>SUM(H16,K16,N16,Q16,T16,W16,Z16,AC16,AF16,AI16,AL16,AO16)</f>
        <v>2</v>
      </c>
      <c r="AS16" s="64"/>
    </row>
    <row r="17" spans="1:45" x14ac:dyDescent="0.3">
      <c r="A17" s="375" t="s">
        <v>182</v>
      </c>
      <c r="B17" s="354" t="s">
        <v>189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53"/>
      <c r="AL17" s="50"/>
      <c r="AM17" s="5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" thickBot="1" x14ac:dyDescent="0.35">
      <c r="A18" s="81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1"/>
      <c r="AL18" s="2"/>
      <c r="AM18" s="3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" thickBot="1" x14ac:dyDescent="0.35">
      <c r="A19" s="483" t="s">
        <v>118</v>
      </c>
      <c r="B19" s="484"/>
      <c r="C19" s="484"/>
      <c r="D19" s="484"/>
      <c r="E19" s="484"/>
      <c r="F19" s="485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06"/>
    </row>
    <row r="21" spans="1:45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06"/>
    </row>
    <row r="22" spans="1:45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06"/>
    </row>
    <row r="25" spans="1:45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3">
      <c r="A31" s="356" t="s">
        <v>495</v>
      </c>
      <c r="B31" s="355" t="s">
        <v>115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06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213"/>
      <c r="AG35" s="217"/>
      <c r="AH35" s="216"/>
      <c r="AI35" s="213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26"/>
      <c r="AG36" s="227"/>
      <c r="AH36" s="225"/>
      <c r="AI36" s="226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26"/>
      <c r="AG37" s="227"/>
      <c r="AH37" s="225"/>
      <c r="AI37" s="226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26"/>
      <c r="AG38" s="227"/>
      <c r="AH38" s="225"/>
      <c r="AI38" s="226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250"/>
      <c r="AG40" s="251"/>
      <c r="AH40" s="249"/>
      <c r="AI40" s="25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250"/>
      <c r="AG41" s="251"/>
      <c r="AH41" s="249"/>
      <c r="AI41" s="25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250"/>
      <c r="AG42" s="251"/>
      <c r="AH42" s="249"/>
      <c r="AI42" s="25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" thickBot="1" x14ac:dyDescent="0.35">
      <c r="A43" s="483" t="s">
        <v>124</v>
      </c>
      <c r="B43" s="484"/>
      <c r="C43" s="484"/>
      <c r="D43" s="484"/>
      <c r="E43" s="484"/>
      <c r="F43" s="485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" thickBot="1" x14ac:dyDescent="0.35">
      <c r="A44" s="486" t="s">
        <v>28</v>
      </c>
      <c r="B44" s="487"/>
      <c r="C44" s="487"/>
      <c r="D44" s="487"/>
      <c r="E44" s="487"/>
      <c r="F44" s="488"/>
      <c r="G44" s="489"/>
      <c r="H44" s="490"/>
      <c r="I44" s="490"/>
      <c r="J44" s="490"/>
      <c r="K44" s="490"/>
      <c r="L44" s="490"/>
      <c r="M44" s="490"/>
      <c r="N44" s="490"/>
      <c r="O44" s="490"/>
      <c r="P44" s="490"/>
      <c r="Q44" s="490"/>
      <c r="R44" s="490"/>
      <c r="S44" s="490"/>
      <c r="T44" s="490"/>
      <c r="U44" s="490"/>
      <c r="V44" s="490"/>
      <c r="W44" s="490"/>
      <c r="X44" s="490"/>
      <c r="Y44" s="490"/>
      <c r="Z44" s="490"/>
      <c r="AA44" s="490"/>
      <c r="AB44" s="490"/>
      <c r="AC44" s="490"/>
      <c r="AD44" s="490"/>
      <c r="AE44" s="490"/>
      <c r="AF44" s="490"/>
      <c r="AG44" s="490"/>
      <c r="AH44" s="490"/>
      <c r="AI44" s="490"/>
      <c r="AJ44" s="490"/>
      <c r="AK44" s="490"/>
      <c r="AL44" s="490"/>
      <c r="AM44" s="490"/>
      <c r="AN44" s="490"/>
      <c r="AO44" s="490"/>
      <c r="AP44" s="491"/>
      <c r="AQ44" s="492"/>
      <c r="AR44" s="493"/>
      <c r="AS44" s="206"/>
    </row>
    <row r="45" spans="1:45" ht="15" thickBot="1" x14ac:dyDescent="0.35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" thickBot="1" x14ac:dyDescent="0.35">
      <c r="A46" s="270" t="s">
        <v>19</v>
      </c>
      <c r="B46" s="376" t="s">
        <v>175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" thickBot="1" x14ac:dyDescent="0.35">
      <c r="A47" s="483" t="s">
        <v>178</v>
      </c>
      <c r="B47" s="484"/>
      <c r="C47" s="484"/>
      <c r="D47" s="484"/>
      <c r="E47" s="484"/>
      <c r="F47" s="485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06"/>
    </row>
    <row r="49" spans="1:45" ht="15" customHeight="1" thickBot="1" x14ac:dyDescent="0.35">
      <c r="A49" s="464" t="s">
        <v>48</v>
      </c>
      <c r="B49" s="466" t="s">
        <v>49</v>
      </c>
      <c r="C49" s="469" t="s">
        <v>50</v>
      </c>
      <c r="D49" s="472" t="s">
        <v>51</v>
      </c>
      <c r="E49" s="472" t="s">
        <v>33</v>
      </c>
      <c r="F49" s="475" t="s">
        <v>84</v>
      </c>
      <c r="G49" s="461" t="s">
        <v>0</v>
      </c>
      <c r="H49" s="462"/>
      <c r="I49" s="462"/>
      <c r="J49" s="462"/>
      <c r="K49" s="462"/>
      <c r="L49" s="462"/>
      <c r="M49" s="462"/>
      <c r="N49" s="462"/>
      <c r="O49" s="462"/>
      <c r="P49" s="462"/>
      <c r="Q49" s="462"/>
      <c r="R49" s="462"/>
      <c r="S49" s="462"/>
      <c r="T49" s="462"/>
      <c r="U49" s="462"/>
      <c r="V49" s="462"/>
      <c r="W49" s="462"/>
      <c r="X49" s="462"/>
      <c r="Y49" s="462"/>
      <c r="Z49" s="462"/>
      <c r="AA49" s="462"/>
      <c r="AB49" s="462"/>
      <c r="AC49" s="462"/>
      <c r="AD49" s="462"/>
      <c r="AE49" s="462"/>
      <c r="AF49" s="462"/>
      <c r="AG49" s="462"/>
      <c r="AH49" s="462"/>
      <c r="AI49" s="462"/>
      <c r="AJ49" s="462"/>
      <c r="AK49" s="462"/>
      <c r="AL49" s="462"/>
      <c r="AM49" s="462"/>
      <c r="AN49" s="462"/>
      <c r="AO49" s="462"/>
      <c r="AP49" s="463"/>
      <c r="AQ49" s="461"/>
      <c r="AR49" s="463"/>
      <c r="AS49" s="206"/>
    </row>
    <row r="50" spans="1:45" x14ac:dyDescent="0.3">
      <c r="A50" s="464"/>
      <c r="B50" s="467"/>
      <c r="C50" s="470"/>
      <c r="D50" s="473"/>
      <c r="E50" s="473"/>
      <c r="F50" s="476"/>
      <c r="G50" s="478" t="s">
        <v>2</v>
      </c>
      <c r="H50" s="479"/>
      <c r="I50" s="480"/>
      <c r="J50" s="478" t="s">
        <v>3</v>
      </c>
      <c r="K50" s="479"/>
      <c r="L50" s="480"/>
      <c r="M50" s="478" t="s">
        <v>4</v>
      </c>
      <c r="N50" s="479"/>
      <c r="O50" s="480"/>
      <c r="P50" s="478" t="s">
        <v>5</v>
      </c>
      <c r="Q50" s="479"/>
      <c r="R50" s="480"/>
      <c r="S50" s="478" t="s">
        <v>6</v>
      </c>
      <c r="T50" s="479"/>
      <c r="U50" s="480"/>
      <c r="V50" s="478" t="s">
        <v>7</v>
      </c>
      <c r="W50" s="479"/>
      <c r="X50" s="480"/>
      <c r="Y50" s="478" t="s">
        <v>8</v>
      </c>
      <c r="Z50" s="479"/>
      <c r="AA50" s="480"/>
      <c r="AB50" s="478" t="s">
        <v>9</v>
      </c>
      <c r="AC50" s="479"/>
      <c r="AD50" s="480"/>
      <c r="AE50" s="478" t="s">
        <v>10</v>
      </c>
      <c r="AF50" s="479"/>
      <c r="AG50" s="480"/>
      <c r="AH50" s="478" t="s">
        <v>11</v>
      </c>
      <c r="AI50" s="479"/>
      <c r="AJ50" s="480"/>
      <c r="AK50" s="478" t="s">
        <v>34</v>
      </c>
      <c r="AL50" s="479"/>
      <c r="AM50" s="480"/>
      <c r="AN50" s="478" t="s">
        <v>105</v>
      </c>
      <c r="AO50" s="479"/>
      <c r="AP50" s="480"/>
      <c r="AQ50" s="481" t="s">
        <v>52</v>
      </c>
      <c r="AR50" s="481" t="s">
        <v>53</v>
      </c>
      <c r="AS50" s="207"/>
    </row>
    <row r="51" spans="1:45" ht="15" thickBot="1" x14ac:dyDescent="0.35">
      <c r="A51" s="465"/>
      <c r="B51" s="468"/>
      <c r="C51" s="471"/>
      <c r="D51" s="474"/>
      <c r="E51" s="474"/>
      <c r="F51" s="477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82"/>
      <c r="AR51" s="482"/>
      <c r="AS51" s="211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06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283"/>
      <c r="X53" s="285"/>
      <c r="Y53" s="286"/>
      <c r="Z53" s="283"/>
      <c r="AA53" s="285"/>
      <c r="AB53" s="286"/>
      <c r="AC53" s="283"/>
      <c r="AD53" s="285"/>
      <c r="AE53" s="286"/>
      <c r="AF53" s="283"/>
      <c r="AG53" s="285"/>
      <c r="AH53" s="286"/>
      <c r="AI53" s="283"/>
      <c r="AJ53" s="285"/>
      <c r="AK53" s="216"/>
      <c r="AL53" s="213"/>
      <c r="AM53" s="217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88"/>
      <c r="X54" s="292"/>
      <c r="Y54" s="291"/>
      <c r="Z54" s="288"/>
      <c r="AA54" s="292"/>
      <c r="AB54" s="291"/>
      <c r="AC54" s="288"/>
      <c r="AD54" s="292"/>
      <c r="AE54" s="291"/>
      <c r="AF54" s="288"/>
      <c r="AG54" s="292"/>
      <c r="AH54" s="291"/>
      <c r="AI54" s="288"/>
      <c r="AJ54" s="292"/>
      <c r="AK54" s="225"/>
      <c r="AL54" s="226"/>
      <c r="AM54" s="227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88"/>
      <c r="X55" s="292"/>
      <c r="Y55" s="291"/>
      <c r="Z55" s="288"/>
      <c r="AA55" s="292"/>
      <c r="AB55" s="291"/>
      <c r="AC55" s="288"/>
      <c r="AD55" s="292"/>
      <c r="AE55" s="291"/>
      <c r="AF55" s="288"/>
      <c r="AG55" s="292"/>
      <c r="AH55" s="291"/>
      <c r="AI55" s="288"/>
      <c r="AJ55" s="292"/>
      <c r="AK55" s="225"/>
      <c r="AL55" s="226"/>
      <c r="AM55" s="227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26"/>
      <c r="X56" s="227"/>
      <c r="Y56" s="225"/>
      <c r="Z56" s="226"/>
      <c r="AA56" s="227"/>
      <c r="AB56" s="225"/>
      <c r="AC56" s="288"/>
      <c r="AD56" s="292"/>
      <c r="AE56" s="291"/>
      <c r="AF56" s="288"/>
      <c r="AG56" s="292"/>
      <c r="AH56" s="291"/>
      <c r="AI56" s="288"/>
      <c r="AJ56" s="292"/>
      <c r="AK56" s="225"/>
      <c r="AL56" s="226"/>
      <c r="AM56" s="227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26"/>
      <c r="X57" s="227"/>
      <c r="Y57" s="225"/>
      <c r="Z57" s="226"/>
      <c r="AA57" s="227"/>
      <c r="AB57" s="225"/>
      <c r="AC57" s="288"/>
      <c r="AD57" s="292"/>
      <c r="AE57" s="291"/>
      <c r="AF57" s="288"/>
      <c r="AG57" s="292"/>
      <c r="AH57" s="291"/>
      <c r="AI57" s="288"/>
      <c r="AJ57" s="292"/>
      <c r="AK57" s="225"/>
      <c r="AL57" s="226"/>
      <c r="AM57" s="227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26"/>
      <c r="X58" s="227"/>
      <c r="Y58" s="225"/>
      <c r="Z58" s="226"/>
      <c r="AA58" s="227"/>
      <c r="AB58" s="225"/>
      <c r="AC58" s="288"/>
      <c r="AD58" s="292"/>
      <c r="AE58" s="291"/>
      <c r="AF58" s="288"/>
      <c r="AG58" s="292"/>
      <c r="AH58" s="29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26">
        <v>2</v>
      </c>
      <c r="X59" s="227" t="s">
        <v>30</v>
      </c>
      <c r="Y59" s="225">
        <v>2</v>
      </c>
      <c r="Z59" s="226">
        <v>2</v>
      </c>
      <c r="AA59" s="227" t="s">
        <v>29</v>
      </c>
      <c r="AB59" s="225"/>
      <c r="AC59" s="288"/>
      <c r="AD59" s="292"/>
      <c r="AE59" s="291"/>
      <c r="AF59" s="288"/>
      <c r="AG59" s="292"/>
      <c r="AH59" s="291"/>
      <c r="AI59" s="288"/>
      <c r="AJ59" s="292"/>
      <c r="AK59" s="225"/>
      <c r="AL59" s="226"/>
      <c r="AM59" s="227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26"/>
      <c r="X60" s="227"/>
      <c r="Y60" s="225"/>
      <c r="Z60" s="226"/>
      <c r="AA60" s="227"/>
      <c r="AB60" s="225"/>
      <c r="AC60" s="288"/>
      <c r="AD60" s="292"/>
      <c r="AE60" s="291"/>
      <c r="AF60" s="288"/>
      <c r="AG60" s="292"/>
      <c r="AH60" s="225">
        <v>2</v>
      </c>
      <c r="AI60" s="288">
        <v>2</v>
      </c>
      <c r="AJ60" s="292" t="s">
        <v>30</v>
      </c>
      <c r="AK60" s="291">
        <v>2</v>
      </c>
      <c r="AL60" s="288">
        <v>2</v>
      </c>
      <c r="AM60" s="292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26"/>
      <c r="X61" s="227"/>
      <c r="Y61" s="225"/>
      <c r="Z61" s="226"/>
      <c r="AA61" s="227"/>
      <c r="AB61" s="225">
        <v>1</v>
      </c>
      <c r="AC61" s="288">
        <v>1</v>
      </c>
      <c r="AD61" s="292" t="s">
        <v>30</v>
      </c>
      <c r="AE61" s="291"/>
      <c r="AF61" s="288"/>
      <c r="AG61" s="292"/>
      <c r="AH61" s="291"/>
      <c r="AI61" s="288"/>
      <c r="AJ61" s="292"/>
      <c r="AK61" s="225"/>
      <c r="AL61" s="226"/>
      <c r="AM61" s="227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26"/>
      <c r="X62" s="227"/>
      <c r="Y62" s="225"/>
      <c r="Z62" s="226"/>
      <c r="AA62" s="227"/>
      <c r="AB62" s="225"/>
      <c r="AC62" s="288"/>
      <c r="AD62" s="292"/>
      <c r="AE62" s="291">
        <v>1</v>
      </c>
      <c r="AF62" s="288">
        <v>1</v>
      </c>
      <c r="AG62" s="292" t="s">
        <v>30</v>
      </c>
      <c r="AH62" s="291"/>
      <c r="AI62" s="288"/>
      <c r="AJ62" s="292"/>
      <c r="AK62" s="225"/>
      <c r="AL62" s="226"/>
      <c r="AM62" s="227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26"/>
      <c r="X63" s="227"/>
      <c r="Y63" s="225"/>
      <c r="Z63" s="226"/>
      <c r="AA63" s="227"/>
      <c r="AB63" s="225"/>
      <c r="AC63" s="288"/>
      <c r="AD63" s="292"/>
      <c r="AE63" s="291"/>
      <c r="AF63" s="288"/>
      <c r="AG63" s="292"/>
      <c r="AH63" s="291"/>
      <c r="AI63" s="288"/>
      <c r="AJ63" s="292"/>
      <c r="AK63" s="225"/>
      <c r="AL63" s="226"/>
      <c r="AM63" s="227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" thickBot="1" x14ac:dyDescent="0.35">
      <c r="A64" s="486" t="s">
        <v>139</v>
      </c>
      <c r="B64" s="487"/>
      <c r="C64" s="487"/>
      <c r="D64" s="487"/>
      <c r="E64" s="487"/>
      <c r="F64" s="488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06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3">
      <c r="A67" s="81" t="s">
        <v>414</v>
      </c>
      <c r="B67" s="355" t="s">
        <v>442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3">
      <c r="A68" s="81" t="s">
        <v>415</v>
      </c>
      <c r="B68" s="356" t="s">
        <v>443</v>
      </c>
      <c r="C68" s="368" t="s">
        <v>444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3">
      <c r="A69" s="81" t="s">
        <v>187</v>
      </c>
      <c r="B69" s="355" t="s">
        <v>198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3">
      <c r="A70" s="81" t="s">
        <v>197</v>
      </c>
      <c r="B70" s="356" t="s">
        <v>199</v>
      </c>
      <c r="C70" s="368" t="s">
        <v>200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13"/>
      <c r="N72" s="14"/>
      <c r="O72" s="15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" thickBot="1" x14ac:dyDescent="0.35">
      <c r="A73" s="483" t="s">
        <v>148</v>
      </c>
      <c r="B73" s="484"/>
      <c r="C73" s="484"/>
      <c r="D73" s="484"/>
      <c r="E73" s="484"/>
      <c r="F73" s="485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06"/>
    </row>
    <row r="75" spans="1:45" x14ac:dyDescent="0.3">
      <c r="A75" s="318" t="s">
        <v>150</v>
      </c>
      <c r="B75" s="353" t="s">
        <v>151</v>
      </c>
      <c r="C75" s="300"/>
      <c r="D75" s="319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3">
      <c r="A76" s="320" t="s">
        <v>23</v>
      </c>
      <c r="B76" s="355" t="s">
        <v>152</v>
      </c>
      <c r="C76" s="288"/>
      <c r="D76" s="289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3">
      <c r="A77" s="320" t="s">
        <v>17</v>
      </c>
      <c r="B77" s="355" t="s">
        <v>153</v>
      </c>
      <c r="C77" s="288"/>
      <c r="D77" s="289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3">
      <c r="A78" s="321" t="s">
        <v>25</v>
      </c>
      <c r="B78" s="355" t="s">
        <v>154</v>
      </c>
      <c r="C78" s="226"/>
      <c r="D78" s="231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x14ac:dyDescent="0.3">
      <c r="A79" s="321" t="s">
        <v>155</v>
      </c>
      <c r="B79" s="355" t="s">
        <v>156</v>
      </c>
      <c r="C79" s="226"/>
      <c r="D79" s="231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3">
      <c r="A80" s="164" t="s">
        <v>416</v>
      </c>
      <c r="B80" s="355" t="s">
        <v>448</v>
      </c>
      <c r="C80" s="226"/>
      <c r="D80" s="231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3">
      <c r="A81" s="164" t="s">
        <v>417</v>
      </c>
      <c r="B81" s="355" t="s">
        <v>449</v>
      </c>
      <c r="C81" s="226"/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3">
      <c r="A82" s="321" t="s">
        <v>205</v>
      </c>
      <c r="B82" s="355" t="s">
        <v>201</v>
      </c>
      <c r="C82" s="226"/>
      <c r="D82" s="231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" thickBot="1" x14ac:dyDescent="0.35">
      <c r="A83" s="323" t="s">
        <v>206</v>
      </c>
      <c r="B83" s="361" t="s">
        <v>202</v>
      </c>
      <c r="C83" s="256"/>
      <c r="D83" s="254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06"/>
    </row>
    <row r="85" spans="1:45" x14ac:dyDescent="0.3">
      <c r="A85" s="166" t="s">
        <v>418</v>
      </c>
      <c r="B85" s="354" t="s">
        <v>450</v>
      </c>
      <c r="C85" s="283" t="s">
        <v>57</v>
      </c>
      <c r="D85" s="284" t="s">
        <v>47</v>
      </c>
      <c r="E85" s="284" t="s">
        <v>30</v>
      </c>
      <c r="F85" s="285" t="s">
        <v>58</v>
      </c>
      <c r="G85" s="286"/>
      <c r="H85" s="283"/>
      <c r="I85" s="285"/>
      <c r="J85" s="286"/>
      <c r="K85" s="283"/>
      <c r="L85" s="285"/>
      <c r="M85" s="286"/>
      <c r="N85" s="283"/>
      <c r="O85" s="285"/>
      <c r="P85" s="286"/>
      <c r="Q85" s="283"/>
      <c r="R85" s="285"/>
      <c r="S85" s="286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  <c r="AS85" s="206"/>
    </row>
    <row r="86" spans="1:45" x14ac:dyDescent="0.3">
      <c r="A86" s="287" t="s">
        <v>204</v>
      </c>
      <c r="B86" s="355" t="s">
        <v>203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3">
      <c r="A87" s="260" t="s">
        <v>24</v>
      </c>
      <c r="B87" s="355" t="s">
        <v>164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" thickBot="1" x14ac:dyDescent="0.35">
      <c r="A88" s="293" t="s">
        <v>18</v>
      </c>
      <c r="B88" s="355" t="s">
        <v>165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" thickBot="1" x14ac:dyDescent="0.35">
      <c r="A89" s="486" t="s">
        <v>166</v>
      </c>
      <c r="B89" s="487"/>
      <c r="C89" s="487"/>
      <c r="D89" s="487"/>
      <c r="E89" s="487"/>
      <c r="F89" s="488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" thickBot="1" x14ac:dyDescent="0.35">
      <c r="A91" s="494" t="s">
        <v>27</v>
      </c>
      <c r="B91" s="495"/>
      <c r="C91" s="495"/>
      <c r="D91" s="495"/>
      <c r="E91" s="495"/>
      <c r="F91" s="496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x14ac:dyDescent="0.3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x14ac:dyDescent="0.3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x14ac:dyDescent="0.3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x14ac:dyDescent="0.3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3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3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3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3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3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3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3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3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3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3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3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3">
      <c r="A107" s="337" t="s">
        <v>168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3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3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3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3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3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3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3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3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algorithmName="SHA-512" hashValue="76MdwbJ12U/6sWSjJ13Up2HJWvhE24aP0ctzSIIkjNYZP9XwvnFMCwdn2e3cKmbuGZKipFDjbpACK5TJVSpdXg==" saltValue="7AQRiOMS2nvn7GKolCqZzg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C7E70-3F2A-4695-97A4-8DB202DCD9B8}">
  <sheetPr>
    <tabColor theme="3" tint="0.79998168889431442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466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76" t="s">
        <v>297</v>
      </c>
      <c r="B9" s="353" t="s">
        <v>445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298</v>
      </c>
      <c r="B10" s="354" t="s">
        <v>446</v>
      </c>
      <c r="C10" s="50" t="s">
        <v>447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104</v>
      </c>
      <c r="B15" s="353" t="s">
        <v>451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460</v>
      </c>
      <c r="B16" s="354" t="s">
        <v>452</v>
      </c>
      <c r="C16" s="50" t="s">
        <v>453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189"/>
      <c r="D45" s="191"/>
      <c r="E45" s="343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127"/>
      <c r="AD66" s="128"/>
      <c r="AE66" s="129"/>
      <c r="AF66" s="127"/>
      <c r="AG66" s="128"/>
      <c r="AH66" s="129"/>
      <c r="AI66" s="127"/>
      <c r="AJ66" s="128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414</v>
      </c>
      <c r="B67" s="355" t="s">
        <v>442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117"/>
      <c r="Y67" s="116">
        <v>1</v>
      </c>
      <c r="Z67" s="113">
        <v>2</v>
      </c>
      <c r="AA67" s="117" t="s">
        <v>30</v>
      </c>
      <c r="AB67" s="116">
        <v>1</v>
      </c>
      <c r="AC67" s="113">
        <v>2</v>
      </c>
      <c r="AD67" s="117" t="s">
        <v>30</v>
      </c>
      <c r="AE67" s="116">
        <v>1</v>
      </c>
      <c r="AF67" s="113">
        <v>2</v>
      </c>
      <c r="AG67" s="117" t="s">
        <v>30</v>
      </c>
      <c r="AH67" s="116"/>
      <c r="AI67" s="113"/>
      <c r="AJ67" s="117"/>
      <c r="AK67" s="116"/>
      <c r="AL67" s="113"/>
      <c r="AM67" s="117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415</v>
      </c>
      <c r="B68" s="356" t="s">
        <v>443</v>
      </c>
      <c r="C68" s="368" t="s">
        <v>444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117"/>
      <c r="Y68" s="116"/>
      <c r="Z68" s="113"/>
      <c r="AA68" s="117"/>
      <c r="AB68" s="116"/>
      <c r="AC68" s="113"/>
      <c r="AD68" s="117"/>
      <c r="AE68" s="116">
        <v>0</v>
      </c>
      <c r="AF68" s="113">
        <v>2</v>
      </c>
      <c r="AG68" s="117" t="s">
        <v>31</v>
      </c>
      <c r="AH68" s="116"/>
      <c r="AI68" s="113"/>
      <c r="AJ68" s="117"/>
      <c r="AK68" s="116"/>
      <c r="AL68" s="113"/>
      <c r="AM68" s="117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461</v>
      </c>
      <c r="B69" s="355" t="s">
        <v>454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113">
        <v>2</v>
      </c>
      <c r="AD69" s="117" t="s">
        <v>30</v>
      </c>
      <c r="AE69" s="116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462</v>
      </c>
      <c r="B70" s="356" t="s">
        <v>455</v>
      </c>
      <c r="C70" s="368" t="s">
        <v>456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113"/>
      <c r="AD70" s="117"/>
      <c r="AE70" s="116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113"/>
      <c r="AD71" s="117"/>
      <c r="AE71" s="116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2"/>
      <c r="AD72" s="143"/>
      <c r="AE72" s="141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36"/>
      <c r="D75" s="37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2"/>
      <c r="D76" s="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2"/>
      <c r="D77" s="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4" t="s">
        <v>416</v>
      </c>
      <c r="B80" s="355" t="s">
        <v>448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4" t="s">
        <v>417</v>
      </c>
      <c r="B81" s="355" t="s">
        <v>449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463</v>
      </c>
      <c r="B82" s="355" t="s">
        <v>457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464</v>
      </c>
      <c r="B83" s="361" t="s">
        <v>458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66" t="s">
        <v>418</v>
      </c>
      <c r="B85" s="354" t="s">
        <v>450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465</v>
      </c>
      <c r="B86" s="355" t="s">
        <v>459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Q/Xi/QW3bdVabaRfxTcEheXCpdYEH+X/i9ednvfGIFDmo8qLxDVJaUlqzTzyU3i6zscwFCPOaD0b5XjBJ83gjQ==" saltValue="DBRNgH9yiorTXCe4Yq2xtw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28617-8B2F-408A-BD2E-37F63BE1D398}">
  <sheetPr>
    <tabColor theme="7" tint="0.39997558519241921"/>
  </sheetPr>
  <dimension ref="A1:AT118"/>
  <sheetViews>
    <sheetView zoomScale="90" zoomScaleNormal="90" workbookViewId="0">
      <selection activeCell="A42" sqref="A42:XFD42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6" ht="15.6" thickTop="1" thickBot="1" x14ac:dyDescent="0.35">
      <c r="A1" s="497" t="s">
        <v>543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6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6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6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72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6" x14ac:dyDescent="0.3">
      <c r="A5" s="433"/>
      <c r="B5" s="436"/>
      <c r="C5" s="439"/>
      <c r="D5" s="442"/>
      <c r="E5" s="473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6" ht="15" thickBot="1" x14ac:dyDescent="0.35">
      <c r="A6" s="434"/>
      <c r="B6" s="437"/>
      <c r="C6" s="440"/>
      <c r="D6" s="443"/>
      <c r="E6" s="474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6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6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6" x14ac:dyDescent="0.3">
      <c r="A9" s="91" t="s">
        <v>100</v>
      </c>
      <c r="B9" s="353" t="s">
        <v>308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39"/>
      <c r="AL9" s="36"/>
      <c r="AM9" s="40"/>
      <c r="AN9" s="41"/>
      <c r="AO9" s="42"/>
      <c r="AP9" s="70"/>
      <c r="AQ9" s="49">
        <f t="shared" ref="AQ9:AQ10" si="0">SUM(G9,J9,M9,P9,S9,V9,Y9,AB9,AE9,AH9,AK9,AN9)*15</f>
        <v>300</v>
      </c>
      <c r="AR9" s="62">
        <f t="shared" ref="AR9:AR10" si="1">SUM(H9,K9,N9,Q9,T9,W9,Z9,AC9,AF9,AI9,AL9,AO9)</f>
        <v>60</v>
      </c>
      <c r="AS9" s="64"/>
    </row>
    <row r="10" spans="1:46" x14ac:dyDescent="0.3">
      <c r="A10" s="77" t="s">
        <v>299</v>
      </c>
      <c r="B10" s="354" t="s">
        <v>309</v>
      </c>
      <c r="C10" s="50" t="s">
        <v>317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53"/>
      <c r="AL10" s="50"/>
      <c r="AM10" s="54"/>
      <c r="AN10" s="55"/>
      <c r="AO10" s="56"/>
      <c r="AP10" s="72"/>
      <c r="AQ10" s="57">
        <f t="shared" si="0"/>
        <v>0</v>
      </c>
      <c r="AR10" s="79">
        <f t="shared" si="1"/>
        <v>2</v>
      </c>
      <c r="AS10" s="64"/>
    </row>
    <row r="11" spans="1:46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6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6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6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6" x14ac:dyDescent="0.3">
      <c r="A15" s="241" t="s">
        <v>42</v>
      </c>
      <c r="B15" s="353" t="s">
        <v>191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5</v>
      </c>
      <c r="I15" s="40" t="s">
        <v>29</v>
      </c>
      <c r="J15" s="39">
        <v>2</v>
      </c>
      <c r="K15" s="36">
        <v>5</v>
      </c>
      <c r="L15" s="40" t="s">
        <v>29</v>
      </c>
      <c r="M15" s="39">
        <v>2</v>
      </c>
      <c r="N15" s="36">
        <v>5</v>
      </c>
      <c r="O15" s="40" t="s">
        <v>29</v>
      </c>
      <c r="P15" s="39">
        <v>2</v>
      </c>
      <c r="Q15" s="36">
        <v>5</v>
      </c>
      <c r="R15" s="40" t="s">
        <v>29</v>
      </c>
      <c r="S15" s="39">
        <v>2</v>
      </c>
      <c r="T15" s="36">
        <v>5</v>
      </c>
      <c r="U15" s="40" t="s">
        <v>29</v>
      </c>
      <c r="V15" s="39">
        <v>2</v>
      </c>
      <c r="W15" s="36">
        <v>5</v>
      </c>
      <c r="X15" s="40" t="s">
        <v>29</v>
      </c>
      <c r="Y15" s="39">
        <v>2</v>
      </c>
      <c r="Z15" s="36">
        <v>5</v>
      </c>
      <c r="AA15" s="40" t="s">
        <v>29</v>
      </c>
      <c r="AB15" s="39">
        <v>2</v>
      </c>
      <c r="AC15" s="36">
        <v>5</v>
      </c>
      <c r="AD15" s="40" t="s">
        <v>29</v>
      </c>
      <c r="AE15" s="216">
        <v>2</v>
      </c>
      <c r="AF15" s="213">
        <v>5</v>
      </c>
      <c r="AG15" s="217" t="s">
        <v>29</v>
      </c>
      <c r="AH15" s="216">
        <v>2</v>
      </c>
      <c r="AI15" s="213">
        <v>5</v>
      </c>
      <c r="AJ15" s="217" t="s">
        <v>30</v>
      </c>
      <c r="AK15" s="216"/>
      <c r="AL15" s="213"/>
      <c r="AM15" s="217"/>
      <c r="AN15" s="41"/>
      <c r="AO15" s="42"/>
      <c r="AP15" s="70"/>
      <c r="AQ15" s="218">
        <f t="shared" ref="AQ15:AQ21" si="2">SUM(G15,J15,M15,P15,S15,V15,Y15,AB15,AE15,AH15,AK15,AN15)*15</f>
        <v>300</v>
      </c>
      <c r="AR15" s="219">
        <f t="shared" ref="AR15:AR21" si="3">SUM(H15,K15,N15,Q15,T15,W15,Z15,AC15,AF15,AI15,AL15,AO15)</f>
        <v>50</v>
      </c>
      <c r="AS15" s="205"/>
      <c r="AT15" s="220"/>
    </row>
    <row r="16" spans="1:46" x14ac:dyDescent="0.3">
      <c r="A16" s="221" t="s">
        <v>45</v>
      </c>
      <c r="B16" s="354" t="s">
        <v>192</v>
      </c>
      <c r="C16" s="50" t="s">
        <v>193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222"/>
      <c r="AL16" s="223"/>
      <c r="AM16" s="224"/>
      <c r="AN16" s="55"/>
      <c r="AO16" s="56"/>
      <c r="AP16" s="72"/>
      <c r="AQ16" s="228">
        <f t="shared" si="2"/>
        <v>0</v>
      </c>
      <c r="AR16" s="229">
        <f t="shared" si="3"/>
        <v>2</v>
      </c>
      <c r="AS16" s="205"/>
      <c r="AT16" s="220"/>
    </row>
    <row r="17" spans="1:46" x14ac:dyDescent="0.3">
      <c r="A17" s="242" t="s">
        <v>35</v>
      </c>
      <c r="B17" s="354" t="s">
        <v>194</v>
      </c>
      <c r="C17" s="50"/>
      <c r="D17" s="51" t="s">
        <v>47</v>
      </c>
      <c r="E17" s="51" t="s">
        <v>30</v>
      </c>
      <c r="F17" s="52">
        <v>60</v>
      </c>
      <c r="G17" s="53">
        <v>1</v>
      </c>
      <c r="H17" s="50">
        <v>2</v>
      </c>
      <c r="I17" s="54" t="s">
        <v>30</v>
      </c>
      <c r="J17" s="53">
        <v>1</v>
      </c>
      <c r="K17" s="50">
        <v>2</v>
      </c>
      <c r="L17" s="54" t="s">
        <v>30</v>
      </c>
      <c r="M17" s="53"/>
      <c r="N17" s="50"/>
      <c r="O17" s="54"/>
      <c r="P17" s="53"/>
      <c r="Q17" s="50"/>
      <c r="R17" s="54"/>
      <c r="S17" s="53"/>
      <c r="T17" s="50"/>
      <c r="U17" s="54"/>
      <c r="V17" s="53"/>
      <c r="W17" s="50"/>
      <c r="X17" s="54"/>
      <c r="Y17" s="53"/>
      <c r="Z17" s="50"/>
      <c r="AA17" s="54"/>
      <c r="AB17" s="53"/>
      <c r="AC17" s="50"/>
      <c r="AD17" s="54"/>
      <c r="AE17" s="222"/>
      <c r="AF17" s="223"/>
      <c r="AG17" s="224"/>
      <c r="AH17" s="225"/>
      <c r="AI17" s="226"/>
      <c r="AJ17" s="227"/>
      <c r="AK17" s="222"/>
      <c r="AL17" s="223"/>
      <c r="AM17" s="224"/>
      <c r="AN17" s="55"/>
      <c r="AO17" s="56"/>
      <c r="AP17" s="72"/>
      <c r="AQ17" s="228">
        <f t="shared" si="2"/>
        <v>30</v>
      </c>
      <c r="AR17" s="229">
        <f t="shared" si="3"/>
        <v>4</v>
      </c>
      <c r="AS17" s="205"/>
      <c r="AT17" s="220"/>
    </row>
    <row r="18" spans="1:46" x14ac:dyDescent="0.3">
      <c r="A18" s="242" t="s">
        <v>41</v>
      </c>
      <c r="B18" s="354" t="s">
        <v>195</v>
      </c>
      <c r="C18" s="50"/>
      <c r="D18" s="51" t="s">
        <v>46</v>
      </c>
      <c r="E18" s="51" t="s">
        <v>30</v>
      </c>
      <c r="F18" s="52">
        <v>60</v>
      </c>
      <c r="G18" s="53"/>
      <c r="H18" s="50"/>
      <c r="I18" s="54"/>
      <c r="J18" s="53">
        <v>1</v>
      </c>
      <c r="K18" s="50">
        <v>2</v>
      </c>
      <c r="L18" s="54" t="s">
        <v>30</v>
      </c>
      <c r="M18" s="53"/>
      <c r="N18" s="50"/>
      <c r="O18" s="54"/>
      <c r="P18" s="1"/>
      <c r="Q18" s="2"/>
      <c r="R18" s="3"/>
      <c r="S18" s="53"/>
      <c r="T18" s="50"/>
      <c r="U18" s="54"/>
      <c r="V18" s="1"/>
      <c r="W18" s="2"/>
      <c r="X18" s="3"/>
      <c r="Y18" s="53"/>
      <c r="Z18" s="50"/>
      <c r="AA18" s="54"/>
      <c r="AB18" s="53"/>
      <c r="AC18" s="50"/>
      <c r="AD18" s="54"/>
      <c r="AE18" s="222"/>
      <c r="AF18" s="223"/>
      <c r="AG18" s="224"/>
      <c r="AH18" s="222"/>
      <c r="AI18" s="223"/>
      <c r="AJ18" s="224"/>
      <c r="AK18" s="222"/>
      <c r="AL18" s="223"/>
      <c r="AM18" s="224"/>
      <c r="AN18" s="55"/>
      <c r="AO18" s="56"/>
      <c r="AP18" s="72"/>
      <c r="AQ18" s="228">
        <f t="shared" si="2"/>
        <v>15</v>
      </c>
      <c r="AR18" s="229">
        <f t="shared" si="3"/>
        <v>2</v>
      </c>
      <c r="AS18" s="205"/>
      <c r="AT18" s="220"/>
    </row>
    <row r="19" spans="1:46" x14ac:dyDescent="0.3">
      <c r="A19" s="242" t="s">
        <v>40</v>
      </c>
      <c r="B19" s="354" t="s">
        <v>196</v>
      </c>
      <c r="C19" s="50"/>
      <c r="D19" s="4" t="s">
        <v>46</v>
      </c>
      <c r="E19" s="4" t="s">
        <v>54</v>
      </c>
      <c r="F19" s="5">
        <v>45</v>
      </c>
      <c r="G19" s="53"/>
      <c r="H19" s="50"/>
      <c r="I19" s="54"/>
      <c r="J19" s="53"/>
      <c r="K19" s="50"/>
      <c r="L19" s="54"/>
      <c r="M19" s="53">
        <v>1</v>
      </c>
      <c r="N19" s="50">
        <v>2</v>
      </c>
      <c r="O19" s="54" t="s">
        <v>30</v>
      </c>
      <c r="P19" s="53">
        <v>1</v>
      </c>
      <c r="Q19" s="50">
        <v>2</v>
      </c>
      <c r="R19" s="54" t="s">
        <v>30</v>
      </c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222"/>
      <c r="AF19" s="223"/>
      <c r="AG19" s="224"/>
      <c r="AH19" s="222"/>
      <c r="AI19" s="223"/>
      <c r="AJ19" s="224"/>
      <c r="AK19" s="222"/>
      <c r="AL19" s="223"/>
      <c r="AM19" s="224"/>
      <c r="AN19" s="55"/>
      <c r="AO19" s="56"/>
      <c r="AP19" s="72"/>
      <c r="AQ19" s="228">
        <f t="shared" si="2"/>
        <v>30</v>
      </c>
      <c r="AR19" s="229">
        <f t="shared" si="3"/>
        <v>4</v>
      </c>
      <c r="AS19" s="205"/>
      <c r="AT19" s="220"/>
    </row>
    <row r="20" spans="1:46" x14ac:dyDescent="0.3">
      <c r="A20" s="221" t="s">
        <v>490</v>
      </c>
      <c r="B20" s="354" t="s">
        <v>502</v>
      </c>
      <c r="C20" s="50" t="s">
        <v>90</v>
      </c>
      <c r="D20" s="51" t="s">
        <v>46</v>
      </c>
      <c r="E20" s="51" t="s">
        <v>54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222"/>
      <c r="AF20" s="223"/>
      <c r="AG20" s="224"/>
      <c r="AH20" s="222"/>
      <c r="AI20" s="223"/>
      <c r="AJ20" s="224"/>
      <c r="AK20" s="222"/>
      <c r="AL20" s="223"/>
      <c r="AM20" s="224"/>
      <c r="AN20" s="55"/>
      <c r="AO20" s="56"/>
      <c r="AP20" s="72"/>
      <c r="AQ20" s="228">
        <f t="shared" si="2"/>
        <v>60</v>
      </c>
      <c r="AR20" s="229">
        <f t="shared" si="3"/>
        <v>12</v>
      </c>
      <c r="AS20" s="205"/>
      <c r="AT20" s="220"/>
    </row>
    <row r="21" spans="1:46" ht="15" thickBot="1" x14ac:dyDescent="0.35">
      <c r="A21" s="230" t="s">
        <v>491</v>
      </c>
      <c r="B21" s="355" t="s">
        <v>503</v>
      </c>
      <c r="C21" s="2" t="s">
        <v>522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225"/>
      <c r="AF21" s="226"/>
      <c r="AG21" s="227"/>
      <c r="AH21" s="225"/>
      <c r="AI21" s="226"/>
      <c r="AJ21" s="227"/>
      <c r="AK21" s="225"/>
      <c r="AL21" s="226"/>
      <c r="AM21" s="227"/>
      <c r="AN21" s="28"/>
      <c r="AO21" s="29"/>
      <c r="AP21" s="68"/>
      <c r="AQ21" s="233">
        <f t="shared" si="2"/>
        <v>30</v>
      </c>
      <c r="AR21" s="234">
        <f t="shared" si="3"/>
        <v>4</v>
      </c>
      <c r="AS21" s="205"/>
      <c r="AT21" s="206"/>
    </row>
    <row r="22" spans="1:46" ht="15" thickBot="1" x14ac:dyDescent="0.35">
      <c r="A22" s="424" t="s">
        <v>118</v>
      </c>
      <c r="B22" s="425"/>
      <c r="C22" s="425"/>
      <c r="D22" s="425"/>
      <c r="E22" s="425"/>
      <c r="F22" s="426"/>
      <c r="G22" s="82">
        <f>SUM(G15:G21)</f>
        <v>3</v>
      </c>
      <c r="H22" s="83">
        <f>SUM(H15:H21)</f>
        <v>7</v>
      </c>
      <c r="I22" s="84"/>
      <c r="J22" s="82">
        <f>SUM(J15:J21)</f>
        <v>4</v>
      </c>
      <c r="K22" s="83">
        <f>SUM(K15:K21)</f>
        <v>9</v>
      </c>
      <c r="L22" s="84"/>
      <c r="M22" s="82">
        <f>SUM(M15:M21)</f>
        <v>4</v>
      </c>
      <c r="N22" s="83">
        <f>SUM(N15:N21)</f>
        <v>10</v>
      </c>
      <c r="O22" s="84"/>
      <c r="P22" s="82">
        <f>SUM(P15:P21)</f>
        <v>4</v>
      </c>
      <c r="Q22" s="83">
        <f>SUM(Q15:Q21)</f>
        <v>10</v>
      </c>
      <c r="R22" s="84"/>
      <c r="S22" s="82">
        <f>SUM(S15:S21)</f>
        <v>3</v>
      </c>
      <c r="T22" s="83">
        <f>SUM(T15:T21)</f>
        <v>8</v>
      </c>
      <c r="U22" s="84"/>
      <c r="V22" s="82">
        <f>SUM(V15:V21)</f>
        <v>3</v>
      </c>
      <c r="W22" s="83">
        <f>SUM(W15:W21)</f>
        <v>8</v>
      </c>
      <c r="X22" s="84"/>
      <c r="Y22" s="82">
        <f>SUM(Y15:Y21)</f>
        <v>3</v>
      </c>
      <c r="Z22" s="83">
        <f>SUM(Z15:Z21)</f>
        <v>7</v>
      </c>
      <c r="AA22" s="84"/>
      <c r="AB22" s="82">
        <f>SUM(AB15:AB21)</f>
        <v>3</v>
      </c>
      <c r="AC22" s="83">
        <f>SUM(AC15:AC21)</f>
        <v>7</v>
      </c>
      <c r="AD22" s="84"/>
      <c r="AE22" s="82">
        <f>SUM(AE15:AE21)</f>
        <v>2</v>
      </c>
      <c r="AF22" s="83">
        <f>SUM(AF15:AF21)</f>
        <v>5</v>
      </c>
      <c r="AG22" s="84"/>
      <c r="AH22" s="82">
        <f>SUM(AH15:AH21)</f>
        <v>2</v>
      </c>
      <c r="AI22" s="83">
        <f>SUM(AI15:AI21)</f>
        <v>7</v>
      </c>
      <c r="AJ22" s="84"/>
      <c r="AK22" s="82">
        <f>SUM(AK15:AK21)</f>
        <v>0</v>
      </c>
      <c r="AL22" s="83">
        <f>SUM(AL15:AL21)</f>
        <v>0</v>
      </c>
      <c r="AM22" s="85"/>
      <c r="AN22" s="86">
        <f>SUM(AN15:AN21)</f>
        <v>0</v>
      </c>
      <c r="AO22" s="87">
        <f>SUM(AO15:AO21)</f>
        <v>0</v>
      </c>
      <c r="AP22" s="88"/>
      <c r="AQ22" s="89">
        <f>SUM(AQ15:AQ21)</f>
        <v>465</v>
      </c>
      <c r="AR22" s="90">
        <f>SUM(AR15:AR21)</f>
        <v>78</v>
      </c>
      <c r="AS22" s="25"/>
    </row>
    <row r="23" spans="1:46" ht="15" thickBot="1" x14ac:dyDescent="0.35">
      <c r="A23" s="450" t="s">
        <v>37</v>
      </c>
      <c r="B23" s="451"/>
      <c r="C23" s="451"/>
      <c r="D23" s="451"/>
      <c r="E23" s="451"/>
      <c r="F23" s="451"/>
      <c r="G23" s="451"/>
      <c r="H23" s="451"/>
      <c r="I23" s="451"/>
      <c r="J23" s="451"/>
      <c r="K23" s="451"/>
      <c r="L23" s="451"/>
      <c r="M23" s="451"/>
      <c r="N23" s="451"/>
      <c r="O23" s="451"/>
      <c r="P23" s="451"/>
      <c r="Q23" s="451"/>
      <c r="R23" s="451"/>
      <c r="S23" s="451"/>
      <c r="T23" s="451"/>
      <c r="U23" s="451"/>
      <c r="V23" s="451"/>
      <c r="W23" s="451"/>
      <c r="X23" s="451"/>
      <c r="Y23" s="451"/>
      <c r="Z23" s="451"/>
      <c r="AA23" s="451"/>
      <c r="AB23" s="451"/>
      <c r="AC23" s="451"/>
      <c r="AD23" s="451"/>
      <c r="AE23" s="451"/>
      <c r="AF23" s="451"/>
      <c r="AG23" s="451"/>
      <c r="AH23" s="451"/>
      <c r="AI23" s="451"/>
      <c r="AJ23" s="451"/>
      <c r="AK23" s="451"/>
      <c r="AL23" s="451"/>
      <c r="AM23" s="451"/>
      <c r="AN23" s="451"/>
      <c r="AO23" s="451"/>
      <c r="AP23" s="451"/>
      <c r="AQ23" s="451"/>
      <c r="AR23" s="452"/>
      <c r="AS23" s="25"/>
    </row>
    <row r="24" spans="1:46" ht="15" thickBot="1" x14ac:dyDescent="0.35">
      <c r="A24" s="410" t="s">
        <v>119</v>
      </c>
      <c r="B24" s="411"/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 s="412"/>
      <c r="AS24" s="25"/>
    </row>
    <row r="25" spans="1:46" x14ac:dyDescent="0.3">
      <c r="A25" s="356" t="s">
        <v>587</v>
      </c>
      <c r="B25" s="353" t="s">
        <v>588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5"/>
    </row>
    <row r="26" spans="1:46" x14ac:dyDescent="0.3">
      <c r="A26" s="356" t="s">
        <v>590</v>
      </c>
      <c r="B26" s="355" t="s">
        <v>591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" si="4">SUM(G26,J26,M26,P26,S26,V26,Y26,AB26,AE26,AH26,AK26,AN26)*15</f>
        <v>120</v>
      </c>
      <c r="AR26" s="234">
        <f t="shared" ref="AR26" si="5">SUM(H26,K26,N26,Q26,T26,W26,Z26,AC26,AF26,AI26,AL26,AO26)</f>
        <v>8</v>
      </c>
      <c r="AS26" s="25"/>
    </row>
    <row r="27" spans="1:46" ht="20.399999999999999" x14ac:dyDescent="0.3">
      <c r="A27" s="377" t="s">
        <v>592</v>
      </c>
      <c r="B27" s="355" t="s">
        <v>593</v>
      </c>
      <c r="C27" s="2" t="s">
        <v>589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492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30">
        <f>SUM(G27,J27,M27,P27,S27,V27,Y27,AB27,AE27,AH27,AK27,AN27)*15</f>
        <v>0</v>
      </c>
      <c r="AR27" s="80">
        <f>SUM(H27,K27,N27,Q27,T27,W27,Z27,AC27,AF27,AI27,AL27,AO27)</f>
        <v>1</v>
      </c>
      <c r="AS27" s="25"/>
    </row>
    <row r="28" spans="1:46" x14ac:dyDescent="0.3">
      <c r="A28" s="77" t="s">
        <v>493</v>
      </c>
      <c r="B28" s="354" t="s">
        <v>188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ref="AQ28:AQ36" si="6">SUM(G28,J28,M28,P28,S28,V28,Y28,AB28,AE28,AH28,AK28,AN28)*15</f>
        <v>60</v>
      </c>
      <c r="AR28" s="229">
        <f t="shared" ref="AR28:AR36" si="7">SUM(H28,K28,N28,Q28,T28,W28,Z28,AC28,AF28,AI28,AL28,AO28)</f>
        <v>4</v>
      </c>
      <c r="AS28" s="64"/>
    </row>
    <row r="29" spans="1:46" x14ac:dyDescent="0.3">
      <c r="A29" s="356" t="s">
        <v>183</v>
      </c>
      <c r="B29" s="355" t="s">
        <v>499</v>
      </c>
      <c r="C29" s="2" t="s">
        <v>90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6"/>
        <v>120</v>
      </c>
      <c r="AR29" s="234">
        <f t="shared" si="7"/>
        <v>4</v>
      </c>
      <c r="AS29" s="25"/>
    </row>
    <row r="30" spans="1:46" x14ac:dyDescent="0.3">
      <c r="A30" s="356" t="s">
        <v>494</v>
      </c>
      <c r="B30" s="355" t="s">
        <v>500</v>
      </c>
      <c r="C30" s="2" t="s">
        <v>90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6"/>
        <v>120</v>
      </c>
      <c r="AR30" s="234">
        <f t="shared" si="7"/>
        <v>4</v>
      </c>
      <c r="AS30" s="25"/>
    </row>
    <row r="31" spans="1:46" x14ac:dyDescent="0.3">
      <c r="A31" s="356" t="s">
        <v>184</v>
      </c>
      <c r="B31" s="355" t="s">
        <v>190</v>
      </c>
      <c r="C31" s="2" t="s">
        <v>90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6"/>
        <v>90</v>
      </c>
      <c r="AR31" s="234">
        <f t="shared" si="7"/>
        <v>6</v>
      </c>
      <c r="AS31" s="25"/>
    </row>
    <row r="32" spans="1:46" x14ac:dyDescent="0.3">
      <c r="A32" s="356" t="s">
        <v>38</v>
      </c>
      <c r="B32" s="355" t="s">
        <v>120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6"/>
        <v>30</v>
      </c>
      <c r="AR32" s="234">
        <f t="shared" si="7"/>
        <v>2</v>
      </c>
      <c r="AS32" s="25"/>
    </row>
    <row r="33" spans="1:45" x14ac:dyDescent="0.3">
      <c r="A33" s="356" t="s">
        <v>185</v>
      </c>
      <c r="B33" s="355" t="s">
        <v>218</v>
      </c>
      <c r="C33" s="2" t="s">
        <v>90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6"/>
        <v>30</v>
      </c>
      <c r="AR33" s="234">
        <f t="shared" si="7"/>
        <v>2</v>
      </c>
      <c r="AS33" s="25"/>
    </row>
    <row r="34" spans="1:45" x14ac:dyDescent="0.3">
      <c r="A34" s="356" t="s">
        <v>495</v>
      </c>
      <c r="B34" s="355" t="s">
        <v>501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6"/>
        <v>150</v>
      </c>
      <c r="AR34" s="234">
        <f t="shared" si="7"/>
        <v>20</v>
      </c>
      <c r="AS34" s="25"/>
    </row>
    <row r="35" spans="1:45" x14ac:dyDescent="0.3">
      <c r="A35" s="357" t="s">
        <v>186</v>
      </c>
      <c r="B35" s="359" t="s">
        <v>219</v>
      </c>
      <c r="C35" s="10"/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6"/>
        <v>60</v>
      </c>
      <c r="AR35" s="253">
        <f t="shared" si="7"/>
        <v>2</v>
      </c>
      <c r="AS35" s="25"/>
    </row>
    <row r="36" spans="1:45" ht="15" thickBot="1" x14ac:dyDescent="0.35">
      <c r="A36" s="360" t="s">
        <v>496</v>
      </c>
      <c r="B36" s="361" t="s">
        <v>584</v>
      </c>
      <c r="C36" s="14"/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6"/>
        <v>15</v>
      </c>
      <c r="AR36" s="259">
        <f t="shared" si="7"/>
        <v>1</v>
      </c>
      <c r="AS36" s="25"/>
    </row>
    <row r="37" spans="1:45" ht="15" thickBot="1" x14ac:dyDescent="0.35">
      <c r="A37" s="410" t="s">
        <v>504</v>
      </c>
      <c r="B37" s="411"/>
      <c r="C37" s="411"/>
      <c r="D37" s="411"/>
      <c r="E37" s="411"/>
      <c r="F37" s="411"/>
      <c r="G37" s="411"/>
      <c r="H37" s="411"/>
      <c r="I37" s="411"/>
      <c r="J37" s="411"/>
      <c r="K37" s="411"/>
      <c r="L37" s="411"/>
      <c r="M37" s="411"/>
      <c r="N37" s="411"/>
      <c r="O37" s="411"/>
      <c r="P37" s="411"/>
      <c r="Q37" s="411"/>
      <c r="R37" s="411"/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2"/>
      <c r="AS37" s="25"/>
    </row>
    <row r="38" spans="1:45" x14ac:dyDescent="0.3">
      <c r="A38" s="91" t="s">
        <v>121</v>
      </c>
      <c r="B38" s="353" t="s">
        <v>172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36"/>
      <c r="AJ38" s="40"/>
      <c r="AK38" s="39"/>
      <c r="AL38" s="36"/>
      <c r="AM38" s="40"/>
      <c r="AN38" s="41"/>
      <c r="AO38" s="42"/>
      <c r="AP38" s="70"/>
      <c r="AQ38" s="49">
        <f t="shared" ref="AQ38:AQ45" si="8">SUM(G38,J38,M38,P38,S38,V38,Y38,AB38,AE38,AH38,AK38,AN38)*15</f>
        <v>120</v>
      </c>
      <c r="AR38" s="62">
        <f t="shared" ref="AR38:AR45" si="9">SUM(H38,K38,N38,Q38,T38,W38,Z38,AC38,AF38,AI38,AL38,AO38)</f>
        <v>8</v>
      </c>
      <c r="AS38" s="25"/>
    </row>
    <row r="39" spans="1:45" x14ac:dyDescent="0.3">
      <c r="A39" s="92" t="s">
        <v>122</v>
      </c>
      <c r="B39" s="355" t="s">
        <v>173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"/>
      <c r="AJ39" s="3"/>
      <c r="AK39" s="1"/>
      <c r="AL39" s="2"/>
      <c r="AM39" s="3"/>
      <c r="AN39" s="28"/>
      <c r="AO39" s="29"/>
      <c r="AP39" s="68"/>
      <c r="AQ39" s="30">
        <f t="shared" si="8"/>
        <v>120</v>
      </c>
      <c r="AR39" s="80">
        <f t="shared" si="9"/>
        <v>8</v>
      </c>
      <c r="AS39" s="25"/>
    </row>
    <row r="40" spans="1:45" x14ac:dyDescent="0.3">
      <c r="A40" s="92" t="s">
        <v>20</v>
      </c>
      <c r="B40" s="355" t="s">
        <v>169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"/>
      <c r="AJ40" s="3"/>
      <c r="AK40" s="1"/>
      <c r="AL40" s="2"/>
      <c r="AM40" s="3"/>
      <c r="AN40" s="28"/>
      <c r="AO40" s="29"/>
      <c r="AP40" s="68"/>
      <c r="AQ40" s="30">
        <f t="shared" si="8"/>
        <v>180</v>
      </c>
      <c r="AR40" s="80">
        <f t="shared" si="9"/>
        <v>12</v>
      </c>
      <c r="AS40" s="25"/>
    </row>
    <row r="41" spans="1:45" x14ac:dyDescent="0.3">
      <c r="A41" s="92" t="s">
        <v>123</v>
      </c>
      <c r="B41" s="355" t="s">
        <v>170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"/>
      <c r="AJ41" s="3"/>
      <c r="AK41" s="1"/>
      <c r="AL41" s="2"/>
      <c r="AM41" s="3"/>
      <c r="AN41" s="28"/>
      <c r="AO41" s="29"/>
      <c r="AP41" s="68"/>
      <c r="AQ41" s="30">
        <f t="shared" si="8"/>
        <v>15</v>
      </c>
      <c r="AR41" s="80">
        <f t="shared" si="9"/>
        <v>2</v>
      </c>
      <c r="AS41" s="25"/>
    </row>
    <row r="42" spans="1:45" x14ac:dyDescent="0.3">
      <c r="A42" s="96" t="s">
        <v>21</v>
      </c>
      <c r="B42" s="359" t="s">
        <v>604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29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8"/>
        <v>15</v>
      </c>
      <c r="AR42" s="80">
        <f t="shared" si="9"/>
        <v>1</v>
      </c>
      <c r="AS42" s="25"/>
    </row>
    <row r="43" spans="1:45" x14ac:dyDescent="0.3">
      <c r="A43" s="96" t="s">
        <v>36</v>
      </c>
      <c r="B43" s="359" t="s">
        <v>180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10"/>
      <c r="AJ43" s="9"/>
      <c r="AK43" s="8"/>
      <c r="AL43" s="10"/>
      <c r="AM43" s="9"/>
      <c r="AN43" s="31"/>
      <c r="AO43" s="32"/>
      <c r="AP43" s="69"/>
      <c r="AQ43" s="30">
        <f t="shared" si="8"/>
        <v>30</v>
      </c>
      <c r="AR43" s="80">
        <f t="shared" si="9"/>
        <v>2</v>
      </c>
      <c r="AS43" s="25"/>
    </row>
    <row r="44" spans="1:45" x14ac:dyDescent="0.3">
      <c r="A44" s="96" t="s">
        <v>171</v>
      </c>
      <c r="B44" s="359" t="s">
        <v>583</v>
      </c>
      <c r="C44" s="10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10"/>
      <c r="AJ44" s="9"/>
      <c r="AK44" s="8"/>
      <c r="AL44" s="10"/>
      <c r="AM44" s="9"/>
      <c r="AN44" s="31"/>
      <c r="AO44" s="32"/>
      <c r="AP44" s="69"/>
      <c r="AQ44" s="58">
        <f t="shared" si="8"/>
        <v>60</v>
      </c>
      <c r="AR44" s="95">
        <f t="shared" si="9"/>
        <v>2</v>
      </c>
      <c r="AS44" s="25"/>
    </row>
    <row r="45" spans="1:45" ht="15" thickBot="1" x14ac:dyDescent="0.35">
      <c r="A45" s="96" t="s">
        <v>32</v>
      </c>
      <c r="B45" s="359" t="s">
        <v>174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10"/>
      <c r="AJ45" s="9"/>
      <c r="AK45" s="8"/>
      <c r="AL45" s="10"/>
      <c r="AM45" s="9"/>
      <c r="AN45" s="31"/>
      <c r="AO45" s="32"/>
      <c r="AP45" s="69"/>
      <c r="AQ45" s="58">
        <f t="shared" si="8"/>
        <v>15</v>
      </c>
      <c r="AR45" s="95">
        <f t="shared" si="9"/>
        <v>2</v>
      </c>
      <c r="AS45" s="25"/>
    </row>
    <row r="46" spans="1:45" ht="15" thickBot="1" x14ac:dyDescent="0.35">
      <c r="A46" s="424" t="s">
        <v>124</v>
      </c>
      <c r="B46" s="425"/>
      <c r="C46" s="425"/>
      <c r="D46" s="425"/>
      <c r="E46" s="425"/>
      <c r="F46" s="426"/>
      <c r="G46" s="82">
        <f>SUM(G25:G45)</f>
        <v>14.5</v>
      </c>
      <c r="H46" s="83">
        <f>SUM(H25:H45)</f>
        <v>16</v>
      </c>
      <c r="I46" s="84"/>
      <c r="J46" s="82">
        <f>SUM(J25:J45)</f>
        <v>14.5</v>
      </c>
      <c r="K46" s="83">
        <f>SUM(K25:K45)</f>
        <v>16</v>
      </c>
      <c r="L46" s="84"/>
      <c r="M46" s="82">
        <f>SUM(M25:M45)</f>
        <v>13</v>
      </c>
      <c r="N46" s="83">
        <f>SUM(N25:N45)</f>
        <v>12</v>
      </c>
      <c r="O46" s="84"/>
      <c r="P46" s="82">
        <f>SUM(P25:P45)</f>
        <v>12</v>
      </c>
      <c r="Q46" s="83">
        <f>SUM(Q25:Q45)</f>
        <v>11</v>
      </c>
      <c r="R46" s="84"/>
      <c r="S46" s="82">
        <f>SUM(S25:S45)</f>
        <v>12</v>
      </c>
      <c r="T46" s="83">
        <f>SUM(T25:T45)</f>
        <v>11</v>
      </c>
      <c r="U46" s="84"/>
      <c r="V46" s="82">
        <f>SUM(V25:V45)</f>
        <v>14</v>
      </c>
      <c r="W46" s="83">
        <f>SUM(W25:W45)</f>
        <v>15</v>
      </c>
      <c r="X46" s="84"/>
      <c r="Y46" s="82">
        <f>SUM(Y25:Y45)</f>
        <v>4</v>
      </c>
      <c r="Z46" s="83">
        <f>SUM(Z25:Z45)</f>
        <v>4</v>
      </c>
      <c r="AA46" s="84"/>
      <c r="AB46" s="82">
        <f>SUM(AB25:AB45)</f>
        <v>4</v>
      </c>
      <c r="AC46" s="83">
        <f>SUM(AC25:AC45)</f>
        <v>4</v>
      </c>
      <c r="AD46" s="84"/>
      <c r="AE46" s="82">
        <f>SUM(AE25:AE45)</f>
        <v>4</v>
      </c>
      <c r="AF46" s="83">
        <f>SUM(AF25:AF45)</f>
        <v>4</v>
      </c>
      <c r="AG46" s="84"/>
      <c r="AH46" s="82">
        <f>SUM(AH25:AH45)</f>
        <v>4</v>
      </c>
      <c r="AI46" s="83">
        <f>SUM(AI25:AI45)</f>
        <v>4</v>
      </c>
      <c r="AJ46" s="84"/>
      <c r="AK46" s="82">
        <f>SUM(AK25:AK45)</f>
        <v>2</v>
      </c>
      <c r="AL46" s="83">
        <f>SUM(AL25:AL45)</f>
        <v>2</v>
      </c>
      <c r="AM46" s="84"/>
      <c r="AN46" s="86"/>
      <c r="AO46" s="87"/>
      <c r="AP46" s="88"/>
      <c r="AQ46" s="89">
        <f>SUM(AQ25:AQ45)</f>
        <v>1470</v>
      </c>
      <c r="AR46" s="90">
        <f>SUM(AR25:AR45)</f>
        <v>99</v>
      </c>
      <c r="AS46" s="25"/>
    </row>
    <row r="47" spans="1:45" ht="15" thickBot="1" x14ac:dyDescent="0.35">
      <c r="A47" s="413" t="s">
        <v>28</v>
      </c>
      <c r="B47" s="414"/>
      <c r="C47" s="414"/>
      <c r="D47" s="414"/>
      <c r="E47" s="414"/>
      <c r="F47" s="415"/>
      <c r="G47" s="453"/>
      <c r="H47" s="454"/>
      <c r="I47" s="454"/>
      <c r="J47" s="454"/>
      <c r="K47" s="454"/>
      <c r="L47" s="454"/>
      <c r="M47" s="454"/>
      <c r="N47" s="454"/>
      <c r="O47" s="454"/>
      <c r="P47" s="454"/>
      <c r="Q47" s="454"/>
      <c r="R47" s="454"/>
      <c r="S47" s="454"/>
      <c r="T47" s="454"/>
      <c r="U47" s="454"/>
      <c r="V47" s="454"/>
      <c r="W47" s="454"/>
      <c r="X47" s="454"/>
      <c r="Y47" s="454"/>
      <c r="Z47" s="454"/>
      <c r="AA47" s="454"/>
      <c r="AB47" s="454"/>
      <c r="AC47" s="454"/>
      <c r="AD47" s="454"/>
      <c r="AE47" s="454"/>
      <c r="AF47" s="454"/>
      <c r="AG47" s="454"/>
      <c r="AH47" s="454"/>
      <c r="AI47" s="454"/>
      <c r="AJ47" s="454"/>
      <c r="AK47" s="454"/>
      <c r="AL47" s="454"/>
      <c r="AM47" s="454"/>
      <c r="AN47" s="454"/>
      <c r="AO47" s="454"/>
      <c r="AP47" s="455"/>
      <c r="AQ47" s="456"/>
      <c r="AR47" s="457"/>
      <c r="AS47" s="25"/>
    </row>
    <row r="48" spans="1:45" ht="15" thickBot="1" x14ac:dyDescent="0.35">
      <c r="A48" s="99" t="s">
        <v>83</v>
      </c>
      <c r="B48" s="43" t="s">
        <v>91</v>
      </c>
      <c r="C48" s="201"/>
      <c r="D48" s="203"/>
      <c r="E48" s="344"/>
      <c r="F48" s="204"/>
      <c r="G48" s="44"/>
      <c r="H48" s="201"/>
      <c r="I48" s="45"/>
      <c r="J48" s="44"/>
      <c r="K48" s="201"/>
      <c r="L48" s="45"/>
      <c r="M48" s="44"/>
      <c r="N48" s="201"/>
      <c r="O48" s="45"/>
      <c r="P48" s="44"/>
      <c r="Q48" s="201"/>
      <c r="R48" s="45"/>
      <c r="S48" s="44"/>
      <c r="T48" s="201"/>
      <c r="U48" s="45"/>
      <c r="V48" s="44"/>
      <c r="W48" s="201"/>
      <c r="X48" s="45"/>
      <c r="Y48" s="44"/>
      <c r="Z48" s="201"/>
      <c r="AA48" s="45"/>
      <c r="AB48" s="44"/>
      <c r="AC48" s="201">
        <v>2</v>
      </c>
      <c r="AD48" s="45"/>
      <c r="AE48" s="44"/>
      <c r="AF48" s="201">
        <v>2</v>
      </c>
      <c r="AG48" s="45"/>
      <c r="AH48" s="44"/>
      <c r="AI48" s="201">
        <v>2</v>
      </c>
      <c r="AJ48" s="45"/>
      <c r="AK48" s="44"/>
      <c r="AL48" s="201">
        <v>5</v>
      </c>
      <c r="AM48" s="45"/>
      <c r="AN48" s="46"/>
      <c r="AO48" s="47"/>
      <c r="AP48" s="71"/>
      <c r="AQ48" s="48"/>
      <c r="AR48" s="199">
        <f>SUM(H48,K48,N48,Q48,T48,W48,Z48,AC48,AF48,AI48,AL48,AO48)</f>
        <v>11</v>
      </c>
      <c r="AS48" s="25"/>
    </row>
    <row r="49" spans="1:45" ht="15" thickBot="1" x14ac:dyDescent="0.35">
      <c r="A49" s="100" t="s">
        <v>19</v>
      </c>
      <c r="B49" s="365" t="s">
        <v>175</v>
      </c>
      <c r="C49" s="22"/>
      <c r="D49" s="16"/>
      <c r="E49" s="273" t="s">
        <v>56</v>
      </c>
      <c r="F49" s="18"/>
      <c r="G49" s="19"/>
      <c r="H49" s="20"/>
      <c r="I49" s="21"/>
      <c r="J49" s="19"/>
      <c r="K49" s="20"/>
      <c r="L49" s="21"/>
      <c r="M49" s="19"/>
      <c r="N49" s="20"/>
      <c r="O49" s="21"/>
      <c r="P49" s="19"/>
      <c r="Q49" s="20"/>
      <c r="R49" s="21"/>
      <c r="S49" s="19"/>
      <c r="T49" s="20"/>
      <c r="U49" s="21"/>
      <c r="V49" s="19"/>
      <c r="W49" s="20"/>
      <c r="X49" s="21"/>
      <c r="Y49" s="19"/>
      <c r="Z49" s="20"/>
      <c r="AA49" s="21"/>
      <c r="AB49" s="19"/>
      <c r="AC49" s="20"/>
      <c r="AD49" s="21"/>
      <c r="AE49" s="19"/>
      <c r="AF49" s="20"/>
      <c r="AG49" s="21"/>
      <c r="AH49" s="19"/>
      <c r="AI49" s="20"/>
      <c r="AJ49" s="21"/>
      <c r="AK49" s="101">
        <v>0</v>
      </c>
      <c r="AL49" s="102">
        <v>2</v>
      </c>
      <c r="AM49" s="103" t="s">
        <v>30</v>
      </c>
      <c r="AN49" s="104">
        <v>0</v>
      </c>
      <c r="AO49" s="105">
        <v>2</v>
      </c>
      <c r="AP49" s="106" t="s">
        <v>30</v>
      </c>
      <c r="AQ49" s="59">
        <f>SUM(G49,J49,M49,P49,S49,V49,Y49,AB49,AK49,AN49)*15</f>
        <v>0</v>
      </c>
      <c r="AR49" s="107">
        <f>SUM(H49,K49,N49,Q49,T49,W49,Z49,AC49,AL49,AO49)</f>
        <v>4</v>
      </c>
      <c r="AS49" s="25"/>
    </row>
    <row r="50" spans="1:45" ht="15" thickBot="1" x14ac:dyDescent="0.35">
      <c r="A50" s="424" t="s">
        <v>178</v>
      </c>
      <c r="B50" s="425"/>
      <c r="C50" s="425"/>
      <c r="D50" s="425"/>
      <c r="E50" s="425"/>
      <c r="F50" s="426"/>
      <c r="G50" s="82">
        <f>SUM(G13,G22,G46,G48,G49)</f>
        <v>19.5</v>
      </c>
      <c r="H50" s="83">
        <f>SUM(H13,H22,H46,H48,H49)</f>
        <v>29</v>
      </c>
      <c r="I50" s="84"/>
      <c r="J50" s="82">
        <f>SUM(J13,J22,J46,J48,J49)</f>
        <v>20.5</v>
      </c>
      <c r="K50" s="83">
        <f>SUM(K13,K22,K46,K48,K49)</f>
        <v>31</v>
      </c>
      <c r="L50" s="84"/>
      <c r="M50" s="82">
        <f>SUM(M13,M22,M46,M48,M49)</f>
        <v>20</v>
      </c>
      <c r="N50" s="83">
        <f>SUM(N13,N22,N46,N48,N49)</f>
        <v>31</v>
      </c>
      <c r="O50" s="84"/>
      <c r="P50" s="82">
        <f>SUM(P13,P22,P46,P48,P49)</f>
        <v>19</v>
      </c>
      <c r="Q50" s="83">
        <f>SUM(Q13,Q22,Q46,Q48,Q49)</f>
        <v>30</v>
      </c>
      <c r="R50" s="84"/>
      <c r="S50" s="82">
        <f>SUM(S13,S22,S46,S48,S49)</f>
        <v>18</v>
      </c>
      <c r="T50" s="83">
        <f>SUM(T13,T22,T46,T48,T49)</f>
        <v>28</v>
      </c>
      <c r="U50" s="84"/>
      <c r="V50" s="82">
        <f>SUM(V13,V22,V46,V48,V49)</f>
        <v>20</v>
      </c>
      <c r="W50" s="83">
        <f>SUM(W13,W22,W46,W48,W49)</f>
        <v>32</v>
      </c>
      <c r="X50" s="84"/>
      <c r="Y50" s="82">
        <f>SUM(Y13,Y22,Y46,Y48,Y49)</f>
        <v>10</v>
      </c>
      <c r="Z50" s="83">
        <f>SUM(Z13,Z22,Z46,Z48,Z49)</f>
        <v>19</v>
      </c>
      <c r="AA50" s="84"/>
      <c r="AB50" s="82">
        <f>SUM(AB13,AB22,AB46,AB48,AB49)</f>
        <v>10</v>
      </c>
      <c r="AC50" s="83">
        <f>SUM(AC13,AC22,AC46,AC48,AC49)</f>
        <v>21</v>
      </c>
      <c r="AD50" s="84"/>
      <c r="AE50" s="82">
        <f>SUM(AE13,AE22,AE46,AE48,AE49)</f>
        <v>8</v>
      </c>
      <c r="AF50" s="83">
        <f>SUM(AF13,AF22,AF46,AF48,AF49)</f>
        <v>17</v>
      </c>
      <c r="AG50" s="84"/>
      <c r="AH50" s="82">
        <f>SUM(AH13,AH22,AH46,AH48,AH49)</f>
        <v>8</v>
      </c>
      <c r="AI50" s="83">
        <f>SUM(AI13,AI22,AI46,AI48,AI49)</f>
        <v>21</v>
      </c>
      <c r="AJ50" s="84"/>
      <c r="AK50" s="82">
        <f>SUM(AK13,AK22,AK46,AK48,AK49)</f>
        <v>2</v>
      </c>
      <c r="AL50" s="83">
        <f>SUM(AL13,AL22,AL46,AL48,AL49)</f>
        <v>9</v>
      </c>
      <c r="AM50" s="84"/>
      <c r="AN50" s="86">
        <f>SUM(AN13,AN22,AN46,AN48,AN49)</f>
        <v>0</v>
      </c>
      <c r="AO50" s="87">
        <f>SUM(AO13,AO22,AO46,AO48,AO49)</f>
        <v>2</v>
      </c>
      <c r="AP50" s="88"/>
      <c r="AQ50" s="89">
        <f>SUM(AQ13,AQ22,AQ46,AQ48,AQ49)</f>
        <v>2325</v>
      </c>
      <c r="AR50" s="89">
        <f>SUM(AR13,AR22,AR46,AR48,AR49)</f>
        <v>270</v>
      </c>
      <c r="AS50" s="25"/>
    </row>
    <row r="51" spans="1:45" ht="15" thickBot="1" x14ac:dyDescent="0.35">
      <c r="A51" s="430" t="s">
        <v>179</v>
      </c>
      <c r="B51" s="431"/>
      <c r="C51" s="431"/>
      <c r="D51" s="431"/>
      <c r="E51" s="431"/>
      <c r="F51" s="431"/>
      <c r="G51" s="431"/>
      <c r="H51" s="431"/>
      <c r="I51" s="431"/>
      <c r="J51" s="431"/>
      <c r="K51" s="431"/>
      <c r="L51" s="431"/>
      <c r="M51" s="431"/>
      <c r="N51" s="431"/>
      <c r="O51" s="431"/>
      <c r="P51" s="431"/>
      <c r="Q51" s="431"/>
      <c r="R51" s="431"/>
      <c r="S51" s="431"/>
      <c r="T51" s="431"/>
      <c r="U51" s="431"/>
      <c r="V51" s="431"/>
      <c r="W51" s="431"/>
      <c r="X51" s="431"/>
      <c r="Y51" s="431"/>
      <c r="Z51" s="431"/>
      <c r="AA51" s="431"/>
      <c r="AB51" s="431"/>
      <c r="AC51" s="431"/>
      <c r="AD51" s="431"/>
      <c r="AE51" s="431"/>
      <c r="AF51" s="431"/>
      <c r="AG51" s="431"/>
      <c r="AH51" s="431"/>
      <c r="AI51" s="431"/>
      <c r="AJ51" s="431"/>
      <c r="AK51" s="431"/>
      <c r="AL51" s="431"/>
      <c r="AM51" s="431"/>
      <c r="AN51" s="431"/>
      <c r="AO51" s="431"/>
      <c r="AP51" s="431"/>
      <c r="AQ51" s="431"/>
      <c r="AR51" s="432"/>
      <c r="AS51" s="25"/>
    </row>
    <row r="52" spans="1:45" ht="15" customHeight="1" thickBot="1" x14ac:dyDescent="0.35">
      <c r="A52" s="433" t="s">
        <v>48</v>
      </c>
      <c r="B52" s="435" t="s">
        <v>49</v>
      </c>
      <c r="C52" s="438" t="s">
        <v>50</v>
      </c>
      <c r="D52" s="441" t="s">
        <v>51</v>
      </c>
      <c r="E52" s="472" t="s">
        <v>33</v>
      </c>
      <c r="F52" s="444" t="s">
        <v>84</v>
      </c>
      <c r="G52" s="447" t="s">
        <v>0</v>
      </c>
      <c r="H52" s="448"/>
      <c r="I52" s="448"/>
      <c r="J52" s="448"/>
      <c r="K52" s="448"/>
      <c r="L52" s="448"/>
      <c r="M52" s="448"/>
      <c r="N52" s="448"/>
      <c r="O52" s="448"/>
      <c r="P52" s="448"/>
      <c r="Q52" s="448"/>
      <c r="R52" s="448"/>
      <c r="S52" s="448"/>
      <c r="T52" s="448"/>
      <c r="U52" s="448"/>
      <c r="V52" s="448"/>
      <c r="W52" s="448"/>
      <c r="X52" s="448"/>
      <c r="Y52" s="448"/>
      <c r="Z52" s="448"/>
      <c r="AA52" s="448"/>
      <c r="AB52" s="448"/>
      <c r="AC52" s="448"/>
      <c r="AD52" s="448"/>
      <c r="AE52" s="448"/>
      <c r="AF52" s="448"/>
      <c r="AG52" s="448"/>
      <c r="AH52" s="448"/>
      <c r="AI52" s="448"/>
      <c r="AJ52" s="448"/>
      <c r="AK52" s="448"/>
      <c r="AL52" s="448"/>
      <c r="AM52" s="448"/>
      <c r="AN52" s="448"/>
      <c r="AO52" s="448"/>
      <c r="AP52" s="449"/>
      <c r="AQ52" s="447"/>
      <c r="AR52" s="449"/>
      <c r="AS52" s="25"/>
    </row>
    <row r="53" spans="1:45" x14ac:dyDescent="0.3">
      <c r="A53" s="433"/>
      <c r="B53" s="436"/>
      <c r="C53" s="439"/>
      <c r="D53" s="442"/>
      <c r="E53" s="473"/>
      <c r="F53" s="445"/>
      <c r="G53" s="427" t="s">
        <v>2</v>
      </c>
      <c r="H53" s="428"/>
      <c r="I53" s="429"/>
      <c r="J53" s="427" t="s">
        <v>3</v>
      </c>
      <c r="K53" s="428"/>
      <c r="L53" s="429"/>
      <c r="M53" s="427" t="s">
        <v>4</v>
      </c>
      <c r="N53" s="428"/>
      <c r="O53" s="429"/>
      <c r="P53" s="427" t="s">
        <v>5</v>
      </c>
      <c r="Q53" s="428"/>
      <c r="R53" s="429"/>
      <c r="S53" s="427" t="s">
        <v>6</v>
      </c>
      <c r="T53" s="428"/>
      <c r="U53" s="429"/>
      <c r="V53" s="427" t="s">
        <v>7</v>
      </c>
      <c r="W53" s="428"/>
      <c r="X53" s="429"/>
      <c r="Y53" s="427" t="s">
        <v>8</v>
      </c>
      <c r="Z53" s="428"/>
      <c r="AA53" s="429"/>
      <c r="AB53" s="427" t="s">
        <v>9</v>
      </c>
      <c r="AC53" s="428"/>
      <c r="AD53" s="429"/>
      <c r="AE53" s="427" t="s">
        <v>10</v>
      </c>
      <c r="AF53" s="428"/>
      <c r="AG53" s="429"/>
      <c r="AH53" s="427" t="s">
        <v>11</v>
      </c>
      <c r="AI53" s="428"/>
      <c r="AJ53" s="429"/>
      <c r="AK53" s="427" t="s">
        <v>34</v>
      </c>
      <c r="AL53" s="428"/>
      <c r="AM53" s="429"/>
      <c r="AN53" s="427" t="s">
        <v>105</v>
      </c>
      <c r="AO53" s="428"/>
      <c r="AP53" s="429"/>
      <c r="AQ53" s="422" t="s">
        <v>52</v>
      </c>
      <c r="AR53" s="422" t="s">
        <v>53</v>
      </c>
      <c r="AS53" s="63"/>
    </row>
    <row r="54" spans="1:45" ht="15" thickBot="1" x14ac:dyDescent="0.35">
      <c r="A54" s="434"/>
      <c r="B54" s="437"/>
      <c r="C54" s="440"/>
      <c r="D54" s="443"/>
      <c r="E54" s="474"/>
      <c r="F54" s="446"/>
      <c r="G54" s="200" t="s">
        <v>1</v>
      </c>
      <c r="H54" s="202" t="s">
        <v>12</v>
      </c>
      <c r="I54" s="26" t="s">
        <v>22</v>
      </c>
      <c r="J54" s="200" t="s">
        <v>1</v>
      </c>
      <c r="K54" s="202" t="s">
        <v>12</v>
      </c>
      <c r="L54" s="26" t="s">
        <v>22</v>
      </c>
      <c r="M54" s="200" t="s">
        <v>1</v>
      </c>
      <c r="N54" s="202" t="s">
        <v>12</v>
      </c>
      <c r="O54" s="26" t="s">
        <v>22</v>
      </c>
      <c r="P54" s="200" t="s">
        <v>1</v>
      </c>
      <c r="Q54" s="202" t="s">
        <v>12</v>
      </c>
      <c r="R54" s="26" t="s">
        <v>22</v>
      </c>
      <c r="S54" s="200" t="s">
        <v>1</v>
      </c>
      <c r="T54" s="202" t="s">
        <v>12</v>
      </c>
      <c r="U54" s="26" t="s">
        <v>22</v>
      </c>
      <c r="V54" s="200" t="s">
        <v>1</v>
      </c>
      <c r="W54" s="202" t="s">
        <v>12</v>
      </c>
      <c r="X54" s="26" t="s">
        <v>22</v>
      </c>
      <c r="Y54" s="200" t="s">
        <v>1</v>
      </c>
      <c r="Z54" s="202" t="s">
        <v>12</v>
      </c>
      <c r="AA54" s="26" t="s">
        <v>22</v>
      </c>
      <c r="AB54" s="200" t="s">
        <v>1</v>
      </c>
      <c r="AC54" s="202" t="s">
        <v>12</v>
      </c>
      <c r="AD54" s="26" t="s">
        <v>22</v>
      </c>
      <c r="AE54" s="200" t="s">
        <v>1</v>
      </c>
      <c r="AF54" s="202" t="s">
        <v>12</v>
      </c>
      <c r="AG54" s="26" t="s">
        <v>22</v>
      </c>
      <c r="AH54" s="200" t="s">
        <v>1</v>
      </c>
      <c r="AI54" s="202" t="s">
        <v>12</v>
      </c>
      <c r="AJ54" s="26" t="s">
        <v>22</v>
      </c>
      <c r="AK54" s="200" t="s">
        <v>1</v>
      </c>
      <c r="AL54" s="202" t="s">
        <v>12</v>
      </c>
      <c r="AM54" s="26" t="s">
        <v>22</v>
      </c>
      <c r="AN54" s="200" t="s">
        <v>1</v>
      </c>
      <c r="AO54" s="202" t="s">
        <v>12</v>
      </c>
      <c r="AP54" s="26" t="s">
        <v>22</v>
      </c>
      <c r="AQ54" s="423"/>
      <c r="AR54" s="423"/>
      <c r="AS54" s="27"/>
    </row>
    <row r="55" spans="1:45" ht="15" thickBot="1" x14ac:dyDescent="0.35">
      <c r="A55" s="410" t="s">
        <v>125</v>
      </c>
      <c r="B55" s="411"/>
      <c r="C55" s="411"/>
      <c r="D55" s="411"/>
      <c r="E55" s="411"/>
      <c r="F55" s="411"/>
      <c r="G55" s="411"/>
      <c r="H55" s="411"/>
      <c r="I55" s="411"/>
      <c r="J55" s="411"/>
      <c r="K55" s="411"/>
      <c r="L55" s="411"/>
      <c r="M55" s="411"/>
      <c r="N55" s="411"/>
      <c r="O55" s="411"/>
      <c r="P55" s="411"/>
      <c r="Q55" s="411"/>
      <c r="R55" s="411"/>
      <c r="S55" s="411"/>
      <c r="T55" s="411"/>
      <c r="U55" s="411"/>
      <c r="V55" s="411"/>
      <c r="W55" s="411"/>
      <c r="X55" s="411"/>
      <c r="Y55" s="411"/>
      <c r="Z55" s="411"/>
      <c r="AA55" s="411"/>
      <c r="AB55" s="411"/>
      <c r="AC55" s="411"/>
      <c r="AD55" s="411"/>
      <c r="AE55" s="411"/>
      <c r="AF55" s="411"/>
      <c r="AG55" s="411"/>
      <c r="AH55" s="411"/>
      <c r="AI55" s="411"/>
      <c r="AJ55" s="411"/>
      <c r="AK55" s="411"/>
      <c r="AL55" s="411"/>
      <c r="AM55" s="411"/>
      <c r="AN55" s="411"/>
      <c r="AO55" s="411"/>
      <c r="AP55" s="411"/>
      <c r="AQ55" s="411"/>
      <c r="AR55" s="412"/>
      <c r="AS55" s="25"/>
    </row>
    <row r="56" spans="1:45" x14ac:dyDescent="0.3">
      <c r="A56" s="91" t="s">
        <v>14</v>
      </c>
      <c r="B56" s="354" t="s">
        <v>126</v>
      </c>
      <c r="C56" s="50"/>
      <c r="D56" s="51" t="s">
        <v>46</v>
      </c>
      <c r="E56" s="51" t="s">
        <v>54</v>
      </c>
      <c r="F56" s="54">
        <v>45</v>
      </c>
      <c r="G56" s="53"/>
      <c r="H56" s="50"/>
      <c r="I56" s="54"/>
      <c r="J56" s="53">
        <v>2</v>
      </c>
      <c r="K56" s="50">
        <v>3</v>
      </c>
      <c r="L56" s="54" t="s">
        <v>29</v>
      </c>
      <c r="M56" s="53"/>
      <c r="N56" s="50"/>
      <c r="O56" s="54"/>
      <c r="P56" s="53"/>
      <c r="Q56" s="50"/>
      <c r="R56" s="54"/>
      <c r="S56" s="53"/>
      <c r="T56" s="50"/>
      <c r="U56" s="54"/>
      <c r="V56" s="53"/>
      <c r="W56" s="50"/>
      <c r="X56" s="54"/>
      <c r="Y56" s="53"/>
      <c r="Z56" s="50"/>
      <c r="AA56" s="54"/>
      <c r="AB56" s="53"/>
      <c r="AC56" s="108"/>
      <c r="AD56" s="110"/>
      <c r="AE56" s="111"/>
      <c r="AF56" s="108"/>
      <c r="AG56" s="110"/>
      <c r="AH56" s="111"/>
      <c r="AI56" s="108"/>
      <c r="AJ56" s="110"/>
      <c r="AK56" s="39"/>
      <c r="AL56" s="36"/>
      <c r="AM56" s="40"/>
      <c r="AN56" s="41"/>
      <c r="AO56" s="42"/>
      <c r="AP56" s="70"/>
      <c r="AQ56" s="49">
        <f>SUM(G56,J56,M56,P56,S56,V56,Y56,AB56,AE56,AH56,AK56,AN56)*15</f>
        <v>30</v>
      </c>
      <c r="AR56" s="62">
        <f>SUM(H56,K56,N56,Q56,T56,W56,Z56,AC56,AF56,AI56,AL56,AO56)</f>
        <v>3</v>
      </c>
      <c r="AS56" s="25"/>
    </row>
    <row r="57" spans="1:45" x14ac:dyDescent="0.3">
      <c r="A57" s="92" t="s">
        <v>15</v>
      </c>
      <c r="B57" s="355" t="s">
        <v>127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>
        <v>2</v>
      </c>
      <c r="Q57" s="2">
        <v>3</v>
      </c>
      <c r="R57" s="3" t="s">
        <v>29</v>
      </c>
      <c r="S57" s="1"/>
      <c r="T57" s="2"/>
      <c r="U57" s="3"/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ref="AQ57:AQ67" si="10">SUM(G57,J57,M57,P57,S57,V57,Y57,AB57,AE57,AH57,AK57,AN57)*15</f>
        <v>30</v>
      </c>
      <c r="AR57" s="80">
        <f t="shared" ref="AR57:AR66" si="11">SUM(H57,K57,N57,Q57,T57,W57,Z57,AC57,AF57,AI57,AL57,AO57)</f>
        <v>3</v>
      </c>
      <c r="AS57" s="25"/>
    </row>
    <row r="58" spans="1:45" x14ac:dyDescent="0.3">
      <c r="A58" s="92" t="s">
        <v>13</v>
      </c>
      <c r="B58" s="355" t="s">
        <v>599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>
        <v>2</v>
      </c>
      <c r="K58" s="2">
        <v>3</v>
      </c>
      <c r="L58" s="3" t="s">
        <v>29</v>
      </c>
      <c r="M58" s="1"/>
      <c r="N58" s="2"/>
      <c r="O58" s="3"/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10"/>
        <v>30</v>
      </c>
      <c r="AR58" s="80">
        <f t="shared" si="11"/>
        <v>3</v>
      </c>
      <c r="AS58" s="25"/>
    </row>
    <row r="59" spans="1:45" x14ac:dyDescent="0.3">
      <c r="A59" s="92" t="s">
        <v>128</v>
      </c>
      <c r="B59" s="355" t="s">
        <v>129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>SUM(G59,J59,M59,P59,S59,V59,Y59,AB59,AE59,AH59,AK59,AN59)*15</f>
        <v>30</v>
      </c>
      <c r="AR59" s="80">
        <f>SUM(H59,K59,N59,Q59,T59,W59,Z59,AC59,AF59,AI59,AL59,AO59)</f>
        <v>2</v>
      </c>
      <c r="AS59" s="25"/>
    </row>
    <row r="60" spans="1:45" x14ac:dyDescent="0.3">
      <c r="A60" s="92" t="s">
        <v>16</v>
      </c>
      <c r="B60" s="355" t="s">
        <v>600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16"/>
      <c r="AI60" s="113"/>
      <c r="AJ60" s="117"/>
      <c r="AK60" s="1"/>
      <c r="AL60" s="2"/>
      <c r="AM60" s="3"/>
      <c r="AN60" s="28"/>
      <c r="AO60" s="29"/>
      <c r="AP60" s="68"/>
      <c r="AQ60" s="30">
        <f t="shared" si="10"/>
        <v>30</v>
      </c>
      <c r="AR60" s="80">
        <f t="shared" si="11"/>
        <v>3</v>
      </c>
      <c r="AS60" s="25"/>
    </row>
    <row r="61" spans="1:45" x14ac:dyDescent="0.3">
      <c r="A61" s="92" t="s">
        <v>130</v>
      </c>
      <c r="B61" s="355" t="s">
        <v>131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113"/>
      <c r="AD61" s="117"/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 t="shared" si="10"/>
        <v>30</v>
      </c>
      <c r="AR61" s="80">
        <f t="shared" si="11"/>
        <v>2</v>
      </c>
      <c r="AS61" s="25"/>
    </row>
    <row r="62" spans="1:45" x14ac:dyDescent="0.3">
      <c r="A62" s="92" t="s">
        <v>132</v>
      </c>
      <c r="B62" s="355" t="s">
        <v>133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113"/>
      <c r="AD62" s="117"/>
      <c r="AE62" s="116"/>
      <c r="AF62" s="113"/>
      <c r="AG62" s="117"/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 t="shared" si="10"/>
        <v>60</v>
      </c>
      <c r="AR62" s="80">
        <f t="shared" si="11"/>
        <v>4</v>
      </c>
      <c r="AS62" s="25"/>
    </row>
    <row r="63" spans="1:45" x14ac:dyDescent="0.3">
      <c r="A63" s="92" t="s">
        <v>44</v>
      </c>
      <c r="B63" s="355" t="s">
        <v>134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">
        <v>2</v>
      </c>
      <c r="AI63" s="113">
        <v>2</v>
      </c>
      <c r="AJ63" s="117" t="s">
        <v>30</v>
      </c>
      <c r="AK63" s="116">
        <v>2</v>
      </c>
      <c r="AL63" s="113">
        <v>2</v>
      </c>
      <c r="AM63" s="117" t="s">
        <v>29</v>
      </c>
      <c r="AN63" s="28"/>
      <c r="AO63" s="29"/>
      <c r="AP63" s="68"/>
      <c r="AQ63" s="30">
        <f>SUM(G63,J63,M63,P63,S63,V63,Y63,AB63,AE63,AH63,AK63,AN63)*15</f>
        <v>60</v>
      </c>
      <c r="AR63" s="80">
        <f>SUM(H63,K63,N63,Q63,T63,W63,Z63,AC63,AF63,AI63,AL63,AO63)</f>
        <v>4</v>
      </c>
      <c r="AS63" s="25"/>
    </row>
    <row r="64" spans="1:45" x14ac:dyDescent="0.3">
      <c r="A64" s="366" t="s">
        <v>135</v>
      </c>
      <c r="B64" s="355" t="s">
        <v>136</v>
      </c>
      <c r="C64" s="2"/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113">
        <v>1</v>
      </c>
      <c r="AD64" s="117" t="s">
        <v>30</v>
      </c>
      <c r="AE64" s="116"/>
      <c r="AF64" s="113"/>
      <c r="AG64" s="117"/>
      <c r="AH64" s="116"/>
      <c r="AI64" s="113"/>
      <c r="AJ64" s="117"/>
      <c r="AK64" s="1"/>
      <c r="AL64" s="2"/>
      <c r="AM64" s="3"/>
      <c r="AN64" s="28"/>
      <c r="AO64" s="29"/>
      <c r="AP64" s="68"/>
      <c r="AQ64" s="30">
        <f>SUM(G64,J64,M64,P64,S64,V64,Y64,AB64,AE64,AH64,AK64,AN64)*15</f>
        <v>15</v>
      </c>
      <c r="AR64" s="80">
        <f>SUM(H64,K64,N64,Q64,T64,W64,Z64,AC64,AF64,AI64,AL64,AO64)</f>
        <v>1</v>
      </c>
      <c r="AS64" s="25"/>
    </row>
    <row r="65" spans="1:45" x14ac:dyDescent="0.3">
      <c r="A65" s="96" t="s">
        <v>137</v>
      </c>
      <c r="B65" s="355" t="s">
        <v>138</v>
      </c>
      <c r="C65" s="2"/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113"/>
      <c r="AD65" s="117"/>
      <c r="AE65" s="116">
        <v>1</v>
      </c>
      <c r="AF65" s="113">
        <v>1</v>
      </c>
      <c r="AG65" s="117" t="s">
        <v>30</v>
      </c>
      <c r="AH65" s="116"/>
      <c r="AI65" s="113"/>
      <c r="AJ65" s="117"/>
      <c r="AK65" s="1"/>
      <c r="AL65" s="2"/>
      <c r="AM65" s="3"/>
      <c r="AN65" s="28"/>
      <c r="AO65" s="29"/>
      <c r="AP65" s="68"/>
      <c r="AQ65" s="30">
        <f>SUM(G65,J65,M65,P65,S65,V65,Y65,AB65,AE65,AH65,AK65,AN65)*15</f>
        <v>15</v>
      </c>
      <c r="AR65" s="80">
        <f>SUM(H65,K65,N65,Q65,T65,W65,Z65,AC65,AF65,AI65,AL65,AO65)</f>
        <v>1</v>
      </c>
      <c r="AS65" s="25"/>
    </row>
    <row r="66" spans="1:45" ht="15" thickBot="1" x14ac:dyDescent="0.35">
      <c r="A66" s="97" t="s">
        <v>26</v>
      </c>
      <c r="B66" s="355" t="s">
        <v>601</v>
      </c>
      <c r="C66" s="2"/>
      <c r="D66" s="4" t="s">
        <v>46</v>
      </c>
      <c r="E66" s="4" t="s">
        <v>54</v>
      </c>
      <c r="F66" s="5">
        <v>45</v>
      </c>
      <c r="G66" s="1"/>
      <c r="H66" s="2"/>
      <c r="I66" s="3"/>
      <c r="J66" s="1"/>
      <c r="K66" s="2"/>
      <c r="L66" s="3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113"/>
      <c r="AD66" s="117"/>
      <c r="AE66" s="116"/>
      <c r="AF66" s="113"/>
      <c r="AG66" s="117"/>
      <c r="AH66" s="116"/>
      <c r="AI66" s="113"/>
      <c r="AJ66" s="117"/>
      <c r="AK66" s="1"/>
      <c r="AL66" s="2"/>
      <c r="AM66" s="3"/>
      <c r="AN66" s="28">
        <v>2</v>
      </c>
      <c r="AO66" s="29">
        <v>2</v>
      </c>
      <c r="AP66" s="68" t="s">
        <v>30</v>
      </c>
      <c r="AQ66" s="35">
        <f t="shared" si="10"/>
        <v>30</v>
      </c>
      <c r="AR66" s="98">
        <f t="shared" si="11"/>
        <v>2</v>
      </c>
      <c r="AS66" s="25"/>
    </row>
    <row r="67" spans="1:45" ht="15" thickBot="1" x14ac:dyDescent="0.35">
      <c r="A67" s="413" t="s">
        <v>139</v>
      </c>
      <c r="B67" s="414"/>
      <c r="C67" s="414"/>
      <c r="D67" s="414"/>
      <c r="E67" s="414"/>
      <c r="F67" s="415"/>
      <c r="G67" s="118">
        <f>SUM(G56:G66)</f>
        <v>0</v>
      </c>
      <c r="H67" s="119">
        <f>SUM(H56:H66)</f>
        <v>0</v>
      </c>
      <c r="I67" s="120"/>
      <c r="J67" s="118">
        <f>SUM(J56:J66)</f>
        <v>4</v>
      </c>
      <c r="K67" s="119">
        <f>SUM(K56:K66)</f>
        <v>6</v>
      </c>
      <c r="L67" s="120"/>
      <c r="M67" s="118">
        <f>SUM(M56:M66)</f>
        <v>2</v>
      </c>
      <c r="N67" s="119">
        <f>SUM(N56:N66)</f>
        <v>2</v>
      </c>
      <c r="O67" s="120"/>
      <c r="P67" s="118">
        <f>SUM(P56:P66)</f>
        <v>4</v>
      </c>
      <c r="Q67" s="119">
        <f>SUM(Q56:Q66)</f>
        <v>5</v>
      </c>
      <c r="R67" s="120"/>
      <c r="S67" s="118">
        <f>SUM(S56:S66)</f>
        <v>2</v>
      </c>
      <c r="T67" s="119">
        <f>SUM(T56:T66)</f>
        <v>3</v>
      </c>
      <c r="U67" s="120"/>
      <c r="V67" s="118">
        <f>SUM(V56:V66)</f>
        <v>2</v>
      </c>
      <c r="W67" s="119">
        <f>SUM(W56:W66)</f>
        <v>2</v>
      </c>
      <c r="X67" s="120"/>
      <c r="Y67" s="118">
        <f>SUM(Y56:Y66)</f>
        <v>2</v>
      </c>
      <c r="Z67" s="119">
        <f>SUM(Z56:Z66)</f>
        <v>2</v>
      </c>
      <c r="AA67" s="120"/>
      <c r="AB67" s="118">
        <f>SUM(AB56:AB66)</f>
        <v>1</v>
      </c>
      <c r="AC67" s="119">
        <f>SUM(AC56:AC66)</f>
        <v>1</v>
      </c>
      <c r="AD67" s="120"/>
      <c r="AE67" s="118">
        <f>SUM(AE56:AE66)</f>
        <v>1</v>
      </c>
      <c r="AF67" s="119">
        <f>SUM(AF56:AF66)</f>
        <v>1</v>
      </c>
      <c r="AG67" s="121"/>
      <c r="AH67" s="118">
        <f>SUM(AH56:AH66)</f>
        <v>2</v>
      </c>
      <c r="AI67" s="119">
        <f>SUM(AI56:AI66)</f>
        <v>2</v>
      </c>
      <c r="AJ67" s="121"/>
      <c r="AK67" s="118">
        <f>SUM(AK56:AK66)</f>
        <v>2</v>
      </c>
      <c r="AL67" s="119">
        <f>SUM(AL56:AL66)</f>
        <v>2</v>
      </c>
      <c r="AM67" s="121"/>
      <c r="AN67" s="122">
        <f>SUM(AN56:AN66)</f>
        <v>2</v>
      </c>
      <c r="AO67" s="123">
        <f>SUM(AO56:AO66)</f>
        <v>2</v>
      </c>
      <c r="AP67" s="124"/>
      <c r="AQ67" s="125">
        <f t="shared" si="10"/>
        <v>360</v>
      </c>
      <c r="AR67" s="126">
        <f>SUM(AR56:AR66)</f>
        <v>28</v>
      </c>
      <c r="AS67" s="25"/>
    </row>
    <row r="68" spans="1:45" ht="15" thickBot="1" x14ac:dyDescent="0.35">
      <c r="A68" s="410" t="s">
        <v>140</v>
      </c>
      <c r="B68" s="411"/>
      <c r="C68" s="411"/>
      <c r="D68" s="411"/>
      <c r="E68" s="411"/>
      <c r="F68" s="411"/>
      <c r="G68" s="411"/>
      <c r="H68" s="411"/>
      <c r="I68" s="411"/>
      <c r="J68" s="411"/>
      <c r="K68" s="411"/>
      <c r="L68" s="411"/>
      <c r="M68" s="411"/>
      <c r="N68" s="411"/>
      <c r="O68" s="411"/>
      <c r="P68" s="411"/>
      <c r="Q68" s="411"/>
      <c r="R68" s="411"/>
      <c r="S68" s="411"/>
      <c r="T68" s="411"/>
      <c r="U68" s="411"/>
      <c r="V68" s="411"/>
      <c r="W68" s="411"/>
      <c r="X68" s="411"/>
      <c r="Y68" s="411"/>
      <c r="Z68" s="411"/>
      <c r="AA68" s="411"/>
      <c r="AB68" s="411"/>
      <c r="AC68" s="411"/>
      <c r="AD68" s="411"/>
      <c r="AE68" s="411"/>
      <c r="AF68" s="411"/>
      <c r="AG68" s="411"/>
      <c r="AH68" s="411"/>
      <c r="AI68" s="411"/>
      <c r="AJ68" s="411"/>
      <c r="AK68" s="411"/>
      <c r="AL68" s="411"/>
      <c r="AM68" s="411"/>
      <c r="AN68" s="411"/>
      <c r="AO68" s="411"/>
      <c r="AP68" s="411"/>
      <c r="AQ68" s="411"/>
      <c r="AR68" s="412"/>
      <c r="AS68" s="25"/>
    </row>
    <row r="69" spans="1:45" x14ac:dyDescent="0.3">
      <c r="A69" s="76" t="s">
        <v>141</v>
      </c>
      <c r="B69" s="367" t="s">
        <v>176</v>
      </c>
      <c r="C69" s="36"/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133">
        <f>SUM(G69,J69,M69,P69,S69,V69,Y69,AB69,AE69,AH69,AK69,AN69)*15</f>
        <v>15</v>
      </c>
      <c r="AR69" s="134">
        <f>SUM(H69,K69,N69,Q69,T69,W69,Z69,AC69,AF69,AI69,AL69,AO69)</f>
        <v>2</v>
      </c>
      <c r="AS69" s="25"/>
    </row>
    <row r="70" spans="1:45" x14ac:dyDescent="0.3">
      <c r="A70" s="81" t="s">
        <v>300</v>
      </c>
      <c r="B70" s="355" t="s">
        <v>312</v>
      </c>
      <c r="C70" s="2"/>
      <c r="D70" s="4" t="s">
        <v>46</v>
      </c>
      <c r="E70" s="4" t="s">
        <v>54</v>
      </c>
      <c r="F70" s="3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ref="AQ70:AQ75" si="12">SUM(G70,J70,M70,P70,S70,V70,Y70,AB70,AE70,AH70,AK70,AN70)*15</f>
        <v>45</v>
      </c>
      <c r="AR70" s="139">
        <f t="shared" ref="AR70:AR75" si="13">SUM(H70,K70,N70,Q70,T70,W70,Z70,AC70,AF70,AI70,AL70,AO70)</f>
        <v>6</v>
      </c>
      <c r="AS70" s="25"/>
    </row>
    <row r="71" spans="1:45" x14ac:dyDescent="0.3">
      <c r="A71" s="81" t="s">
        <v>301</v>
      </c>
      <c r="B71" s="356" t="s">
        <v>313</v>
      </c>
      <c r="C71" s="368" t="s">
        <v>314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138">
        <f t="shared" si="12"/>
        <v>0</v>
      </c>
      <c r="AR71" s="139">
        <f t="shared" si="13"/>
        <v>2</v>
      </c>
      <c r="AS71" s="25"/>
    </row>
    <row r="72" spans="1:45" x14ac:dyDescent="0.3">
      <c r="A72" s="81" t="s">
        <v>216</v>
      </c>
      <c r="B72" s="355" t="s">
        <v>210</v>
      </c>
      <c r="C72" s="2"/>
      <c r="D72" s="4" t="s">
        <v>46</v>
      </c>
      <c r="E72" s="4" t="s">
        <v>54</v>
      </c>
      <c r="F72" s="5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138">
        <f t="shared" si="12"/>
        <v>45</v>
      </c>
      <c r="AR72" s="139">
        <f t="shared" si="13"/>
        <v>6</v>
      </c>
      <c r="AS72" s="25"/>
    </row>
    <row r="73" spans="1:45" x14ac:dyDescent="0.3">
      <c r="A73" s="81" t="s">
        <v>217</v>
      </c>
      <c r="B73" s="356" t="s">
        <v>211</v>
      </c>
      <c r="C73" s="368" t="s">
        <v>212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138">
        <f t="shared" si="12"/>
        <v>0</v>
      </c>
      <c r="AR73" s="139">
        <f t="shared" si="13"/>
        <v>2</v>
      </c>
      <c r="AS73" s="25"/>
    </row>
    <row r="74" spans="1:45" x14ac:dyDescent="0.3">
      <c r="A74" s="81" t="s">
        <v>597</v>
      </c>
      <c r="B74" s="356" t="s">
        <v>598</v>
      </c>
      <c r="C74" s="2"/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138">
        <f t="shared" si="12"/>
        <v>45</v>
      </c>
      <c r="AR74" s="139">
        <f t="shared" si="13"/>
        <v>4</v>
      </c>
      <c r="AS74" s="25"/>
    </row>
    <row r="75" spans="1:45" ht="15" thickBot="1" x14ac:dyDescent="0.35">
      <c r="A75" s="140" t="s">
        <v>146</v>
      </c>
      <c r="B75" s="361" t="s">
        <v>147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150">
        <f t="shared" si="12"/>
        <v>30</v>
      </c>
      <c r="AR75" s="151">
        <f t="shared" si="13"/>
        <v>2</v>
      </c>
      <c r="AS75" s="25"/>
    </row>
    <row r="76" spans="1:45" ht="15" thickBot="1" x14ac:dyDescent="0.35">
      <c r="A76" s="424" t="s">
        <v>148</v>
      </c>
      <c r="B76" s="425"/>
      <c r="C76" s="425"/>
      <c r="D76" s="425"/>
      <c r="E76" s="425"/>
      <c r="F76" s="426"/>
      <c r="G76" s="118">
        <f>SUM(G69:G75)</f>
        <v>0</v>
      </c>
      <c r="H76" s="119">
        <f>SUM(H69:H75)</f>
        <v>0</v>
      </c>
      <c r="I76" s="120"/>
      <c r="J76" s="118">
        <f>SUM(J69:J75)</f>
        <v>0</v>
      </c>
      <c r="K76" s="119">
        <f>SUM(K69:K75)</f>
        <v>0</v>
      </c>
      <c r="L76" s="120"/>
      <c r="M76" s="118">
        <f>SUM(M69:M75)</f>
        <v>0</v>
      </c>
      <c r="N76" s="119">
        <f>SUM(N69:N75)</f>
        <v>0</v>
      </c>
      <c r="O76" s="120"/>
      <c r="P76" s="118">
        <f>SUM(P69:P75)</f>
        <v>0</v>
      </c>
      <c r="Q76" s="119">
        <f>SUM(Q69:Q75)</f>
        <v>0</v>
      </c>
      <c r="R76" s="120"/>
      <c r="S76" s="118">
        <f>SUM(S69:S75)</f>
        <v>2</v>
      </c>
      <c r="T76" s="119">
        <f>SUM(T69:T75)</f>
        <v>2</v>
      </c>
      <c r="U76" s="120"/>
      <c r="V76" s="118">
        <f>SUM(V69:V75)</f>
        <v>1</v>
      </c>
      <c r="W76" s="119">
        <f>SUM(W69:W75)</f>
        <v>2</v>
      </c>
      <c r="X76" s="120"/>
      <c r="Y76" s="118">
        <f>SUM(Y69:Y75)</f>
        <v>2</v>
      </c>
      <c r="Z76" s="119">
        <f>SUM(Z69:Z75)</f>
        <v>4</v>
      </c>
      <c r="AA76" s="120"/>
      <c r="AB76" s="118">
        <f>SUM(AB69:AB75)</f>
        <v>2</v>
      </c>
      <c r="AC76" s="119">
        <f>SUM(AC69:AC75)</f>
        <v>4</v>
      </c>
      <c r="AD76" s="120">
        <f>SUM(AD69:AD75)</f>
        <v>0</v>
      </c>
      <c r="AE76" s="152">
        <f>SUM(AE69:AE75)</f>
        <v>2</v>
      </c>
      <c r="AF76" s="153">
        <f>SUM(AF69:AF75)</f>
        <v>8</v>
      </c>
      <c r="AG76" s="154"/>
      <c r="AH76" s="152">
        <f>SUM(AH69:AH75)</f>
        <v>1</v>
      </c>
      <c r="AI76" s="153">
        <f>SUM(AI69:AI75)</f>
        <v>1</v>
      </c>
      <c r="AJ76" s="154"/>
      <c r="AK76" s="152">
        <f>SUM(AK69:AK75)</f>
        <v>1</v>
      </c>
      <c r="AL76" s="153">
        <f>SUM(AL69:AL75)</f>
        <v>1</v>
      </c>
      <c r="AM76" s="154"/>
      <c r="AN76" s="155">
        <f>SUM(AN69:AN75)</f>
        <v>1</v>
      </c>
      <c r="AO76" s="156">
        <f>SUM(AO69:AO75)</f>
        <v>2</v>
      </c>
      <c r="AP76" s="157"/>
      <c r="AQ76" s="158">
        <f>SUM(AQ69:AQ75)</f>
        <v>180</v>
      </c>
      <c r="AR76" s="159">
        <f>SUM(AR69:AR75)</f>
        <v>24</v>
      </c>
      <c r="AS76" s="25"/>
    </row>
    <row r="77" spans="1:45" ht="15" thickBot="1" x14ac:dyDescent="0.35">
      <c r="A77" s="410" t="s">
        <v>149</v>
      </c>
      <c r="B77" s="411"/>
      <c r="C77" s="411"/>
      <c r="D77" s="411"/>
      <c r="E77" s="411"/>
      <c r="F77" s="411"/>
      <c r="G77" s="411"/>
      <c r="H77" s="411"/>
      <c r="I77" s="411"/>
      <c r="J77" s="411"/>
      <c r="K77" s="411"/>
      <c r="L77" s="411"/>
      <c r="M77" s="411"/>
      <c r="N77" s="411"/>
      <c r="O77" s="411"/>
      <c r="P77" s="411"/>
      <c r="Q77" s="411"/>
      <c r="R77" s="411"/>
      <c r="S77" s="411"/>
      <c r="T77" s="411"/>
      <c r="U77" s="411"/>
      <c r="V77" s="411"/>
      <c r="W77" s="411"/>
      <c r="X77" s="411"/>
      <c r="Y77" s="411"/>
      <c r="Z77" s="411"/>
      <c r="AA77" s="411"/>
      <c r="AB77" s="411"/>
      <c r="AC77" s="411"/>
      <c r="AD77" s="411"/>
      <c r="AE77" s="411"/>
      <c r="AF77" s="411"/>
      <c r="AG77" s="411"/>
      <c r="AH77" s="411"/>
      <c r="AI77" s="411"/>
      <c r="AJ77" s="411"/>
      <c r="AK77" s="411"/>
      <c r="AL77" s="411"/>
      <c r="AM77" s="411"/>
      <c r="AN77" s="411"/>
      <c r="AO77" s="411"/>
      <c r="AP77" s="411"/>
      <c r="AQ77" s="411"/>
      <c r="AR77" s="412"/>
      <c r="AS77" s="25"/>
    </row>
    <row r="78" spans="1:45" x14ac:dyDescent="0.3">
      <c r="A78" s="160" t="s">
        <v>150</v>
      </c>
      <c r="B78" s="353" t="s">
        <v>151</v>
      </c>
      <c r="C78" s="127"/>
      <c r="D78" s="161" t="s">
        <v>46</v>
      </c>
      <c r="E78" s="319" t="s">
        <v>30</v>
      </c>
      <c r="F78" s="128" t="s">
        <v>58</v>
      </c>
      <c r="G78" s="129"/>
      <c r="H78" s="127"/>
      <c r="I78" s="128"/>
      <c r="J78" s="129">
        <v>2</v>
      </c>
      <c r="K78" s="127">
        <v>1</v>
      </c>
      <c r="L78" s="128" t="s">
        <v>30</v>
      </c>
      <c r="M78" s="129"/>
      <c r="N78" s="127"/>
      <c r="O78" s="128"/>
      <c r="P78" s="129"/>
      <c r="Q78" s="127"/>
      <c r="R78" s="128"/>
      <c r="S78" s="129"/>
      <c r="T78" s="127"/>
      <c r="U78" s="128"/>
      <c r="V78" s="129"/>
      <c r="W78" s="127"/>
      <c r="X78" s="128"/>
      <c r="Y78" s="129"/>
      <c r="Z78" s="127"/>
      <c r="AA78" s="128"/>
      <c r="AB78" s="129"/>
      <c r="AC78" s="127"/>
      <c r="AD78" s="128"/>
      <c r="AE78" s="129"/>
      <c r="AF78" s="127"/>
      <c r="AG78" s="128"/>
      <c r="AH78" s="129"/>
      <c r="AI78" s="127"/>
      <c r="AJ78" s="128"/>
      <c r="AK78" s="129"/>
      <c r="AL78" s="127"/>
      <c r="AM78" s="128"/>
      <c r="AN78" s="130"/>
      <c r="AO78" s="131"/>
      <c r="AP78" s="132"/>
      <c r="AQ78" s="133">
        <f>SUM(G78,J78,M78,P78,S78,V78,Y78,AB78,AE78,AH78,AK78,AN78)*15</f>
        <v>30</v>
      </c>
      <c r="AR78" s="134">
        <f>SUM(H78,K78,N78,Q78,T78,W78,Z78,AC78,AF78,AI78,AL78,AO78)</f>
        <v>1</v>
      </c>
      <c r="AS78" s="25"/>
    </row>
    <row r="79" spans="1:45" x14ac:dyDescent="0.3">
      <c r="A79" s="162" t="s">
        <v>23</v>
      </c>
      <c r="B79" s="355" t="s">
        <v>152</v>
      </c>
      <c r="C79" s="113"/>
      <c r="D79" s="114" t="s">
        <v>46</v>
      </c>
      <c r="E79" s="289" t="s">
        <v>30</v>
      </c>
      <c r="F79" s="115" t="s">
        <v>58</v>
      </c>
      <c r="G79" s="116"/>
      <c r="H79" s="113"/>
      <c r="I79" s="117"/>
      <c r="J79" s="116"/>
      <c r="K79" s="113"/>
      <c r="L79" s="117"/>
      <c r="M79" s="116">
        <v>2</v>
      </c>
      <c r="N79" s="113">
        <v>1</v>
      </c>
      <c r="O79" s="117" t="s">
        <v>30</v>
      </c>
      <c r="P79" s="116"/>
      <c r="Q79" s="113"/>
      <c r="R79" s="117"/>
      <c r="S79" s="116"/>
      <c r="T79" s="113"/>
      <c r="U79" s="117"/>
      <c r="V79" s="116"/>
      <c r="W79" s="113"/>
      <c r="X79" s="117"/>
      <c r="Y79" s="116"/>
      <c r="Z79" s="113"/>
      <c r="AA79" s="117"/>
      <c r="AB79" s="116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>SUM(G79,J79,M79,P79,S79,V79,Y79,AB79,AE79,AH79,AK79,AN79)*15</f>
        <v>30</v>
      </c>
      <c r="AR79" s="139">
        <f>SUM(H79,K79,N79,Q79,T79,W79,Z79,AC79,AF79,AI79,AL79,AO79)</f>
        <v>1</v>
      </c>
      <c r="AS79" s="25"/>
    </row>
    <row r="80" spans="1:45" x14ac:dyDescent="0.3">
      <c r="A80" s="162" t="s">
        <v>17</v>
      </c>
      <c r="B80" s="355" t="s">
        <v>153</v>
      </c>
      <c r="C80" s="113"/>
      <c r="D80" s="114" t="s">
        <v>46</v>
      </c>
      <c r="E80" s="289" t="s">
        <v>30</v>
      </c>
      <c r="F80" s="115" t="s">
        <v>58</v>
      </c>
      <c r="G80" s="116"/>
      <c r="H80" s="113"/>
      <c r="I80" s="117"/>
      <c r="J80" s="116"/>
      <c r="K80" s="113"/>
      <c r="L80" s="117"/>
      <c r="M80" s="116"/>
      <c r="N80" s="113"/>
      <c r="O80" s="117"/>
      <c r="P80" s="116">
        <v>2</v>
      </c>
      <c r="Q80" s="113">
        <v>1</v>
      </c>
      <c r="R80" s="117" t="s">
        <v>30</v>
      </c>
      <c r="S80" s="116"/>
      <c r="T80" s="113"/>
      <c r="U80" s="117"/>
      <c r="V80" s="116"/>
      <c r="W80" s="113"/>
      <c r="X80" s="117"/>
      <c r="Y80" s="116"/>
      <c r="Z80" s="113"/>
      <c r="AA80" s="117"/>
      <c r="AB80" s="116"/>
      <c r="AC80" s="113"/>
      <c r="AD80" s="117"/>
      <c r="AE80" s="116"/>
      <c r="AF80" s="113"/>
      <c r="AG80" s="117"/>
      <c r="AH80" s="116"/>
      <c r="AI80" s="113"/>
      <c r="AJ80" s="117"/>
      <c r="AK80" s="116"/>
      <c r="AL80" s="113"/>
      <c r="AM80" s="117"/>
      <c r="AN80" s="135"/>
      <c r="AO80" s="136"/>
      <c r="AP80" s="137"/>
      <c r="AQ80" s="138">
        <f>SUM(G80,J80,M80,P80,S80,V80,Y80,AB80,AE80,AH80,AK80,AN80)*15</f>
        <v>30</v>
      </c>
      <c r="AR80" s="139">
        <f>SUM(H80,K80,N80,Q80,T80,W80,Z80,AC80,AF80,AI80,AL80,AO80)</f>
        <v>1</v>
      </c>
      <c r="AS80" s="25"/>
    </row>
    <row r="81" spans="1:45" x14ac:dyDescent="0.3">
      <c r="A81" s="163" t="s">
        <v>25</v>
      </c>
      <c r="B81" s="355" t="s">
        <v>154</v>
      </c>
      <c r="C81" s="2"/>
      <c r="D81" s="4" t="s">
        <v>46</v>
      </c>
      <c r="E81" s="231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>
        <v>2</v>
      </c>
      <c r="T81" s="2">
        <v>1</v>
      </c>
      <c r="U81" s="3" t="s">
        <v>30</v>
      </c>
      <c r="V81" s="1"/>
      <c r="W81" s="2"/>
      <c r="X81" s="3"/>
      <c r="Y81" s="1"/>
      <c r="Z81" s="2"/>
      <c r="AA81" s="3"/>
      <c r="AB81" s="1"/>
      <c r="AC81" s="113"/>
      <c r="AD81" s="117"/>
      <c r="AE81" s="116"/>
      <c r="AF81" s="113"/>
      <c r="AG81" s="117"/>
      <c r="AH81" s="116"/>
      <c r="AI81" s="113"/>
      <c r="AJ81" s="117"/>
      <c r="AK81" s="116"/>
      <c r="AL81" s="113"/>
      <c r="AM81" s="117"/>
      <c r="AN81" s="135"/>
      <c r="AO81" s="136"/>
      <c r="AP81" s="137"/>
      <c r="AQ81" s="138">
        <f t="shared" ref="AQ81:AQ86" si="14">SUM(G81,J81,M81,P81,S81,V81,Y81,AB81,AE81,AH81,AK81,AN81)*15</f>
        <v>30</v>
      </c>
      <c r="AR81" s="139">
        <f t="shared" ref="AR81:AR86" si="15">SUM(H81,K81,N81,Q81,T81,W81,Z81,AC81,AF81,AI81,AL81,AO81)</f>
        <v>1</v>
      </c>
      <c r="AS81" s="25"/>
    </row>
    <row r="82" spans="1:45" x14ac:dyDescent="0.3">
      <c r="A82" s="163" t="s">
        <v>155</v>
      </c>
      <c r="B82" s="355" t="s">
        <v>156</v>
      </c>
      <c r="C82" s="2"/>
      <c r="D82" s="4" t="s">
        <v>46</v>
      </c>
      <c r="E82" s="231" t="s">
        <v>30</v>
      </c>
      <c r="F82" s="5" t="s">
        <v>58</v>
      </c>
      <c r="G82" s="116"/>
      <c r="H82" s="113"/>
      <c r="I82" s="117"/>
      <c r="J82" s="116">
        <v>1</v>
      </c>
      <c r="K82" s="113">
        <v>1</v>
      </c>
      <c r="L82" s="117" t="s">
        <v>30</v>
      </c>
      <c r="M82" s="1">
        <v>1</v>
      </c>
      <c r="N82" s="2">
        <v>1</v>
      </c>
      <c r="O82" s="3" t="s">
        <v>30</v>
      </c>
      <c r="P82" s="1">
        <v>1</v>
      </c>
      <c r="Q82" s="2">
        <v>1</v>
      </c>
      <c r="R82" s="3" t="s">
        <v>30</v>
      </c>
      <c r="S82" s="1">
        <v>1</v>
      </c>
      <c r="T82" s="2">
        <v>1</v>
      </c>
      <c r="U82" s="3" t="s">
        <v>30</v>
      </c>
      <c r="V82" s="1"/>
      <c r="W82" s="2"/>
      <c r="X82" s="3"/>
      <c r="Y82" s="1"/>
      <c r="Z82" s="2"/>
      <c r="AA82" s="3"/>
      <c r="AB82" s="1"/>
      <c r="AC82" s="113"/>
      <c r="AD82" s="117"/>
      <c r="AE82" s="116"/>
      <c r="AF82" s="113"/>
      <c r="AG82" s="117"/>
      <c r="AH82" s="116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4"/>
        <v>60</v>
      </c>
      <c r="AR82" s="139">
        <f t="shared" si="15"/>
        <v>4</v>
      </c>
      <c r="AS82" s="25"/>
    </row>
    <row r="83" spans="1:45" x14ac:dyDescent="0.3">
      <c r="A83" s="163" t="s">
        <v>302</v>
      </c>
      <c r="B83" s="355" t="s">
        <v>315</v>
      </c>
      <c r="C83" s="2"/>
      <c r="D83" s="4" t="s">
        <v>46</v>
      </c>
      <c r="E83" s="231" t="s">
        <v>30</v>
      </c>
      <c r="F83" s="5" t="s">
        <v>58</v>
      </c>
      <c r="G83" s="1"/>
      <c r="H83" s="2"/>
      <c r="I83" s="3"/>
      <c r="J83" s="1"/>
      <c r="K83" s="2"/>
      <c r="L83" s="3"/>
      <c r="M83" s="1"/>
      <c r="N83" s="2"/>
      <c r="O83" s="3"/>
      <c r="P83" s="1"/>
      <c r="Q83" s="2"/>
      <c r="R83" s="3"/>
      <c r="S83" s="1"/>
      <c r="T83" s="2"/>
      <c r="U83" s="3"/>
      <c r="V83" s="1"/>
      <c r="W83" s="2"/>
      <c r="X83" s="3"/>
      <c r="Y83" s="1">
        <v>2</v>
      </c>
      <c r="Z83" s="2">
        <v>1</v>
      </c>
      <c r="AA83" s="3" t="s">
        <v>30</v>
      </c>
      <c r="AB83" s="1">
        <v>2</v>
      </c>
      <c r="AC83" s="2">
        <v>1</v>
      </c>
      <c r="AD83" s="3" t="s">
        <v>30</v>
      </c>
      <c r="AE83" s="1">
        <v>2</v>
      </c>
      <c r="AF83" s="2">
        <v>1</v>
      </c>
      <c r="AG83" s="3" t="s">
        <v>30</v>
      </c>
      <c r="AH83" s="1"/>
      <c r="AI83" s="113"/>
      <c r="AJ83" s="117"/>
      <c r="AK83" s="116"/>
      <c r="AL83" s="113"/>
      <c r="AM83" s="117"/>
      <c r="AN83" s="135"/>
      <c r="AO83" s="136"/>
      <c r="AP83" s="137"/>
      <c r="AQ83" s="138">
        <f t="shared" si="14"/>
        <v>90</v>
      </c>
      <c r="AR83" s="139">
        <f t="shared" si="15"/>
        <v>3</v>
      </c>
      <c r="AS83" s="25"/>
    </row>
    <row r="84" spans="1:45" x14ac:dyDescent="0.3">
      <c r="A84" s="163" t="s">
        <v>303</v>
      </c>
      <c r="B84" s="355" t="s">
        <v>316</v>
      </c>
      <c r="C84" s="2"/>
      <c r="D84" s="4" t="s">
        <v>46</v>
      </c>
      <c r="E84" s="231" t="s">
        <v>30</v>
      </c>
      <c r="F84" s="5" t="s">
        <v>58</v>
      </c>
      <c r="G84" s="1"/>
      <c r="H84" s="2"/>
      <c r="I84" s="3"/>
      <c r="J84" s="1"/>
      <c r="K84" s="2"/>
      <c r="L84" s="3"/>
      <c r="M84" s="1"/>
      <c r="N84" s="2"/>
      <c r="O84" s="3"/>
      <c r="P84" s="1"/>
      <c r="Q84" s="2"/>
      <c r="R84" s="3"/>
      <c r="S84" s="1"/>
      <c r="T84" s="2"/>
      <c r="U84" s="3"/>
      <c r="V84" s="1"/>
      <c r="W84" s="2"/>
      <c r="X84" s="3"/>
      <c r="Y84" s="1"/>
      <c r="Z84" s="2"/>
      <c r="AA84" s="3"/>
      <c r="AB84" s="1"/>
      <c r="AC84" s="2"/>
      <c r="AD84" s="3"/>
      <c r="AE84" s="1"/>
      <c r="AF84" s="2"/>
      <c r="AG84" s="3"/>
      <c r="AH84" s="1">
        <v>2</v>
      </c>
      <c r="AI84" s="113">
        <v>1</v>
      </c>
      <c r="AJ84" s="117" t="s">
        <v>30</v>
      </c>
      <c r="AK84" s="116">
        <v>2</v>
      </c>
      <c r="AL84" s="113">
        <v>1</v>
      </c>
      <c r="AM84" s="117" t="s">
        <v>30</v>
      </c>
      <c r="AN84" s="135"/>
      <c r="AO84" s="136"/>
      <c r="AP84" s="137"/>
      <c r="AQ84" s="138">
        <f t="shared" si="14"/>
        <v>60</v>
      </c>
      <c r="AR84" s="139">
        <f t="shared" si="15"/>
        <v>2</v>
      </c>
      <c r="AS84" s="25"/>
    </row>
    <row r="85" spans="1:45" x14ac:dyDescent="0.3">
      <c r="A85" s="163" t="s">
        <v>213</v>
      </c>
      <c r="B85" s="355" t="s">
        <v>207</v>
      </c>
      <c r="C85" s="2"/>
      <c r="D85" s="4" t="s">
        <v>46</v>
      </c>
      <c r="E85" s="231" t="s">
        <v>30</v>
      </c>
      <c r="F85" s="5" t="s">
        <v>58</v>
      </c>
      <c r="G85" s="1"/>
      <c r="H85" s="2"/>
      <c r="I85" s="3"/>
      <c r="J85" s="1"/>
      <c r="K85" s="2"/>
      <c r="L85" s="3"/>
      <c r="M85" s="1"/>
      <c r="N85" s="2"/>
      <c r="O85" s="3"/>
      <c r="P85" s="1"/>
      <c r="Q85" s="2"/>
      <c r="R85" s="3"/>
      <c r="S85" s="1"/>
      <c r="T85" s="2"/>
      <c r="U85" s="3"/>
      <c r="V85" s="1"/>
      <c r="W85" s="2"/>
      <c r="X85" s="3"/>
      <c r="Y85" s="1">
        <v>2</v>
      </c>
      <c r="Z85" s="2">
        <v>1</v>
      </c>
      <c r="AA85" s="3" t="s">
        <v>30</v>
      </c>
      <c r="AB85" s="1">
        <v>2</v>
      </c>
      <c r="AC85" s="2">
        <v>1</v>
      </c>
      <c r="AD85" s="3" t="s">
        <v>30</v>
      </c>
      <c r="AE85" s="1">
        <v>2</v>
      </c>
      <c r="AF85" s="2">
        <v>1</v>
      </c>
      <c r="AG85" s="3" t="s">
        <v>30</v>
      </c>
      <c r="AH85" s="1"/>
      <c r="AI85" s="113"/>
      <c r="AJ85" s="117"/>
      <c r="AK85" s="116"/>
      <c r="AL85" s="113"/>
      <c r="AM85" s="117"/>
      <c r="AN85" s="135"/>
      <c r="AO85" s="136"/>
      <c r="AP85" s="137"/>
      <c r="AQ85" s="138">
        <f t="shared" si="14"/>
        <v>90</v>
      </c>
      <c r="AR85" s="139">
        <f t="shared" si="15"/>
        <v>3</v>
      </c>
      <c r="AS85" s="25"/>
    </row>
    <row r="86" spans="1:45" ht="15" thickBot="1" x14ac:dyDescent="0.35">
      <c r="A86" s="165" t="s">
        <v>214</v>
      </c>
      <c r="B86" s="361" t="s">
        <v>208</v>
      </c>
      <c r="C86" s="14"/>
      <c r="D86" s="11" t="s">
        <v>46</v>
      </c>
      <c r="E86" s="254" t="s">
        <v>30</v>
      </c>
      <c r="F86" s="12" t="s">
        <v>58</v>
      </c>
      <c r="G86" s="13"/>
      <c r="H86" s="14"/>
      <c r="I86" s="15"/>
      <c r="J86" s="13"/>
      <c r="K86" s="14"/>
      <c r="L86" s="15"/>
      <c r="M86" s="13"/>
      <c r="N86" s="14"/>
      <c r="O86" s="15"/>
      <c r="P86" s="13"/>
      <c r="Q86" s="14"/>
      <c r="R86" s="15"/>
      <c r="S86" s="13"/>
      <c r="T86" s="14"/>
      <c r="U86" s="15"/>
      <c r="V86" s="13"/>
      <c r="W86" s="14"/>
      <c r="X86" s="15"/>
      <c r="Y86" s="13"/>
      <c r="Z86" s="14"/>
      <c r="AA86" s="15"/>
      <c r="AB86" s="13"/>
      <c r="AC86" s="14"/>
      <c r="AD86" s="15"/>
      <c r="AE86" s="13"/>
      <c r="AF86" s="14"/>
      <c r="AG86" s="15"/>
      <c r="AH86" s="13">
        <v>2</v>
      </c>
      <c r="AI86" s="142">
        <v>1</v>
      </c>
      <c r="AJ86" s="143" t="s">
        <v>30</v>
      </c>
      <c r="AK86" s="141">
        <v>2</v>
      </c>
      <c r="AL86" s="142">
        <v>1</v>
      </c>
      <c r="AM86" s="143" t="s">
        <v>30</v>
      </c>
      <c r="AN86" s="147"/>
      <c r="AO86" s="148"/>
      <c r="AP86" s="149"/>
      <c r="AQ86" s="150">
        <f t="shared" si="14"/>
        <v>60</v>
      </c>
      <c r="AR86" s="151">
        <f t="shared" si="15"/>
        <v>2</v>
      </c>
      <c r="AS86" s="25"/>
    </row>
    <row r="87" spans="1:45" ht="15" thickBot="1" x14ac:dyDescent="0.35">
      <c r="A87" s="410" t="s">
        <v>161</v>
      </c>
      <c r="B87" s="411"/>
      <c r="C87" s="411"/>
      <c r="D87" s="411"/>
      <c r="E87" s="411"/>
      <c r="F87" s="411"/>
      <c r="G87" s="411"/>
      <c r="H87" s="411"/>
      <c r="I87" s="411"/>
      <c r="J87" s="411"/>
      <c r="K87" s="411"/>
      <c r="L87" s="411"/>
      <c r="M87" s="411"/>
      <c r="N87" s="411"/>
      <c r="O87" s="411"/>
      <c r="P87" s="411"/>
      <c r="Q87" s="411"/>
      <c r="R87" s="411"/>
      <c r="S87" s="411"/>
      <c r="T87" s="411"/>
      <c r="U87" s="411"/>
      <c r="V87" s="411"/>
      <c r="W87" s="411"/>
      <c r="X87" s="411"/>
      <c r="Y87" s="411"/>
      <c r="Z87" s="411"/>
      <c r="AA87" s="411"/>
      <c r="AB87" s="411"/>
      <c r="AC87" s="411"/>
      <c r="AD87" s="411"/>
      <c r="AE87" s="411"/>
      <c r="AF87" s="411"/>
      <c r="AG87" s="411"/>
      <c r="AH87" s="411"/>
      <c r="AI87" s="411"/>
      <c r="AJ87" s="411"/>
      <c r="AK87" s="411"/>
      <c r="AL87" s="411"/>
      <c r="AM87" s="411"/>
      <c r="AN87" s="411"/>
      <c r="AO87" s="411"/>
      <c r="AP87" s="411"/>
      <c r="AQ87" s="411"/>
      <c r="AR87" s="412"/>
      <c r="AS87" s="25"/>
    </row>
    <row r="88" spans="1:45" x14ac:dyDescent="0.3">
      <c r="A88" s="112" t="s">
        <v>304</v>
      </c>
      <c r="B88" s="355" t="s">
        <v>311</v>
      </c>
      <c r="C88" s="108" t="s">
        <v>57</v>
      </c>
      <c r="D88" s="109" t="s">
        <v>47</v>
      </c>
      <c r="E88" s="284" t="s">
        <v>30</v>
      </c>
      <c r="F88" s="110" t="s">
        <v>58</v>
      </c>
      <c r="G88" s="111"/>
      <c r="H88" s="108"/>
      <c r="I88" s="110"/>
      <c r="J88" s="111"/>
      <c r="K88" s="108"/>
      <c r="L88" s="110"/>
      <c r="M88" s="111"/>
      <c r="N88" s="108"/>
      <c r="O88" s="110"/>
      <c r="P88" s="111"/>
      <c r="Q88" s="108"/>
      <c r="R88" s="110"/>
      <c r="S88" s="111"/>
      <c r="T88" s="108"/>
      <c r="U88" s="110"/>
      <c r="V88" s="111"/>
      <c r="W88" s="108"/>
      <c r="X88" s="110"/>
      <c r="Y88" s="111"/>
      <c r="Z88" s="108"/>
      <c r="AA88" s="110"/>
      <c r="AB88" s="111"/>
      <c r="AC88" s="108"/>
      <c r="AD88" s="110"/>
      <c r="AE88" s="111"/>
      <c r="AF88" s="108"/>
      <c r="AG88" s="110"/>
      <c r="AH88" s="111"/>
      <c r="AI88" s="108"/>
      <c r="AJ88" s="110"/>
      <c r="AK88" s="129"/>
      <c r="AL88" s="127"/>
      <c r="AM88" s="128"/>
      <c r="AN88" s="167">
        <v>4</v>
      </c>
      <c r="AO88" s="168">
        <v>8</v>
      </c>
      <c r="AP88" s="169" t="s">
        <v>30</v>
      </c>
      <c r="AQ88" s="133">
        <f>SUM(G88,J88,M88,P88,S88,V88,Y88,AB88,AE88,AH88,AK88,AN88)*15</f>
        <v>60</v>
      </c>
      <c r="AR88" s="134">
        <f>SUM(H88,K88,N88,Q88,T88,W88,Z88,AC88,AF88,AI88,AL88,AO88)</f>
        <v>8</v>
      </c>
      <c r="AS88" s="25"/>
    </row>
    <row r="89" spans="1:45" x14ac:dyDescent="0.3">
      <c r="A89" s="112" t="s">
        <v>215</v>
      </c>
      <c r="B89" s="355" t="s">
        <v>209</v>
      </c>
      <c r="C89" s="113" t="s">
        <v>57</v>
      </c>
      <c r="D89" s="114" t="s">
        <v>47</v>
      </c>
      <c r="E89" s="289" t="s">
        <v>30</v>
      </c>
      <c r="F89" s="115" t="s">
        <v>58</v>
      </c>
      <c r="G89" s="116"/>
      <c r="H89" s="113"/>
      <c r="I89" s="117"/>
      <c r="J89" s="116"/>
      <c r="K89" s="113"/>
      <c r="L89" s="117"/>
      <c r="M89" s="116"/>
      <c r="N89" s="113"/>
      <c r="O89" s="117"/>
      <c r="P89" s="116"/>
      <c r="Q89" s="113"/>
      <c r="R89" s="117"/>
      <c r="S89" s="116"/>
      <c r="T89" s="113"/>
      <c r="U89" s="117"/>
      <c r="V89" s="116"/>
      <c r="W89" s="113"/>
      <c r="X89" s="117"/>
      <c r="Y89" s="116"/>
      <c r="Z89" s="113"/>
      <c r="AA89" s="117"/>
      <c r="AB89" s="116"/>
      <c r="AC89" s="113"/>
      <c r="AD89" s="117"/>
      <c r="AE89" s="116"/>
      <c r="AF89" s="113"/>
      <c r="AG89" s="117"/>
      <c r="AH89" s="116"/>
      <c r="AI89" s="113"/>
      <c r="AJ89" s="117"/>
      <c r="AK89" s="116"/>
      <c r="AL89" s="113"/>
      <c r="AM89" s="117"/>
      <c r="AN89" s="135">
        <v>4</v>
      </c>
      <c r="AO89" s="136">
        <v>8</v>
      </c>
      <c r="AP89" s="137" t="s">
        <v>30</v>
      </c>
      <c r="AQ89" s="138">
        <f>SUM(G89,J89,M89,P89,S89,V89,Y89,AB89,AE89,AH89,AK89,AN89)*15</f>
        <v>60</v>
      </c>
      <c r="AR89" s="139">
        <f>SUM(H89,K89,N89,Q89,T89,W89,Z89,AC89,AF89,AI89,AL89,AO89)</f>
        <v>8</v>
      </c>
      <c r="AS89" s="25"/>
    </row>
    <row r="90" spans="1:45" x14ac:dyDescent="0.3">
      <c r="A90" s="92" t="s">
        <v>24</v>
      </c>
      <c r="B90" s="355" t="s">
        <v>164</v>
      </c>
      <c r="C90" s="2" t="s">
        <v>57</v>
      </c>
      <c r="D90" s="4" t="s">
        <v>46</v>
      </c>
      <c r="E90" s="231" t="s">
        <v>54</v>
      </c>
      <c r="F90" s="5">
        <v>45</v>
      </c>
      <c r="G90" s="1"/>
      <c r="H90" s="2"/>
      <c r="I90" s="3"/>
      <c r="J90" s="1"/>
      <c r="K90" s="2"/>
      <c r="L90" s="3"/>
      <c r="M90" s="1"/>
      <c r="N90" s="2"/>
      <c r="O90" s="3"/>
      <c r="P90" s="1"/>
      <c r="Q90" s="2"/>
      <c r="R90" s="3"/>
      <c r="S90" s="1"/>
      <c r="T90" s="2"/>
      <c r="U90" s="3"/>
      <c r="V90" s="1"/>
      <c r="W90" s="2"/>
      <c r="X90" s="3"/>
      <c r="Y90" s="1"/>
      <c r="Z90" s="2"/>
      <c r="AA90" s="3"/>
      <c r="AB90" s="1"/>
      <c r="AC90" s="113"/>
      <c r="AD90" s="117"/>
      <c r="AE90" s="116"/>
      <c r="AF90" s="113"/>
      <c r="AG90" s="117"/>
      <c r="AH90" s="116"/>
      <c r="AI90" s="113"/>
      <c r="AJ90" s="117"/>
      <c r="AK90" s="116"/>
      <c r="AL90" s="113"/>
      <c r="AM90" s="117"/>
      <c r="AN90" s="135">
        <v>2</v>
      </c>
      <c r="AO90" s="136">
        <v>2</v>
      </c>
      <c r="AP90" s="137" t="s">
        <v>30</v>
      </c>
      <c r="AQ90" s="138">
        <f>SUM(G90,J90,M90,P90,S90,V90,Y90,AB90,AE90,AH90,AK90,AN90)*15</f>
        <v>30</v>
      </c>
      <c r="AR90" s="139">
        <f>SUM(H90,K90,N90,Q90,T90,W90,Z90,AC90,AF90,AI90,AL90,AO90)</f>
        <v>2</v>
      </c>
      <c r="AS90" s="25"/>
    </row>
    <row r="91" spans="1:45" ht="15" thickBot="1" x14ac:dyDescent="0.35">
      <c r="A91" s="97" t="s">
        <v>18</v>
      </c>
      <c r="B91" s="355" t="s">
        <v>165</v>
      </c>
      <c r="C91" s="2" t="s">
        <v>57</v>
      </c>
      <c r="D91" s="4" t="s">
        <v>47</v>
      </c>
      <c r="E91" s="231" t="s">
        <v>30</v>
      </c>
      <c r="F91" s="5"/>
      <c r="G91" s="116"/>
      <c r="H91" s="113"/>
      <c r="I91" s="117"/>
      <c r="J91" s="116"/>
      <c r="K91" s="113"/>
      <c r="L91" s="117"/>
      <c r="M91" s="1"/>
      <c r="N91" s="2"/>
      <c r="O91" s="3"/>
      <c r="P91" s="1"/>
      <c r="Q91" s="2"/>
      <c r="R91" s="3"/>
      <c r="S91" s="1"/>
      <c r="T91" s="2"/>
      <c r="U91" s="3"/>
      <c r="V91" s="1"/>
      <c r="W91" s="2"/>
      <c r="X91" s="3"/>
      <c r="Y91" s="1"/>
      <c r="Z91" s="2"/>
      <c r="AA91" s="3"/>
      <c r="AB91" s="1"/>
      <c r="AC91" s="113"/>
      <c r="AD91" s="117"/>
      <c r="AE91" s="116"/>
      <c r="AF91" s="113"/>
      <c r="AG91" s="117"/>
      <c r="AH91" s="116"/>
      <c r="AI91" s="113"/>
      <c r="AJ91" s="117"/>
      <c r="AK91" s="170"/>
      <c r="AL91" s="171"/>
      <c r="AM91" s="172"/>
      <c r="AN91" s="135">
        <v>0</v>
      </c>
      <c r="AO91" s="136">
        <v>2</v>
      </c>
      <c r="AP91" s="137" t="s">
        <v>30</v>
      </c>
      <c r="AQ91" s="173">
        <f>SUM(G91,J91,M91,P91,S91,V91,Y91,AB91,AE91,AH91,AK91,AN91)*15</f>
        <v>0</v>
      </c>
      <c r="AR91" s="139">
        <f>SUM(H91,K91,N91,Q91,T91,W91,Z91,AC91,AF91,AI91,AL91,AO91)</f>
        <v>2</v>
      </c>
      <c r="AS91" s="25"/>
    </row>
    <row r="92" spans="1:45" ht="15" thickBot="1" x14ac:dyDescent="0.35">
      <c r="A92" s="413" t="s">
        <v>166</v>
      </c>
      <c r="B92" s="414"/>
      <c r="C92" s="414"/>
      <c r="D92" s="414"/>
      <c r="E92" s="414"/>
      <c r="F92" s="415"/>
      <c r="G92" s="118">
        <f>SUM(G78:G91)</f>
        <v>0</v>
      </c>
      <c r="H92" s="119">
        <f t="shared" ref="H92:AR92" si="16">SUM(H78:H91)</f>
        <v>0</v>
      </c>
      <c r="I92" s="120"/>
      <c r="J92" s="118">
        <f t="shared" si="16"/>
        <v>3</v>
      </c>
      <c r="K92" s="119">
        <f t="shared" si="16"/>
        <v>2</v>
      </c>
      <c r="L92" s="120"/>
      <c r="M92" s="118">
        <f t="shared" si="16"/>
        <v>3</v>
      </c>
      <c r="N92" s="119">
        <f t="shared" si="16"/>
        <v>2</v>
      </c>
      <c r="O92" s="120"/>
      <c r="P92" s="118">
        <f t="shared" si="16"/>
        <v>3</v>
      </c>
      <c r="Q92" s="119">
        <f t="shared" si="16"/>
        <v>2</v>
      </c>
      <c r="R92" s="120"/>
      <c r="S92" s="118">
        <f t="shared" si="16"/>
        <v>3</v>
      </c>
      <c r="T92" s="119">
        <f t="shared" si="16"/>
        <v>2</v>
      </c>
      <c r="U92" s="120"/>
      <c r="V92" s="118">
        <f t="shared" si="16"/>
        <v>0</v>
      </c>
      <c r="W92" s="119">
        <f t="shared" si="16"/>
        <v>0</v>
      </c>
      <c r="X92" s="120"/>
      <c r="Y92" s="118">
        <f t="shared" si="16"/>
        <v>4</v>
      </c>
      <c r="Z92" s="119">
        <f t="shared" si="16"/>
        <v>2</v>
      </c>
      <c r="AA92" s="120"/>
      <c r="AB92" s="118">
        <f t="shared" si="16"/>
        <v>4</v>
      </c>
      <c r="AC92" s="119">
        <f t="shared" si="16"/>
        <v>2</v>
      </c>
      <c r="AD92" s="120"/>
      <c r="AE92" s="152">
        <f t="shared" si="16"/>
        <v>4</v>
      </c>
      <c r="AF92" s="153">
        <f t="shared" si="16"/>
        <v>2</v>
      </c>
      <c r="AG92" s="154"/>
      <c r="AH92" s="152">
        <f t="shared" si="16"/>
        <v>4</v>
      </c>
      <c r="AI92" s="153">
        <f t="shared" si="16"/>
        <v>2</v>
      </c>
      <c r="AJ92" s="154"/>
      <c r="AK92" s="152">
        <f t="shared" si="16"/>
        <v>4</v>
      </c>
      <c r="AL92" s="153">
        <f t="shared" si="16"/>
        <v>2</v>
      </c>
      <c r="AM92" s="154"/>
      <c r="AN92" s="155">
        <f t="shared" si="16"/>
        <v>10</v>
      </c>
      <c r="AO92" s="156">
        <f t="shared" si="16"/>
        <v>20</v>
      </c>
      <c r="AP92" s="157"/>
      <c r="AQ92" s="174">
        <f t="shared" si="16"/>
        <v>630</v>
      </c>
      <c r="AR92" s="175">
        <f t="shared" si="16"/>
        <v>38</v>
      </c>
      <c r="AS92" s="25"/>
    </row>
    <row r="93" spans="1:45" ht="15" thickBot="1" x14ac:dyDescent="0.35">
      <c r="A93" s="416" t="s">
        <v>167</v>
      </c>
      <c r="B93" s="417"/>
      <c r="C93" s="417"/>
      <c r="D93" s="417"/>
      <c r="E93" s="417"/>
      <c r="F93" s="418"/>
      <c r="G93" s="152">
        <f>SUM(G67,G76,G92)</f>
        <v>0</v>
      </c>
      <c r="H93" s="153">
        <f>SUM(H67,H76,H92)</f>
        <v>0</v>
      </c>
      <c r="I93" s="176"/>
      <c r="J93" s="152">
        <f>SUM(J67,J76,J92)</f>
        <v>7</v>
      </c>
      <c r="K93" s="153">
        <f>SUM(K67,K76,K92)</f>
        <v>8</v>
      </c>
      <c r="L93" s="176"/>
      <c r="M93" s="152">
        <f>SUM(M67,M76,M92)</f>
        <v>5</v>
      </c>
      <c r="N93" s="153">
        <f>SUM(N67,N76,N92)</f>
        <v>4</v>
      </c>
      <c r="O93" s="176"/>
      <c r="P93" s="152">
        <f>SUM(P67,P76,P92)</f>
        <v>7</v>
      </c>
      <c r="Q93" s="153">
        <f>SUM(Q67,Q76,Q92)</f>
        <v>7</v>
      </c>
      <c r="R93" s="176"/>
      <c r="S93" s="152">
        <f>SUM(S67,S76,S92)</f>
        <v>7</v>
      </c>
      <c r="T93" s="153">
        <f>SUM(T67,T76,T92)</f>
        <v>7</v>
      </c>
      <c r="U93" s="176"/>
      <c r="V93" s="152">
        <f>SUM(V67,V76,V92)</f>
        <v>3</v>
      </c>
      <c r="W93" s="153">
        <f>SUM(W67,W76,W92)</f>
        <v>4</v>
      </c>
      <c r="X93" s="176"/>
      <c r="Y93" s="152">
        <f>SUM(Y67,Y76,Y92)</f>
        <v>8</v>
      </c>
      <c r="Z93" s="153">
        <f>SUM(Z67,Z76,Z92)</f>
        <v>8</v>
      </c>
      <c r="AA93" s="176"/>
      <c r="AB93" s="152">
        <f>SUM(AB67,AB76,AB92)</f>
        <v>7</v>
      </c>
      <c r="AC93" s="153">
        <f>SUM(AC67,AC76,AC92)</f>
        <v>7</v>
      </c>
      <c r="AD93" s="176"/>
      <c r="AE93" s="152">
        <f>SUM(AE67,AE76,AE92)</f>
        <v>7</v>
      </c>
      <c r="AF93" s="153">
        <f>SUM(AF67,AF76,AF92)</f>
        <v>11</v>
      </c>
      <c r="AG93" s="176"/>
      <c r="AH93" s="152">
        <f>SUM(AH67,AH76,AH92)</f>
        <v>7</v>
      </c>
      <c r="AI93" s="153">
        <f>SUM(AI67,AI76,AI92)</f>
        <v>5</v>
      </c>
      <c r="AJ93" s="176"/>
      <c r="AK93" s="152">
        <f>SUM(AK67,AK76,AK92)</f>
        <v>7</v>
      </c>
      <c r="AL93" s="153">
        <f>SUM(AL67,AL76,AL92)</f>
        <v>5</v>
      </c>
      <c r="AM93" s="176"/>
      <c r="AN93" s="155">
        <f>SUM(AN67,AN76,AN92)</f>
        <v>13</v>
      </c>
      <c r="AO93" s="156">
        <f>SUM(AO67,AO76,AO92)</f>
        <v>24</v>
      </c>
      <c r="AP93" s="157"/>
      <c r="AQ93" s="174">
        <f>SUM(AQ67,AQ76,AQ92)</f>
        <v>1170</v>
      </c>
      <c r="AR93" s="175">
        <f>SUM(AR67,AR76,AR92)</f>
        <v>90</v>
      </c>
      <c r="AS93" s="25"/>
    </row>
    <row r="94" spans="1:45" ht="15" thickBot="1" x14ac:dyDescent="0.35">
      <c r="A94" s="419" t="s">
        <v>27</v>
      </c>
      <c r="B94" s="420"/>
      <c r="C94" s="420"/>
      <c r="D94" s="420"/>
      <c r="E94" s="420"/>
      <c r="F94" s="421"/>
      <c r="G94" s="177">
        <f>SUM(G50,G93)</f>
        <v>19.5</v>
      </c>
      <c r="H94" s="178">
        <f>SUM(H50,H93)</f>
        <v>29</v>
      </c>
      <c r="I94" s="179"/>
      <c r="J94" s="177">
        <f>SUM(J50,J93)</f>
        <v>27.5</v>
      </c>
      <c r="K94" s="178">
        <f>SUM(K50,K93)</f>
        <v>39</v>
      </c>
      <c r="L94" s="179"/>
      <c r="M94" s="177">
        <f>SUM(M50,M93)</f>
        <v>25</v>
      </c>
      <c r="N94" s="178">
        <f>SUM(N50,N93)</f>
        <v>35</v>
      </c>
      <c r="O94" s="179"/>
      <c r="P94" s="177">
        <f>SUM(P50,P93)</f>
        <v>26</v>
      </c>
      <c r="Q94" s="178">
        <f>SUM(Q50,Q93)</f>
        <v>37</v>
      </c>
      <c r="R94" s="179"/>
      <c r="S94" s="177">
        <f>SUM(S50,S93)</f>
        <v>25</v>
      </c>
      <c r="T94" s="178">
        <f>SUM(T50,T93)</f>
        <v>35</v>
      </c>
      <c r="U94" s="179"/>
      <c r="V94" s="177">
        <f>SUM(V50,V93)</f>
        <v>23</v>
      </c>
      <c r="W94" s="178">
        <f>SUM(W50,W93)</f>
        <v>36</v>
      </c>
      <c r="X94" s="179"/>
      <c r="Y94" s="177">
        <f>SUM(Y50,Y93)</f>
        <v>18</v>
      </c>
      <c r="Z94" s="178">
        <f>SUM(Z50,Z93)</f>
        <v>27</v>
      </c>
      <c r="AA94" s="179"/>
      <c r="AB94" s="177">
        <f>SUM(AB50,AB93)</f>
        <v>17</v>
      </c>
      <c r="AC94" s="178">
        <f>SUM(AC50,AC93)</f>
        <v>28</v>
      </c>
      <c r="AD94" s="179"/>
      <c r="AE94" s="177">
        <f>SUM(AE50,AE93)</f>
        <v>15</v>
      </c>
      <c r="AF94" s="178">
        <f>SUM(AF50,AF93)</f>
        <v>28</v>
      </c>
      <c r="AG94" s="179"/>
      <c r="AH94" s="177">
        <f>SUM(AH50,AH93)</f>
        <v>15</v>
      </c>
      <c r="AI94" s="178">
        <f>SUM(AI50,AI93)</f>
        <v>26</v>
      </c>
      <c r="AJ94" s="179"/>
      <c r="AK94" s="177">
        <f>SUM(AK50,AK93)</f>
        <v>9</v>
      </c>
      <c r="AL94" s="178">
        <f>SUM(AL50,AL93)</f>
        <v>14</v>
      </c>
      <c r="AM94" s="179"/>
      <c r="AN94" s="180">
        <f>SUM(AN50,AN93)</f>
        <v>13</v>
      </c>
      <c r="AO94" s="181">
        <f>SUM(AO50,AO93)</f>
        <v>26</v>
      </c>
      <c r="AP94" s="182"/>
      <c r="AQ94" s="174">
        <f>SUM(AQ50,AQ93)</f>
        <v>3495</v>
      </c>
      <c r="AR94" s="175">
        <f>SUM(AR50,AR93)</f>
        <v>360</v>
      </c>
      <c r="AS94" s="25"/>
    </row>
    <row r="95" spans="1:45" x14ac:dyDescent="0.3">
      <c r="A95" s="25"/>
      <c r="B95" s="25"/>
      <c r="C95" s="60"/>
      <c r="D95" s="25"/>
      <c r="E95" s="206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1" t="s">
        <v>107</v>
      </c>
      <c r="B96" s="25"/>
      <c r="C96" s="60"/>
      <c r="D96" s="25"/>
      <c r="E96" s="206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25"/>
      <c r="B97" s="25"/>
      <c r="C97" s="60"/>
      <c r="D97" s="25"/>
      <c r="E97" s="206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59</v>
      </c>
      <c r="B98" s="65"/>
      <c r="C98" s="66"/>
      <c r="D98" s="65"/>
      <c r="E98" s="337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 t="s">
        <v>86</v>
      </c>
      <c r="B99" s="65"/>
      <c r="C99" s="66"/>
      <c r="D99" s="65"/>
      <c r="E99" s="337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5" t="s">
        <v>87</v>
      </c>
      <c r="B100" s="65"/>
      <c r="C100" s="66"/>
      <c r="D100" s="65"/>
      <c r="E100" s="337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88</v>
      </c>
      <c r="B101" s="25"/>
      <c r="C101" s="66"/>
      <c r="D101" s="65"/>
      <c r="E101" s="337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6"/>
      <c r="U101" s="60"/>
      <c r="V101" s="60"/>
      <c r="W101" s="60"/>
      <c r="X101" s="60"/>
      <c r="Y101" s="60"/>
      <c r="Z101" s="60"/>
      <c r="AA101" s="60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/>
      <c r="B102" s="65"/>
      <c r="C102" s="66"/>
      <c r="D102" s="65"/>
      <c r="E102" s="337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6"/>
      <c r="U102" s="60"/>
      <c r="V102" s="60"/>
      <c r="W102" s="60"/>
      <c r="X102" s="60"/>
      <c r="Y102" s="60"/>
      <c r="Z102" s="60"/>
      <c r="AA102" s="60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7" t="s">
        <v>60</v>
      </c>
      <c r="B103" s="65"/>
      <c r="C103" s="66"/>
      <c r="D103" s="65"/>
      <c r="E103" s="337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60"/>
      <c r="V103" s="60"/>
      <c r="W103" s="60"/>
      <c r="X103" s="60"/>
      <c r="Y103" s="60"/>
      <c r="Z103" s="60"/>
      <c r="AA103" s="60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61</v>
      </c>
      <c r="B104" s="65"/>
      <c r="C104" s="66"/>
      <c r="D104" s="25"/>
      <c r="E104" s="206"/>
      <c r="F104" s="25"/>
      <c r="G104" s="65" t="s">
        <v>62</v>
      </c>
      <c r="H104" s="65"/>
      <c r="I104" s="65"/>
      <c r="J104" s="25"/>
      <c r="K104" s="25"/>
      <c r="L104" s="25"/>
      <c r="M104" s="65" t="s">
        <v>63</v>
      </c>
      <c r="N104" s="65"/>
      <c r="O104" s="65"/>
      <c r="P104" s="65"/>
      <c r="Q104" s="65"/>
      <c r="R104" s="65"/>
      <c r="S104" s="25"/>
      <c r="T104" s="65" t="s">
        <v>64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65</v>
      </c>
      <c r="B105" s="65"/>
      <c r="C105" s="66"/>
      <c r="D105" s="25"/>
      <c r="E105" s="206"/>
      <c r="F105" s="25"/>
      <c r="G105" s="65" t="s">
        <v>66</v>
      </c>
      <c r="H105" s="65"/>
      <c r="I105" s="65"/>
      <c r="J105" s="25"/>
      <c r="K105" s="25"/>
      <c r="L105" s="25"/>
      <c r="M105" s="65" t="s">
        <v>67</v>
      </c>
      <c r="N105" s="65"/>
      <c r="O105" s="65"/>
      <c r="P105" s="65"/>
      <c r="Q105" s="65"/>
      <c r="R105" s="65"/>
      <c r="S105" s="25"/>
      <c r="T105" s="65" t="s">
        <v>68</v>
      </c>
      <c r="U105" s="65"/>
      <c r="V105" s="65"/>
      <c r="W105" s="25"/>
      <c r="X105" s="2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69</v>
      </c>
      <c r="B106" s="65"/>
      <c r="C106" s="66"/>
      <c r="D106" s="25"/>
      <c r="E106" s="206"/>
      <c r="F106" s="25"/>
      <c r="G106" s="65" t="s">
        <v>70</v>
      </c>
      <c r="H106" s="65"/>
      <c r="I106" s="65"/>
      <c r="J106" s="25"/>
      <c r="K106" s="25"/>
      <c r="L106" s="25"/>
      <c r="M106" s="65" t="s">
        <v>71</v>
      </c>
      <c r="N106" s="65"/>
      <c r="O106" s="65"/>
      <c r="P106" s="65"/>
      <c r="Q106" s="65"/>
      <c r="R106" s="65"/>
      <c r="S106" s="25"/>
      <c r="T106" s="65" t="s">
        <v>72</v>
      </c>
      <c r="U106" s="65"/>
      <c r="V106" s="65"/>
      <c r="W106" s="25"/>
      <c r="X106" s="2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73</v>
      </c>
      <c r="B107" s="65"/>
      <c r="C107" s="66"/>
      <c r="D107" s="25"/>
      <c r="E107" s="206"/>
      <c r="F107" s="25"/>
      <c r="G107" s="65"/>
      <c r="H107" s="65"/>
      <c r="I107" s="65"/>
      <c r="J107" s="25"/>
      <c r="K107" s="25"/>
      <c r="L107" s="25"/>
      <c r="M107" s="65" t="s">
        <v>74</v>
      </c>
      <c r="N107" s="65"/>
      <c r="O107" s="65"/>
      <c r="P107" s="65"/>
      <c r="Q107" s="65"/>
      <c r="R107" s="65"/>
      <c r="S107" s="25"/>
      <c r="T107" s="65" t="s">
        <v>89</v>
      </c>
      <c r="U107" s="65"/>
      <c r="V107" s="65"/>
      <c r="W107" s="25"/>
      <c r="X107" s="25"/>
      <c r="Y107" s="65"/>
      <c r="Z107" s="65"/>
      <c r="AA107" s="66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 t="s">
        <v>75</v>
      </c>
      <c r="B108" s="65"/>
      <c r="C108" s="66"/>
      <c r="D108" s="25"/>
      <c r="E108" s="206"/>
      <c r="F108" s="25"/>
      <c r="G108" s="65"/>
      <c r="H108" s="65"/>
      <c r="I108" s="65"/>
      <c r="J108" s="25"/>
      <c r="K108" s="25"/>
      <c r="L108" s="25"/>
      <c r="M108" s="65" t="s">
        <v>76</v>
      </c>
      <c r="N108" s="65"/>
      <c r="O108" s="65"/>
      <c r="P108" s="65"/>
      <c r="Q108" s="65"/>
      <c r="R108" s="65"/>
      <c r="S108" s="25"/>
      <c r="T108" s="73" t="s">
        <v>108</v>
      </c>
      <c r="U108" s="74"/>
      <c r="V108" s="74"/>
      <c r="W108" s="74"/>
      <c r="X108" s="75"/>
      <c r="Y108" s="65"/>
      <c r="Z108" s="65"/>
      <c r="AA108" s="66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5" t="s">
        <v>77</v>
      </c>
      <c r="B109" s="65"/>
      <c r="C109" s="66"/>
      <c r="D109" s="25"/>
      <c r="E109" s="206"/>
      <c r="F109" s="25"/>
      <c r="G109" s="65"/>
      <c r="H109" s="65"/>
      <c r="I109" s="65"/>
      <c r="J109" s="25"/>
      <c r="K109" s="25"/>
      <c r="L109" s="25"/>
      <c r="M109" s="65"/>
      <c r="N109" s="65"/>
      <c r="O109" s="65"/>
      <c r="P109" s="65"/>
      <c r="Q109" s="65"/>
      <c r="R109" s="65"/>
      <c r="S109" s="25"/>
      <c r="T109" s="73" t="s">
        <v>109</v>
      </c>
      <c r="U109" s="74"/>
      <c r="V109" s="74"/>
      <c r="W109" s="74"/>
      <c r="X109" s="75"/>
      <c r="Y109" s="65"/>
      <c r="Z109" s="65"/>
      <c r="AA109" s="66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168</v>
      </c>
      <c r="B110" s="65"/>
      <c r="C110" s="66"/>
      <c r="D110" s="65"/>
      <c r="E110" s="337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6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/>
      <c r="B111" s="65"/>
      <c r="C111" s="66"/>
      <c r="D111" s="65"/>
      <c r="E111" s="337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7" t="s">
        <v>78</v>
      </c>
      <c r="B112" s="65"/>
      <c r="C112" s="66"/>
      <c r="D112" s="65"/>
      <c r="E112" s="337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6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79</v>
      </c>
      <c r="B113" s="65"/>
      <c r="C113" s="66"/>
      <c r="D113" s="65"/>
      <c r="E113" s="337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80</v>
      </c>
      <c r="B114" s="65"/>
      <c r="C114" s="66"/>
      <c r="D114" s="65"/>
      <c r="E114" s="337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 t="s">
        <v>81</v>
      </c>
      <c r="B115" s="65"/>
      <c r="C115" s="66"/>
      <c r="D115" s="65"/>
      <c r="E115" s="337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  <row r="116" spans="1:45" x14ac:dyDescent="0.3">
      <c r="A116" s="65" t="s">
        <v>85</v>
      </c>
      <c r="B116" s="65"/>
      <c r="C116" s="66"/>
      <c r="D116" s="65"/>
      <c r="E116" s="337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6"/>
      <c r="U116" s="60"/>
      <c r="V116" s="60"/>
      <c r="W116" s="60"/>
      <c r="X116" s="60"/>
      <c r="Y116" s="60"/>
      <c r="Z116" s="60"/>
      <c r="AA116" s="60"/>
      <c r="AB116" s="60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60"/>
      <c r="AR116" s="60"/>
      <c r="AS116" s="25"/>
    </row>
    <row r="117" spans="1:45" x14ac:dyDescent="0.3">
      <c r="A117" s="65" t="s">
        <v>82</v>
      </c>
      <c r="B117" s="65"/>
      <c r="C117" s="66"/>
      <c r="D117" s="65"/>
      <c r="E117" s="337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6"/>
      <c r="U117" s="60"/>
      <c r="V117" s="60"/>
      <c r="W117" s="60"/>
      <c r="X117" s="60"/>
      <c r="Y117" s="60"/>
      <c r="Z117" s="60"/>
      <c r="AA117" s="60"/>
      <c r="AB117" s="60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60"/>
      <c r="AR117" s="60"/>
      <c r="AS117" s="25"/>
    </row>
    <row r="118" spans="1:45" x14ac:dyDescent="0.3">
      <c r="A118" s="65"/>
      <c r="B118" s="65"/>
      <c r="C118" s="66"/>
      <c r="D118" s="65"/>
      <c r="E118" s="337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6"/>
      <c r="T118" s="66"/>
      <c r="U118" s="60"/>
      <c r="V118" s="60"/>
      <c r="W118" s="60"/>
      <c r="X118" s="60"/>
      <c r="Y118" s="60"/>
      <c r="Z118" s="60"/>
      <c r="AA118" s="60"/>
      <c r="AB118" s="60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60"/>
      <c r="AR118" s="60"/>
      <c r="AS118" s="25"/>
    </row>
  </sheetData>
  <sheetProtection algorithmName="SHA-512" hashValue="RZ8Dt/cVOx8puPvf1Y86itD6nXPnasTEKApMAIHOefoHqxt3A3Qp1JTDDcFzH6Cb/e6S+2Di/qP7pnk0vJGMHA==" saltValue="NWink5U8FBOIf+YyPmGkQg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50:F50"/>
    <mergeCell ref="A8:AR8"/>
    <mergeCell ref="A13:F13"/>
    <mergeCell ref="A14:AR14"/>
    <mergeCell ref="A22:F22"/>
    <mergeCell ref="A23:AR23"/>
    <mergeCell ref="A24:AR24"/>
    <mergeCell ref="A37:AR37"/>
    <mergeCell ref="A46:F46"/>
    <mergeCell ref="A47:F47"/>
    <mergeCell ref="G47:AP47"/>
    <mergeCell ref="AQ47:AR47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CC6EE-D3B7-4A43-B86B-C6CB1438513C}">
  <sheetPr>
    <tabColor theme="7" tint="0.39997558519241921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535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100</v>
      </c>
      <c r="B9" s="353" t="s">
        <v>308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299</v>
      </c>
      <c r="B10" s="354" t="s">
        <v>309</v>
      </c>
      <c r="C10" s="50" t="s">
        <v>317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101</v>
      </c>
      <c r="B15" s="353" t="s">
        <v>321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330</v>
      </c>
      <c r="B16" s="354" t="s">
        <v>329</v>
      </c>
      <c r="C16" s="50" t="s">
        <v>322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300</v>
      </c>
      <c r="B67" s="355" t="s">
        <v>312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301</v>
      </c>
      <c r="B68" s="356" t="s">
        <v>313</v>
      </c>
      <c r="C68" s="368" t="s">
        <v>314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331</v>
      </c>
      <c r="B69" s="355" t="s">
        <v>323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332</v>
      </c>
      <c r="B70" s="356" t="s">
        <v>325</v>
      </c>
      <c r="C70" s="368" t="s">
        <v>324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302</v>
      </c>
      <c r="B80" s="355" t="s">
        <v>315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303</v>
      </c>
      <c r="B81" s="355" t="s">
        <v>316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333</v>
      </c>
      <c r="B82" s="355" t="s">
        <v>326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334</v>
      </c>
      <c r="B83" s="361" t="s">
        <v>327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12" t="s">
        <v>304</v>
      </c>
      <c r="B85" s="355" t="s">
        <v>311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335</v>
      </c>
      <c r="B86" s="355" t="s">
        <v>328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YFdoHBK4RK/iBazhRmAMnW2KLC6f7JyQAkEuAfTB7I+4yVkSlPTw8gbzW59k9H9p8CzEsVsW9HQiyP612hyChA==" saltValue="EiSR6opiHnMq7SNe1gSqqA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F14FE-CA0C-43FE-99FE-D4587AE958A6}">
  <sheetPr>
    <tabColor rgb="FFFFFF00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47" t="s">
        <v>506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212" t="s">
        <v>92</v>
      </c>
      <c r="B9" s="353" t="s">
        <v>112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0.399999999999999" x14ac:dyDescent="0.3">
      <c r="A10" s="221" t="s">
        <v>93</v>
      </c>
      <c r="B10" s="354" t="s">
        <v>113</v>
      </c>
      <c r="C10" s="50" t="s">
        <v>114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100</v>
      </c>
      <c r="B15" s="353" t="s">
        <v>308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299</v>
      </c>
      <c r="B16" s="354" t="s">
        <v>309</v>
      </c>
      <c r="C16" s="50" t="s">
        <v>317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8"/>
      <c r="AO24" s="29"/>
      <c r="AP24" s="68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142</v>
      </c>
      <c r="B67" s="355" t="s">
        <v>143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0.399999999999999" x14ac:dyDescent="0.3">
      <c r="A68" s="81" t="s">
        <v>144</v>
      </c>
      <c r="B68" s="356" t="s">
        <v>145</v>
      </c>
      <c r="C68" s="368" t="s">
        <v>177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300</v>
      </c>
      <c r="B69" s="355" t="s">
        <v>312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301</v>
      </c>
      <c r="B70" s="356" t="s">
        <v>313</v>
      </c>
      <c r="C70" s="368" t="s">
        <v>314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374" t="s">
        <v>150</v>
      </c>
      <c r="B75" s="353" t="s">
        <v>151</v>
      </c>
      <c r="C75" s="36"/>
      <c r="D75" s="37" t="s">
        <v>46</v>
      </c>
      <c r="E75" s="37" t="s">
        <v>30</v>
      </c>
      <c r="F75" s="40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3" t="s">
        <v>23</v>
      </c>
      <c r="B76" s="355" t="s">
        <v>152</v>
      </c>
      <c r="C76" s="2"/>
      <c r="D76" s="4" t="s">
        <v>46</v>
      </c>
      <c r="E76" s="4" t="s">
        <v>30</v>
      </c>
      <c r="F76" s="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3" t="s">
        <v>17</v>
      </c>
      <c r="B77" s="355" t="s">
        <v>153</v>
      </c>
      <c r="C77" s="2"/>
      <c r="D77" s="4" t="s">
        <v>46</v>
      </c>
      <c r="E77" s="4" t="s">
        <v>30</v>
      </c>
      <c r="F77" s="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ht="19.2" customHeight="1" x14ac:dyDescent="0.3">
      <c r="A80" s="164" t="s">
        <v>157</v>
      </c>
      <c r="B80" s="355" t="s">
        <v>158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ht="18.600000000000001" customHeight="1" x14ac:dyDescent="0.3">
      <c r="A81" s="164" t="s">
        <v>159</v>
      </c>
      <c r="B81" s="355" t="s">
        <v>160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302</v>
      </c>
      <c r="B82" s="355" t="s">
        <v>315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303</v>
      </c>
      <c r="B83" s="361" t="s">
        <v>316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ht="20.399999999999999" x14ac:dyDescent="0.3">
      <c r="A85" s="76" t="s">
        <v>162</v>
      </c>
      <c r="B85" s="354" t="s">
        <v>163</v>
      </c>
      <c r="C85" s="50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92" t="s">
        <v>304</v>
      </c>
      <c r="B86" s="355" t="s">
        <v>311</v>
      </c>
      <c r="C86" s="2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Cdhnay7ofdRqkwK+Z81wq8CG3U7sTcmOxRDnoJfuN+G2haGQqU+hzdaypyPq0zzUYS9NOymEjS9Dh17Yw2MXyQ==" saltValue="ZMYW0vpORCOXEMVGC1m4uQ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3BEEE-B629-4CE9-8A1F-3FA4222DC653}">
  <sheetPr>
    <tabColor theme="7" tint="0.39997558519241921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536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100</v>
      </c>
      <c r="B9" s="353" t="s">
        <v>308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299</v>
      </c>
      <c r="B10" s="354" t="s">
        <v>309</v>
      </c>
      <c r="C10" s="50" t="s">
        <v>317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106</v>
      </c>
      <c r="B15" s="353" t="s">
        <v>344</v>
      </c>
      <c r="C15" s="36" t="s">
        <v>90</v>
      </c>
      <c r="D15" s="36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337</v>
      </c>
      <c r="B16" s="354" t="s">
        <v>343</v>
      </c>
      <c r="C16" s="50" t="s">
        <v>345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300</v>
      </c>
      <c r="B67" s="355" t="s">
        <v>312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301</v>
      </c>
      <c r="B68" s="356" t="s">
        <v>313</v>
      </c>
      <c r="C68" s="368" t="s">
        <v>314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338</v>
      </c>
      <c r="B69" s="355" t="s">
        <v>346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339</v>
      </c>
      <c r="B70" s="356" t="s">
        <v>347</v>
      </c>
      <c r="C70" s="368" t="s">
        <v>348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302</v>
      </c>
      <c r="B80" s="355" t="s">
        <v>315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303</v>
      </c>
      <c r="B81" s="355" t="s">
        <v>316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340</v>
      </c>
      <c r="B82" s="355" t="s">
        <v>349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341</v>
      </c>
      <c r="B83" s="361" t="s">
        <v>350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12" t="s">
        <v>304</v>
      </c>
      <c r="B85" s="355" t="s">
        <v>311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342</v>
      </c>
      <c r="B86" s="355" t="s">
        <v>351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4wAUAsGHY9W8sKVzFNVjG9C4li2KpK87UDvfdMUrLOaDyvaqvpgaspOI7BsmnKniRbQj+xQqt0p/4KTsHGuzGQ==" saltValue="+vaxlJj6zcreKClWfS4X5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24AB7-2C24-40D5-B960-7E4C8A41E54E}">
  <sheetPr>
    <tabColor theme="7" tint="0.39997558519241921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537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100</v>
      </c>
      <c r="B9" s="353" t="s">
        <v>308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299</v>
      </c>
      <c r="B10" s="354" t="s">
        <v>309</v>
      </c>
      <c r="C10" s="50" t="s">
        <v>317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102</v>
      </c>
      <c r="B15" s="353" t="s">
        <v>353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362</v>
      </c>
      <c r="B16" s="354" t="s">
        <v>354</v>
      </c>
      <c r="C16" s="50" t="s">
        <v>355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300</v>
      </c>
      <c r="B67" s="355" t="s">
        <v>312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301</v>
      </c>
      <c r="B68" s="356" t="s">
        <v>313</v>
      </c>
      <c r="C68" s="368" t="s">
        <v>314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363</v>
      </c>
      <c r="B69" s="355" t="s">
        <v>356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364</v>
      </c>
      <c r="B70" s="356" t="s">
        <v>357</v>
      </c>
      <c r="C70" s="368" t="s">
        <v>358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302</v>
      </c>
      <c r="B80" s="355" t="s">
        <v>315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303</v>
      </c>
      <c r="B81" s="355" t="s">
        <v>316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365</v>
      </c>
      <c r="B82" s="355" t="s">
        <v>359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366</v>
      </c>
      <c r="B83" s="361" t="s">
        <v>360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12" t="s">
        <v>304</v>
      </c>
      <c r="B85" s="355" t="s">
        <v>311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367</v>
      </c>
      <c r="B86" s="355" t="s">
        <v>361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cVGgnfIJ0NWEMC7DkCRUFPUYpAqFFiEmYfC3MuSZ+GtqxJm17/B5RBQgDNv4fJ4BGQ8dp5ac/wsaEPOUcBIzkA==" saltValue="I40QMcfzycuVcJk90IFdhg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EDFA9-8C0D-4524-81F8-6E808A35E650}">
  <sheetPr>
    <tabColor theme="7" tint="0.39997558519241921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538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100</v>
      </c>
      <c r="B9" s="353" t="s">
        <v>308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299</v>
      </c>
      <c r="B10" s="354" t="s">
        <v>309</v>
      </c>
      <c r="C10" s="50" t="s">
        <v>317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103</v>
      </c>
      <c r="B15" s="353" t="s">
        <v>375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369</v>
      </c>
      <c r="B16" s="354" t="s">
        <v>376</v>
      </c>
      <c r="C16" s="50" t="s">
        <v>377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300</v>
      </c>
      <c r="B67" s="355" t="s">
        <v>312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301</v>
      </c>
      <c r="B68" s="356" t="s">
        <v>313</v>
      </c>
      <c r="C68" s="368" t="s">
        <v>314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370</v>
      </c>
      <c r="B69" s="355" t="s">
        <v>378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371</v>
      </c>
      <c r="B70" s="356" t="s">
        <v>379</v>
      </c>
      <c r="C70" s="368" t="s">
        <v>380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302</v>
      </c>
      <c r="B80" s="355" t="s">
        <v>315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303</v>
      </c>
      <c r="B81" s="355" t="s">
        <v>316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372</v>
      </c>
      <c r="B82" s="355" t="s">
        <v>381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373</v>
      </c>
      <c r="B83" s="361" t="s">
        <v>382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12" t="s">
        <v>304</v>
      </c>
      <c r="B85" s="355" t="s">
        <v>311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374</v>
      </c>
      <c r="B86" s="355" t="s">
        <v>383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ItQv6C81SgdYrB/tjKf2Z8DviHMkH8QmKIJVZiNrgOp9MVyCasmyRNnZ7KKFgwdRJNEA42263qdjKu7I+soj9A==" saltValue="Xrz6+n5Wy8ltul6nyjm+b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57790-8E06-4DF4-88DE-647C87EEF37F}">
  <sheetPr>
    <tabColor theme="7" tint="0.39997558519241921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539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100</v>
      </c>
      <c r="B9" s="353" t="s">
        <v>308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299</v>
      </c>
      <c r="B10" s="354" t="s">
        <v>309</v>
      </c>
      <c r="C10" s="50" t="s">
        <v>317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407</v>
      </c>
      <c r="B15" s="353" t="s">
        <v>398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408</v>
      </c>
      <c r="B16" s="354" t="s">
        <v>399</v>
      </c>
      <c r="C16" s="50" t="s">
        <v>400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300</v>
      </c>
      <c r="B67" s="355" t="s">
        <v>312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301</v>
      </c>
      <c r="B68" s="356" t="s">
        <v>313</v>
      </c>
      <c r="C68" s="368" t="s">
        <v>314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409</v>
      </c>
      <c r="B69" s="355" t="s">
        <v>401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410</v>
      </c>
      <c r="B70" s="356" t="s">
        <v>402</v>
      </c>
      <c r="C70" s="368" t="s">
        <v>403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302</v>
      </c>
      <c r="B80" s="355" t="s">
        <v>315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303</v>
      </c>
      <c r="B81" s="355" t="s">
        <v>316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411</v>
      </c>
      <c r="B82" s="355" t="s">
        <v>404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412</v>
      </c>
      <c r="B83" s="361" t="s">
        <v>405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12" t="s">
        <v>304</v>
      </c>
      <c r="B85" s="355" t="s">
        <v>311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413</v>
      </c>
      <c r="B86" s="355" t="s">
        <v>406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TzMQttcvfRXordTsHxgzTFE941Mjo0F4JboTr4UYzkzWsenuehSvItn3MjqrzOnJTseKAyx2zphkKUKIje+2JQ==" saltValue="3vA4IuWt9pQaLZFbO3MfFA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98B3A-A5AF-499F-AEE3-1C16D2DBC4AB}">
  <sheetPr>
    <tabColor theme="7" tint="0.39997558519241921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540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100</v>
      </c>
      <c r="B9" s="353" t="s">
        <v>308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299</v>
      </c>
      <c r="B10" s="354" t="s">
        <v>309</v>
      </c>
      <c r="C10" s="50" t="s">
        <v>317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425</v>
      </c>
      <c r="B15" s="353" t="s">
        <v>432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426</v>
      </c>
      <c r="B16" s="354" t="s">
        <v>433</v>
      </c>
      <c r="C16" s="50" t="s">
        <v>434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300</v>
      </c>
      <c r="B67" s="355" t="s">
        <v>312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301</v>
      </c>
      <c r="B68" s="356" t="s">
        <v>313</v>
      </c>
      <c r="C68" s="368" t="s">
        <v>314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427</v>
      </c>
      <c r="B69" s="355" t="s">
        <v>435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428</v>
      </c>
      <c r="B70" s="356" t="s">
        <v>436</v>
      </c>
      <c r="C70" s="368" t="s">
        <v>437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302</v>
      </c>
      <c r="B80" s="355" t="s">
        <v>315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303</v>
      </c>
      <c r="B81" s="355" t="s">
        <v>316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429</v>
      </c>
      <c r="B82" s="355" t="s">
        <v>438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430</v>
      </c>
      <c r="B83" s="361" t="s">
        <v>439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12" t="s">
        <v>304</v>
      </c>
      <c r="B85" s="355" t="s">
        <v>311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431</v>
      </c>
      <c r="B86" s="355" t="s">
        <v>440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PUN/1AYbGPJl0grolmjYMIiGWBfV+1GGeop+8CyAbqhfNJO8LlvyC8S4YBbwqw9qnwmfnRB/TnRTSEB68XZtnw==" saltValue="y6tzo29JBOddqjeaQZBda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54F46-1513-4CCD-8187-AFD4B2D2ABC0}">
  <sheetPr>
    <tabColor theme="7" tint="0.39997558519241921"/>
  </sheetPr>
  <dimension ref="A1:AS115"/>
  <sheetViews>
    <sheetView zoomScale="86" zoomScaleNormal="86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61" t="s">
        <v>541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  <c r="AC1" s="462"/>
      <c r="AD1" s="462"/>
      <c r="AE1" s="462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63"/>
      <c r="AS1" s="206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06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06"/>
    </row>
    <row r="4" spans="1:45" ht="15" customHeight="1" thickBot="1" x14ac:dyDescent="0.35">
      <c r="A4" s="464" t="s">
        <v>48</v>
      </c>
      <c r="B4" s="466" t="s">
        <v>49</v>
      </c>
      <c r="C4" s="469" t="s">
        <v>50</v>
      </c>
      <c r="D4" s="472" t="s">
        <v>51</v>
      </c>
      <c r="E4" s="472" t="s">
        <v>33</v>
      </c>
      <c r="F4" s="475" t="s">
        <v>84</v>
      </c>
      <c r="G4" s="461" t="s">
        <v>0</v>
      </c>
      <c r="H4" s="462"/>
      <c r="I4" s="462"/>
      <c r="J4" s="462"/>
      <c r="K4" s="462"/>
      <c r="L4" s="462"/>
      <c r="M4" s="462"/>
      <c r="N4" s="462"/>
      <c r="O4" s="462"/>
      <c r="P4" s="462"/>
      <c r="Q4" s="462"/>
      <c r="R4" s="462"/>
      <c r="S4" s="462"/>
      <c r="T4" s="462"/>
      <c r="U4" s="462"/>
      <c r="V4" s="462"/>
      <c r="W4" s="462"/>
      <c r="X4" s="462"/>
      <c r="Y4" s="462"/>
      <c r="Z4" s="462"/>
      <c r="AA4" s="462"/>
      <c r="AB4" s="462"/>
      <c r="AC4" s="462"/>
      <c r="AD4" s="462"/>
      <c r="AE4" s="462"/>
      <c r="AF4" s="462"/>
      <c r="AG4" s="462"/>
      <c r="AH4" s="462"/>
      <c r="AI4" s="462"/>
      <c r="AJ4" s="462"/>
      <c r="AK4" s="462"/>
      <c r="AL4" s="462"/>
      <c r="AM4" s="462"/>
      <c r="AN4" s="462"/>
      <c r="AO4" s="462"/>
      <c r="AP4" s="463"/>
      <c r="AQ4" s="461"/>
      <c r="AR4" s="463"/>
      <c r="AS4" s="206"/>
    </row>
    <row r="5" spans="1:45" x14ac:dyDescent="0.3">
      <c r="A5" s="464"/>
      <c r="B5" s="467"/>
      <c r="C5" s="470"/>
      <c r="D5" s="473"/>
      <c r="E5" s="473"/>
      <c r="F5" s="476"/>
      <c r="G5" s="478" t="s">
        <v>2</v>
      </c>
      <c r="H5" s="479"/>
      <c r="I5" s="480"/>
      <c r="J5" s="478" t="s">
        <v>3</v>
      </c>
      <c r="K5" s="479"/>
      <c r="L5" s="480"/>
      <c r="M5" s="478" t="s">
        <v>4</v>
      </c>
      <c r="N5" s="479"/>
      <c r="O5" s="480"/>
      <c r="P5" s="478" t="s">
        <v>5</v>
      </c>
      <c r="Q5" s="479"/>
      <c r="R5" s="480"/>
      <c r="S5" s="478" t="s">
        <v>6</v>
      </c>
      <c r="T5" s="479"/>
      <c r="U5" s="480"/>
      <c r="V5" s="478" t="s">
        <v>7</v>
      </c>
      <c r="W5" s="479"/>
      <c r="X5" s="480"/>
      <c r="Y5" s="478" t="s">
        <v>8</v>
      </c>
      <c r="Z5" s="479"/>
      <c r="AA5" s="480"/>
      <c r="AB5" s="478" t="s">
        <v>9</v>
      </c>
      <c r="AC5" s="479"/>
      <c r="AD5" s="480"/>
      <c r="AE5" s="478" t="s">
        <v>10</v>
      </c>
      <c r="AF5" s="479"/>
      <c r="AG5" s="480"/>
      <c r="AH5" s="478" t="s">
        <v>11</v>
      </c>
      <c r="AI5" s="479"/>
      <c r="AJ5" s="480"/>
      <c r="AK5" s="478" t="s">
        <v>34</v>
      </c>
      <c r="AL5" s="479"/>
      <c r="AM5" s="480"/>
      <c r="AN5" s="478" t="s">
        <v>105</v>
      </c>
      <c r="AO5" s="479"/>
      <c r="AP5" s="480"/>
      <c r="AQ5" s="481" t="s">
        <v>52</v>
      </c>
      <c r="AR5" s="481" t="s">
        <v>53</v>
      </c>
      <c r="AS5" s="207"/>
    </row>
    <row r="6" spans="1:45" ht="15" thickBot="1" x14ac:dyDescent="0.35">
      <c r="A6" s="465"/>
      <c r="B6" s="468"/>
      <c r="C6" s="471"/>
      <c r="D6" s="474"/>
      <c r="E6" s="474"/>
      <c r="F6" s="477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82"/>
      <c r="AR6" s="482"/>
      <c r="AS6" s="211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06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06"/>
    </row>
    <row r="9" spans="1:45" x14ac:dyDescent="0.3">
      <c r="A9" s="91" t="s">
        <v>100</v>
      </c>
      <c r="B9" s="353" t="s">
        <v>308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3">
      <c r="A10" s="77" t="s">
        <v>299</v>
      </c>
      <c r="B10" s="354" t="s">
        <v>309</v>
      </c>
      <c r="C10" s="50" t="s">
        <v>317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" thickBot="1" x14ac:dyDescent="0.35">
      <c r="A13" s="486" t="s">
        <v>116</v>
      </c>
      <c r="B13" s="487"/>
      <c r="C13" s="487"/>
      <c r="D13" s="487"/>
      <c r="E13" s="487"/>
      <c r="F13" s="488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06"/>
    </row>
    <row r="15" spans="1:45" x14ac:dyDescent="0.3">
      <c r="A15" s="375" t="s">
        <v>585</v>
      </c>
      <c r="B15" s="354" t="s">
        <v>594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3">
      <c r="A16" s="375" t="s">
        <v>586</v>
      </c>
      <c r="B16" s="354" t="s">
        <v>595</v>
      </c>
      <c r="C16" s="50" t="s">
        <v>596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345"/>
      <c r="AL16" s="78"/>
      <c r="AM16" s="346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  <c r="AS16" s="64"/>
    </row>
    <row r="17" spans="1:45" x14ac:dyDescent="0.3">
      <c r="A17" s="375" t="s">
        <v>182</v>
      </c>
      <c r="B17" s="354" t="s">
        <v>189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222"/>
      <c r="AL17" s="223"/>
      <c r="AM17" s="22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" thickBot="1" x14ac:dyDescent="0.35">
      <c r="A18" s="81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225"/>
      <c r="AL18" s="226"/>
      <c r="AM18" s="227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" thickBot="1" x14ac:dyDescent="0.35">
      <c r="A19" s="483" t="s">
        <v>118</v>
      </c>
      <c r="B19" s="484"/>
      <c r="C19" s="484"/>
      <c r="D19" s="484"/>
      <c r="E19" s="484"/>
      <c r="F19" s="485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06"/>
    </row>
    <row r="21" spans="1:45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06"/>
    </row>
    <row r="22" spans="1:45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06"/>
    </row>
    <row r="25" spans="1:45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3">
      <c r="A31" s="356" t="s">
        <v>495</v>
      </c>
      <c r="B31" s="355" t="s">
        <v>115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06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" thickBot="1" x14ac:dyDescent="0.35">
      <c r="A43" s="483" t="s">
        <v>124</v>
      </c>
      <c r="B43" s="484"/>
      <c r="C43" s="484"/>
      <c r="D43" s="484"/>
      <c r="E43" s="484"/>
      <c r="F43" s="485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" thickBot="1" x14ac:dyDescent="0.35">
      <c r="A44" s="486" t="s">
        <v>28</v>
      </c>
      <c r="B44" s="487"/>
      <c r="C44" s="487"/>
      <c r="D44" s="487"/>
      <c r="E44" s="487"/>
      <c r="F44" s="488"/>
      <c r="G44" s="489"/>
      <c r="H44" s="490"/>
      <c r="I44" s="490"/>
      <c r="J44" s="490"/>
      <c r="K44" s="490"/>
      <c r="L44" s="490"/>
      <c r="M44" s="490"/>
      <c r="N44" s="490"/>
      <c r="O44" s="490"/>
      <c r="P44" s="490"/>
      <c r="Q44" s="490"/>
      <c r="R44" s="490"/>
      <c r="S44" s="490"/>
      <c r="T44" s="490"/>
      <c r="U44" s="490"/>
      <c r="V44" s="490"/>
      <c r="W44" s="490"/>
      <c r="X44" s="490"/>
      <c r="Y44" s="490"/>
      <c r="Z44" s="490"/>
      <c r="AA44" s="490"/>
      <c r="AB44" s="490"/>
      <c r="AC44" s="490"/>
      <c r="AD44" s="490"/>
      <c r="AE44" s="490"/>
      <c r="AF44" s="490"/>
      <c r="AG44" s="490"/>
      <c r="AH44" s="490"/>
      <c r="AI44" s="490"/>
      <c r="AJ44" s="490"/>
      <c r="AK44" s="490"/>
      <c r="AL44" s="490"/>
      <c r="AM44" s="490"/>
      <c r="AN44" s="490"/>
      <c r="AO44" s="490"/>
      <c r="AP44" s="491"/>
      <c r="AQ44" s="492"/>
      <c r="AR44" s="493"/>
      <c r="AS44" s="206"/>
    </row>
    <row r="45" spans="1:45" ht="15" thickBot="1" x14ac:dyDescent="0.35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" thickBot="1" x14ac:dyDescent="0.35">
      <c r="A46" s="270" t="s">
        <v>19</v>
      </c>
      <c r="B46" s="365" t="s">
        <v>175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" thickBot="1" x14ac:dyDescent="0.35">
      <c r="A47" s="483" t="s">
        <v>178</v>
      </c>
      <c r="B47" s="484"/>
      <c r="C47" s="484"/>
      <c r="D47" s="484"/>
      <c r="E47" s="484"/>
      <c r="F47" s="485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06"/>
    </row>
    <row r="49" spans="1:45" ht="15" customHeight="1" thickBot="1" x14ac:dyDescent="0.35">
      <c r="A49" s="464" t="s">
        <v>48</v>
      </c>
      <c r="B49" s="466" t="s">
        <v>49</v>
      </c>
      <c r="C49" s="469" t="s">
        <v>50</v>
      </c>
      <c r="D49" s="472" t="s">
        <v>51</v>
      </c>
      <c r="E49" s="472" t="s">
        <v>33</v>
      </c>
      <c r="F49" s="475" t="s">
        <v>84</v>
      </c>
      <c r="G49" s="461" t="s">
        <v>0</v>
      </c>
      <c r="H49" s="462"/>
      <c r="I49" s="462"/>
      <c r="J49" s="462"/>
      <c r="K49" s="462"/>
      <c r="L49" s="462"/>
      <c r="M49" s="462"/>
      <c r="N49" s="462"/>
      <c r="O49" s="462"/>
      <c r="P49" s="462"/>
      <c r="Q49" s="462"/>
      <c r="R49" s="462"/>
      <c r="S49" s="462"/>
      <c r="T49" s="462"/>
      <c r="U49" s="462"/>
      <c r="V49" s="462"/>
      <c r="W49" s="462"/>
      <c r="X49" s="462"/>
      <c r="Y49" s="462"/>
      <c r="Z49" s="462"/>
      <c r="AA49" s="462"/>
      <c r="AB49" s="462"/>
      <c r="AC49" s="462"/>
      <c r="AD49" s="462"/>
      <c r="AE49" s="462"/>
      <c r="AF49" s="462"/>
      <c r="AG49" s="462"/>
      <c r="AH49" s="462"/>
      <c r="AI49" s="462"/>
      <c r="AJ49" s="462"/>
      <c r="AK49" s="462"/>
      <c r="AL49" s="462"/>
      <c r="AM49" s="462"/>
      <c r="AN49" s="462"/>
      <c r="AO49" s="462"/>
      <c r="AP49" s="463"/>
      <c r="AQ49" s="461"/>
      <c r="AR49" s="463"/>
      <c r="AS49" s="206"/>
    </row>
    <row r="50" spans="1:45" x14ac:dyDescent="0.3">
      <c r="A50" s="464"/>
      <c r="B50" s="467"/>
      <c r="C50" s="470"/>
      <c r="D50" s="473"/>
      <c r="E50" s="473"/>
      <c r="F50" s="476"/>
      <c r="G50" s="478" t="s">
        <v>2</v>
      </c>
      <c r="H50" s="479"/>
      <c r="I50" s="480"/>
      <c r="J50" s="478" t="s">
        <v>3</v>
      </c>
      <c r="K50" s="479"/>
      <c r="L50" s="480"/>
      <c r="M50" s="478" t="s">
        <v>4</v>
      </c>
      <c r="N50" s="479"/>
      <c r="O50" s="480"/>
      <c r="P50" s="478" t="s">
        <v>5</v>
      </c>
      <c r="Q50" s="479"/>
      <c r="R50" s="480"/>
      <c r="S50" s="478" t="s">
        <v>6</v>
      </c>
      <c r="T50" s="479"/>
      <c r="U50" s="480"/>
      <c r="V50" s="478" t="s">
        <v>7</v>
      </c>
      <c r="W50" s="479"/>
      <c r="X50" s="480"/>
      <c r="Y50" s="478" t="s">
        <v>8</v>
      </c>
      <c r="Z50" s="479"/>
      <c r="AA50" s="480"/>
      <c r="AB50" s="478" t="s">
        <v>9</v>
      </c>
      <c r="AC50" s="479"/>
      <c r="AD50" s="480"/>
      <c r="AE50" s="478" t="s">
        <v>10</v>
      </c>
      <c r="AF50" s="479"/>
      <c r="AG50" s="480"/>
      <c r="AH50" s="478" t="s">
        <v>11</v>
      </c>
      <c r="AI50" s="479"/>
      <c r="AJ50" s="480"/>
      <c r="AK50" s="478" t="s">
        <v>34</v>
      </c>
      <c r="AL50" s="479"/>
      <c r="AM50" s="480"/>
      <c r="AN50" s="478" t="s">
        <v>105</v>
      </c>
      <c r="AO50" s="479"/>
      <c r="AP50" s="480"/>
      <c r="AQ50" s="481" t="s">
        <v>52</v>
      </c>
      <c r="AR50" s="481" t="s">
        <v>53</v>
      </c>
      <c r="AS50" s="207"/>
    </row>
    <row r="51" spans="1:45" ht="15" thickBot="1" x14ac:dyDescent="0.35">
      <c r="A51" s="465"/>
      <c r="B51" s="468"/>
      <c r="C51" s="471"/>
      <c r="D51" s="474"/>
      <c r="E51" s="474"/>
      <c r="F51" s="477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82"/>
      <c r="AR51" s="482"/>
      <c r="AS51" s="211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06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286"/>
      <c r="AC53" s="283"/>
      <c r="AD53" s="285"/>
      <c r="AE53" s="286"/>
      <c r="AF53" s="283"/>
      <c r="AG53" s="285"/>
      <c r="AH53" s="286"/>
      <c r="AI53" s="283"/>
      <c r="AJ53" s="285"/>
      <c r="AK53" s="216"/>
      <c r="AL53" s="213"/>
      <c r="AM53" s="217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291"/>
      <c r="AC54" s="288"/>
      <c r="AD54" s="292"/>
      <c r="AE54" s="291"/>
      <c r="AF54" s="288"/>
      <c r="AG54" s="292"/>
      <c r="AH54" s="291"/>
      <c r="AI54" s="288"/>
      <c r="AJ54" s="292"/>
      <c r="AK54" s="225"/>
      <c r="AL54" s="226"/>
      <c r="AM54" s="227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291"/>
      <c r="AC55" s="288"/>
      <c r="AD55" s="292"/>
      <c r="AE55" s="291"/>
      <c r="AF55" s="288"/>
      <c r="AG55" s="292"/>
      <c r="AH55" s="291"/>
      <c r="AI55" s="288"/>
      <c r="AJ55" s="292"/>
      <c r="AK55" s="225"/>
      <c r="AL55" s="226"/>
      <c r="AM55" s="227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225"/>
      <c r="AC56" s="288"/>
      <c r="AD56" s="292"/>
      <c r="AE56" s="291"/>
      <c r="AF56" s="288"/>
      <c r="AG56" s="292"/>
      <c r="AH56" s="291"/>
      <c r="AI56" s="288"/>
      <c r="AJ56" s="292"/>
      <c r="AK56" s="225"/>
      <c r="AL56" s="226"/>
      <c r="AM56" s="227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225"/>
      <c r="AC57" s="288"/>
      <c r="AD57" s="292"/>
      <c r="AE57" s="291"/>
      <c r="AF57" s="288"/>
      <c r="AG57" s="292"/>
      <c r="AH57" s="291"/>
      <c r="AI57" s="288"/>
      <c r="AJ57" s="292"/>
      <c r="AK57" s="225"/>
      <c r="AL57" s="226"/>
      <c r="AM57" s="227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225"/>
      <c r="AC58" s="288"/>
      <c r="AD58" s="292"/>
      <c r="AE58" s="291"/>
      <c r="AF58" s="288"/>
      <c r="AG58" s="292"/>
      <c r="AH58" s="29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225"/>
      <c r="AC59" s="288"/>
      <c r="AD59" s="292"/>
      <c r="AE59" s="291"/>
      <c r="AF59" s="288"/>
      <c r="AG59" s="292"/>
      <c r="AH59" s="291"/>
      <c r="AI59" s="288"/>
      <c r="AJ59" s="292"/>
      <c r="AK59" s="225"/>
      <c r="AL59" s="226"/>
      <c r="AM59" s="227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225"/>
      <c r="AC60" s="288"/>
      <c r="AD60" s="292"/>
      <c r="AE60" s="291"/>
      <c r="AF60" s="288"/>
      <c r="AG60" s="292"/>
      <c r="AH60" s="225">
        <v>2</v>
      </c>
      <c r="AI60" s="288">
        <v>2</v>
      </c>
      <c r="AJ60" s="292" t="s">
        <v>30</v>
      </c>
      <c r="AK60" s="291">
        <v>2</v>
      </c>
      <c r="AL60" s="288">
        <v>2</v>
      </c>
      <c r="AM60" s="292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225">
        <v>1</v>
      </c>
      <c r="AC61" s="288">
        <v>1</v>
      </c>
      <c r="AD61" s="292" t="s">
        <v>30</v>
      </c>
      <c r="AE61" s="291"/>
      <c r="AF61" s="288"/>
      <c r="AG61" s="292"/>
      <c r="AH61" s="291"/>
      <c r="AI61" s="288"/>
      <c r="AJ61" s="292"/>
      <c r="AK61" s="225"/>
      <c r="AL61" s="226"/>
      <c r="AM61" s="227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225"/>
      <c r="AC62" s="288"/>
      <c r="AD62" s="292"/>
      <c r="AE62" s="291">
        <v>1</v>
      </c>
      <c r="AF62" s="288">
        <v>1</v>
      </c>
      <c r="AG62" s="292" t="s">
        <v>30</v>
      </c>
      <c r="AH62" s="291"/>
      <c r="AI62" s="288"/>
      <c r="AJ62" s="292"/>
      <c r="AK62" s="225"/>
      <c r="AL62" s="226"/>
      <c r="AM62" s="227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225"/>
      <c r="AC63" s="288"/>
      <c r="AD63" s="292"/>
      <c r="AE63" s="291"/>
      <c r="AF63" s="288"/>
      <c r="AG63" s="292"/>
      <c r="AH63" s="291"/>
      <c r="AI63" s="288"/>
      <c r="AJ63" s="292"/>
      <c r="AK63" s="225"/>
      <c r="AL63" s="226"/>
      <c r="AM63" s="227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" thickBot="1" x14ac:dyDescent="0.35">
      <c r="A64" s="486" t="s">
        <v>139</v>
      </c>
      <c r="B64" s="487"/>
      <c r="C64" s="487"/>
      <c r="D64" s="487"/>
      <c r="E64" s="487"/>
      <c r="F64" s="488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06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3">
      <c r="A67" s="81" t="s">
        <v>300</v>
      </c>
      <c r="B67" s="355" t="s">
        <v>312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3">
      <c r="A68" s="81" t="s">
        <v>301</v>
      </c>
      <c r="B68" s="356" t="s">
        <v>313</v>
      </c>
      <c r="C68" s="368" t="s">
        <v>314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3">
      <c r="A69" s="81" t="s">
        <v>187</v>
      </c>
      <c r="B69" s="355" t="s">
        <v>198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3">
      <c r="A70" s="81" t="s">
        <v>197</v>
      </c>
      <c r="B70" s="356" t="s">
        <v>199</v>
      </c>
      <c r="C70" s="368" t="s">
        <v>200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>
        <v>0</v>
      </c>
      <c r="N72" s="370">
        <v>0</v>
      </c>
      <c r="O72" s="371" t="s">
        <v>30</v>
      </c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" thickBot="1" x14ac:dyDescent="0.35">
      <c r="A73" s="483" t="s">
        <v>148</v>
      </c>
      <c r="B73" s="484"/>
      <c r="C73" s="484"/>
      <c r="D73" s="484"/>
      <c r="E73" s="484"/>
      <c r="F73" s="485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06"/>
    </row>
    <row r="75" spans="1:45" x14ac:dyDescent="0.3">
      <c r="A75" s="318" t="s">
        <v>150</v>
      </c>
      <c r="B75" s="353" t="s">
        <v>151</v>
      </c>
      <c r="C75" s="300"/>
      <c r="D75" s="319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3">
      <c r="A76" s="320" t="s">
        <v>23</v>
      </c>
      <c r="B76" s="355" t="s">
        <v>152</v>
      </c>
      <c r="C76" s="288"/>
      <c r="D76" s="289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3">
      <c r="A77" s="320" t="s">
        <v>17</v>
      </c>
      <c r="B77" s="355" t="s">
        <v>153</v>
      </c>
      <c r="C77" s="288"/>
      <c r="D77" s="289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3">
      <c r="A78" s="321" t="s">
        <v>25</v>
      </c>
      <c r="B78" s="355" t="s">
        <v>154</v>
      </c>
      <c r="C78" s="226"/>
      <c r="D78" s="231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x14ac:dyDescent="0.3">
      <c r="A79" s="321" t="s">
        <v>155</v>
      </c>
      <c r="B79" s="355" t="s">
        <v>156</v>
      </c>
      <c r="C79" s="226"/>
      <c r="D79" s="231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3">
      <c r="A80" s="163" t="s">
        <v>302</v>
      </c>
      <c r="B80" s="355" t="s">
        <v>315</v>
      </c>
      <c r="C80" s="226"/>
      <c r="D80" s="231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3">
      <c r="A81" s="163" t="s">
        <v>303</v>
      </c>
      <c r="B81" s="355" t="s">
        <v>316</v>
      </c>
      <c r="C81" s="226"/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3">
      <c r="A82" s="321" t="s">
        <v>205</v>
      </c>
      <c r="B82" s="355" t="s">
        <v>201</v>
      </c>
      <c r="C82" s="226"/>
      <c r="D82" s="231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" thickBot="1" x14ac:dyDescent="0.35">
      <c r="A83" s="323" t="s">
        <v>206</v>
      </c>
      <c r="B83" s="361" t="s">
        <v>202</v>
      </c>
      <c r="C83" s="256"/>
      <c r="D83" s="254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06"/>
    </row>
    <row r="85" spans="1:45" x14ac:dyDescent="0.3">
      <c r="A85" s="112" t="s">
        <v>304</v>
      </c>
      <c r="B85" s="355" t="s">
        <v>311</v>
      </c>
      <c r="C85" s="283" t="s">
        <v>57</v>
      </c>
      <c r="D85" s="284" t="s">
        <v>47</v>
      </c>
      <c r="E85" s="284" t="s">
        <v>30</v>
      </c>
      <c r="F85" s="285" t="s">
        <v>58</v>
      </c>
      <c r="G85" s="286"/>
      <c r="H85" s="283"/>
      <c r="I85" s="285"/>
      <c r="J85" s="286"/>
      <c r="K85" s="283"/>
      <c r="L85" s="285"/>
      <c r="M85" s="286"/>
      <c r="N85" s="283"/>
      <c r="O85" s="285"/>
      <c r="P85" s="286"/>
      <c r="Q85" s="283"/>
      <c r="R85" s="285"/>
      <c r="S85" s="286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  <c r="AS85" s="206"/>
    </row>
    <row r="86" spans="1:45" x14ac:dyDescent="0.3">
      <c r="A86" s="287" t="s">
        <v>204</v>
      </c>
      <c r="B86" s="355" t="s">
        <v>203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3">
      <c r="A87" s="260" t="s">
        <v>24</v>
      </c>
      <c r="B87" s="355" t="s">
        <v>164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" thickBot="1" x14ac:dyDescent="0.35">
      <c r="A88" s="293" t="s">
        <v>18</v>
      </c>
      <c r="B88" s="355" t="s">
        <v>165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" thickBot="1" x14ac:dyDescent="0.35">
      <c r="A89" s="486" t="s">
        <v>166</v>
      </c>
      <c r="B89" s="487"/>
      <c r="C89" s="487"/>
      <c r="D89" s="487"/>
      <c r="E89" s="487"/>
      <c r="F89" s="488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" thickBot="1" x14ac:dyDescent="0.35">
      <c r="A91" s="494" t="s">
        <v>27</v>
      </c>
      <c r="B91" s="495"/>
      <c r="C91" s="495"/>
      <c r="D91" s="495"/>
      <c r="E91" s="495"/>
      <c r="F91" s="496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x14ac:dyDescent="0.3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x14ac:dyDescent="0.3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x14ac:dyDescent="0.3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x14ac:dyDescent="0.3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3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3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3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3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3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3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3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3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3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3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3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3">
      <c r="A107" s="337" t="s">
        <v>168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3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3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3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3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3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3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3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3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algorithmName="SHA-512" hashValue="fuPEJzkiJunF5z8LQCpqollhHk+Vv21OCC9wPp+jRCMdPWsQYv2QfoMBZqSN+cRDyEr6r6zIrKqxil/PLGyFbA==" saltValue="bRngaq1QM6Tt8/L/xa3jcA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9FCB6-D634-431A-BAC7-6414E06C5F6B}">
  <sheetPr>
    <tabColor theme="7" tint="0.39997558519241921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552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100</v>
      </c>
      <c r="B9" s="353" t="s">
        <v>308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299</v>
      </c>
      <c r="B10" s="354" t="s">
        <v>309</v>
      </c>
      <c r="C10" s="50" t="s">
        <v>317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104</v>
      </c>
      <c r="B15" s="353" t="s">
        <v>451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460</v>
      </c>
      <c r="B16" s="354" t="s">
        <v>452</v>
      </c>
      <c r="C16" s="50" t="s">
        <v>453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300</v>
      </c>
      <c r="B67" s="355" t="s">
        <v>312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301</v>
      </c>
      <c r="B68" s="356" t="s">
        <v>313</v>
      </c>
      <c r="C68" s="368" t="s">
        <v>314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461</v>
      </c>
      <c r="B69" s="355" t="s">
        <v>454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462</v>
      </c>
      <c r="B70" s="356" t="s">
        <v>455</v>
      </c>
      <c r="C70" s="368" t="s">
        <v>456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302</v>
      </c>
      <c r="B80" s="355" t="s">
        <v>315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303</v>
      </c>
      <c r="B81" s="355" t="s">
        <v>316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463</v>
      </c>
      <c r="B82" s="355" t="s">
        <v>457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464</v>
      </c>
      <c r="B83" s="361" t="s">
        <v>458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12" t="s">
        <v>304</v>
      </c>
      <c r="B85" s="355" t="s">
        <v>311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465</v>
      </c>
      <c r="B86" s="355" t="s">
        <v>459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9x0MgZZ6RRvmEgqQCPMbwthUs6pXZrzfY8qiI7AtkCmj+0v+otKMC6jv8+R5PfWecO9ay3Kpp/hJmjG4uGy4kQ==" saltValue="TjYOpENn675ckhwAb3Tyzg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302F8-CA08-4A1D-9C92-17E90F9E33D5}">
  <sheetPr>
    <tabColor theme="6" tint="0.39997558519241921"/>
  </sheetPr>
  <dimension ref="A1:AT118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6" ht="15.6" thickTop="1" thickBot="1" x14ac:dyDescent="0.35">
      <c r="A1" s="497" t="s">
        <v>542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6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6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6" ht="15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6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6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6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6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6" x14ac:dyDescent="0.3">
      <c r="A9" s="241" t="s">
        <v>42</v>
      </c>
      <c r="B9" s="353" t="s">
        <v>191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5</v>
      </c>
      <c r="I9" s="40" t="s">
        <v>29</v>
      </c>
      <c r="J9" s="39">
        <v>2</v>
      </c>
      <c r="K9" s="36">
        <v>5</v>
      </c>
      <c r="L9" s="40" t="s">
        <v>29</v>
      </c>
      <c r="M9" s="39">
        <v>2</v>
      </c>
      <c r="N9" s="36">
        <v>5</v>
      </c>
      <c r="O9" s="40" t="s">
        <v>29</v>
      </c>
      <c r="P9" s="39">
        <v>2</v>
      </c>
      <c r="Q9" s="36">
        <v>5</v>
      </c>
      <c r="R9" s="40" t="s">
        <v>29</v>
      </c>
      <c r="S9" s="39">
        <v>2</v>
      </c>
      <c r="T9" s="36">
        <v>5</v>
      </c>
      <c r="U9" s="40" t="s">
        <v>29</v>
      </c>
      <c r="V9" s="39">
        <v>2</v>
      </c>
      <c r="W9" s="36">
        <v>5</v>
      </c>
      <c r="X9" s="40" t="s">
        <v>29</v>
      </c>
      <c r="Y9" s="39">
        <v>2</v>
      </c>
      <c r="Z9" s="36">
        <v>5</v>
      </c>
      <c r="AA9" s="40" t="s">
        <v>29</v>
      </c>
      <c r="AB9" s="39">
        <v>2</v>
      </c>
      <c r="AC9" s="36">
        <v>5</v>
      </c>
      <c r="AD9" s="40" t="s">
        <v>29</v>
      </c>
      <c r="AE9" s="216">
        <v>2</v>
      </c>
      <c r="AF9" s="213">
        <v>5</v>
      </c>
      <c r="AG9" s="217" t="s">
        <v>29</v>
      </c>
      <c r="AH9" s="216">
        <v>2</v>
      </c>
      <c r="AI9" s="213">
        <v>5</v>
      </c>
      <c r="AJ9" s="217" t="s">
        <v>30</v>
      </c>
      <c r="AK9" s="216"/>
      <c r="AL9" s="213"/>
      <c r="AM9" s="217"/>
      <c r="AN9" s="41"/>
      <c r="AO9" s="42"/>
      <c r="AP9" s="70"/>
      <c r="AQ9" s="218">
        <f t="shared" ref="AQ9:AQ13" si="0">SUM(G9,J9,M9,P9,S9,V9,Y9,AB9,AE9,AH9,AK9,AN9)*15</f>
        <v>300</v>
      </c>
      <c r="AR9" s="219">
        <f t="shared" ref="AR9:AR13" si="1">SUM(H9,K9,N9,Q9,T9,W9,Z9,AC9,AF9,AI9,AL9,AO9)</f>
        <v>50</v>
      </c>
      <c r="AS9" s="205"/>
      <c r="AT9" s="220"/>
    </row>
    <row r="10" spans="1:46" x14ac:dyDescent="0.3">
      <c r="A10" s="221" t="s">
        <v>45</v>
      </c>
      <c r="B10" s="354" t="s">
        <v>192</v>
      </c>
      <c r="C10" s="50" t="s">
        <v>193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 t="shared" si="0"/>
        <v>0</v>
      </c>
      <c r="AR10" s="229">
        <f t="shared" si="1"/>
        <v>2</v>
      </c>
      <c r="AS10" s="205"/>
      <c r="AT10" s="220"/>
    </row>
    <row r="11" spans="1:46" x14ac:dyDescent="0.3">
      <c r="A11" s="242" t="s">
        <v>35</v>
      </c>
      <c r="B11" s="354" t="s">
        <v>194</v>
      </c>
      <c r="C11" s="50"/>
      <c r="D11" s="51" t="s">
        <v>47</v>
      </c>
      <c r="E11" s="51" t="s">
        <v>30</v>
      </c>
      <c r="F11" s="52">
        <v>60</v>
      </c>
      <c r="G11" s="53">
        <v>1</v>
      </c>
      <c r="H11" s="50">
        <v>2</v>
      </c>
      <c r="I11" s="54" t="s">
        <v>30</v>
      </c>
      <c r="J11" s="53">
        <v>1</v>
      </c>
      <c r="K11" s="50">
        <v>2</v>
      </c>
      <c r="L11" s="54" t="s">
        <v>30</v>
      </c>
      <c r="M11" s="350"/>
      <c r="N11" s="351"/>
      <c r="O11" s="352"/>
      <c r="P11" s="350"/>
      <c r="Q11" s="93"/>
      <c r="R11" s="94"/>
      <c r="S11" s="53"/>
      <c r="T11" s="50"/>
      <c r="U11" s="54"/>
      <c r="V11" s="53"/>
      <c r="W11" s="50"/>
      <c r="X11" s="54"/>
      <c r="Y11" s="53"/>
      <c r="Z11" s="50"/>
      <c r="AA11" s="54"/>
      <c r="AB11" s="53"/>
      <c r="AC11" s="50"/>
      <c r="AD11" s="54"/>
      <c r="AE11" s="222"/>
      <c r="AF11" s="223"/>
      <c r="AG11" s="224"/>
      <c r="AH11" s="225"/>
      <c r="AI11" s="226"/>
      <c r="AJ11" s="227"/>
      <c r="AK11" s="222"/>
      <c r="AL11" s="223"/>
      <c r="AM11" s="224"/>
      <c r="AN11" s="55"/>
      <c r="AO11" s="56"/>
      <c r="AP11" s="72"/>
      <c r="AQ11" s="228">
        <f t="shared" si="0"/>
        <v>30</v>
      </c>
      <c r="AR11" s="229">
        <f t="shared" si="1"/>
        <v>4</v>
      </c>
      <c r="AS11" s="205"/>
      <c r="AT11" s="220"/>
    </row>
    <row r="12" spans="1:46" x14ac:dyDescent="0.3">
      <c r="A12" s="242" t="s">
        <v>41</v>
      </c>
      <c r="B12" s="354" t="s">
        <v>195</v>
      </c>
      <c r="C12" s="50"/>
      <c r="D12" s="51" t="s">
        <v>46</v>
      </c>
      <c r="E12" s="51" t="s">
        <v>30</v>
      </c>
      <c r="F12" s="52">
        <v>60</v>
      </c>
      <c r="G12" s="53"/>
      <c r="H12" s="50"/>
      <c r="I12" s="54"/>
      <c r="J12" s="53">
        <v>1</v>
      </c>
      <c r="K12" s="50">
        <v>2</v>
      </c>
      <c r="L12" s="54" t="s">
        <v>30</v>
      </c>
      <c r="M12" s="53"/>
      <c r="N12" s="50"/>
      <c r="O12" s="54"/>
      <c r="P12" s="1"/>
      <c r="Q12" s="2"/>
      <c r="R12" s="3"/>
      <c r="S12" s="53"/>
      <c r="T12" s="50"/>
      <c r="U12" s="54"/>
      <c r="V12" s="1"/>
      <c r="W12" s="2"/>
      <c r="X12" s="3"/>
      <c r="Y12" s="53"/>
      <c r="Z12" s="50"/>
      <c r="AA12" s="54"/>
      <c r="AB12" s="53"/>
      <c r="AC12" s="50"/>
      <c r="AD12" s="54"/>
      <c r="AE12" s="222"/>
      <c r="AF12" s="223"/>
      <c r="AG12" s="224"/>
      <c r="AH12" s="222"/>
      <c r="AI12" s="223"/>
      <c r="AJ12" s="224"/>
      <c r="AK12" s="222"/>
      <c r="AL12" s="223"/>
      <c r="AM12" s="224"/>
      <c r="AN12" s="55"/>
      <c r="AO12" s="56"/>
      <c r="AP12" s="72"/>
      <c r="AQ12" s="228">
        <f t="shared" si="0"/>
        <v>15</v>
      </c>
      <c r="AR12" s="229">
        <f t="shared" si="1"/>
        <v>2</v>
      </c>
      <c r="AS12" s="205"/>
      <c r="AT12" s="220"/>
    </row>
    <row r="13" spans="1:46" x14ac:dyDescent="0.3">
      <c r="A13" s="242" t="s">
        <v>40</v>
      </c>
      <c r="B13" s="354" t="s">
        <v>196</v>
      </c>
      <c r="C13" s="50"/>
      <c r="D13" s="4" t="s">
        <v>46</v>
      </c>
      <c r="E13" s="4" t="s">
        <v>54</v>
      </c>
      <c r="F13" s="5">
        <v>45</v>
      </c>
      <c r="G13" s="53"/>
      <c r="H13" s="50"/>
      <c r="I13" s="54"/>
      <c r="J13" s="53"/>
      <c r="K13" s="50"/>
      <c r="L13" s="54"/>
      <c r="M13" s="53">
        <v>1</v>
      </c>
      <c r="N13" s="50">
        <v>2</v>
      </c>
      <c r="O13" s="54" t="s">
        <v>30</v>
      </c>
      <c r="P13" s="53">
        <v>1</v>
      </c>
      <c r="Q13" s="50">
        <v>2</v>
      </c>
      <c r="R13" s="54" t="s">
        <v>30</v>
      </c>
      <c r="S13" s="53"/>
      <c r="T13" s="50"/>
      <c r="U13" s="54"/>
      <c r="V13" s="53"/>
      <c r="W13" s="50"/>
      <c r="X13" s="54"/>
      <c r="Y13" s="53"/>
      <c r="Z13" s="50"/>
      <c r="AA13" s="54"/>
      <c r="AB13" s="53"/>
      <c r="AC13" s="50"/>
      <c r="AD13" s="54"/>
      <c r="AE13" s="222"/>
      <c r="AF13" s="223"/>
      <c r="AG13" s="224"/>
      <c r="AH13" s="222"/>
      <c r="AI13" s="223"/>
      <c r="AJ13" s="224"/>
      <c r="AK13" s="222"/>
      <c r="AL13" s="223"/>
      <c r="AM13" s="224"/>
      <c r="AN13" s="55"/>
      <c r="AO13" s="56"/>
      <c r="AP13" s="72"/>
      <c r="AQ13" s="228">
        <f t="shared" si="0"/>
        <v>30</v>
      </c>
      <c r="AR13" s="229">
        <f t="shared" si="1"/>
        <v>4</v>
      </c>
      <c r="AS13" s="205"/>
      <c r="AT13" s="220"/>
    </row>
    <row r="14" spans="1:46" x14ac:dyDescent="0.3">
      <c r="A14" s="221" t="s">
        <v>488</v>
      </c>
      <c r="B14" s="354" t="s">
        <v>497</v>
      </c>
      <c r="C14" s="50" t="s">
        <v>90</v>
      </c>
      <c r="D14" s="51" t="s">
        <v>46</v>
      </c>
      <c r="E14" s="51" t="s">
        <v>54</v>
      </c>
      <c r="F14" s="52">
        <v>45</v>
      </c>
      <c r="G14" s="350"/>
      <c r="H14" s="351"/>
      <c r="I14" s="352"/>
      <c r="J14" s="350"/>
      <c r="K14" s="351"/>
      <c r="L14" s="352"/>
      <c r="M14" s="53">
        <v>1</v>
      </c>
      <c r="N14" s="50">
        <v>3</v>
      </c>
      <c r="O14" s="54" t="s">
        <v>29</v>
      </c>
      <c r="P14" s="53">
        <v>1</v>
      </c>
      <c r="Q14" s="50">
        <v>3</v>
      </c>
      <c r="R14" s="54" t="s">
        <v>29</v>
      </c>
      <c r="S14" s="53">
        <v>1</v>
      </c>
      <c r="T14" s="50">
        <v>3</v>
      </c>
      <c r="U14" s="54" t="s">
        <v>29</v>
      </c>
      <c r="V14" s="53">
        <v>1</v>
      </c>
      <c r="W14" s="50">
        <v>3</v>
      </c>
      <c r="X14" s="54" t="s">
        <v>29</v>
      </c>
      <c r="Y14" s="53"/>
      <c r="Z14" s="50"/>
      <c r="AA14" s="54"/>
      <c r="AB14" s="53"/>
      <c r="AC14" s="50"/>
      <c r="AD14" s="54"/>
      <c r="AE14" s="222"/>
      <c r="AF14" s="223"/>
      <c r="AG14" s="224"/>
      <c r="AH14" s="222"/>
      <c r="AI14" s="223"/>
      <c r="AJ14" s="224"/>
      <c r="AK14" s="222"/>
      <c r="AL14" s="223"/>
      <c r="AM14" s="224"/>
      <c r="AN14" s="55"/>
      <c r="AO14" s="56"/>
      <c r="AP14" s="72"/>
      <c r="AQ14" s="228">
        <f>SUM(G14,J14,M14,P14,S14,V14,Y14,AB14,AE14,AH14,AK14,AN14)*15</f>
        <v>60</v>
      </c>
      <c r="AR14" s="229">
        <f>SUM(H14,K14,N14,Q14,T14,W14,Z14,AC14,AF14,AI14,AL14,AO14)</f>
        <v>12</v>
      </c>
      <c r="AS14" s="64"/>
    </row>
    <row r="15" spans="1:46" ht="15" thickBot="1" x14ac:dyDescent="0.35">
      <c r="A15" s="230" t="s">
        <v>489</v>
      </c>
      <c r="B15" s="355" t="s">
        <v>498</v>
      </c>
      <c r="C15" s="2" t="s">
        <v>522</v>
      </c>
      <c r="D15" s="4" t="s">
        <v>46</v>
      </c>
      <c r="E15" s="4" t="s">
        <v>30</v>
      </c>
      <c r="F15" s="5">
        <v>45</v>
      </c>
      <c r="G15" s="1"/>
      <c r="H15" s="2"/>
      <c r="I15" s="3"/>
      <c r="J15" s="1"/>
      <c r="K15" s="2"/>
      <c r="L15" s="3"/>
      <c r="M15" s="1"/>
      <c r="N15" s="2"/>
      <c r="O15" s="3"/>
      <c r="P15" s="1"/>
      <c r="Q15" s="2"/>
      <c r="R15" s="3"/>
      <c r="S15" s="1"/>
      <c r="T15" s="2"/>
      <c r="U15" s="3"/>
      <c r="V15" s="1"/>
      <c r="W15" s="2"/>
      <c r="X15" s="3"/>
      <c r="Y15" s="1">
        <v>1</v>
      </c>
      <c r="Z15" s="2">
        <v>2</v>
      </c>
      <c r="AA15" s="3" t="s">
        <v>30</v>
      </c>
      <c r="AB15" s="1">
        <v>1</v>
      </c>
      <c r="AC15" s="2">
        <v>2</v>
      </c>
      <c r="AD15" s="3" t="s">
        <v>30</v>
      </c>
      <c r="AE15" s="225"/>
      <c r="AF15" s="226"/>
      <c r="AG15" s="227"/>
      <c r="AH15" s="225"/>
      <c r="AI15" s="226"/>
      <c r="AJ15" s="227"/>
      <c r="AK15" s="225"/>
      <c r="AL15" s="226"/>
      <c r="AM15" s="227"/>
      <c r="AN15" s="28"/>
      <c r="AO15" s="29"/>
      <c r="AP15" s="68"/>
      <c r="AQ15" s="233">
        <f>SUM(G15,J15,M15,P15,S15,V15,Y15,AB15,AE15,AH15,AK15,AN15)*15</f>
        <v>30</v>
      </c>
      <c r="AR15" s="234">
        <f>SUM(H15,K15,N15,Q15,T15,W15,Z15,AC15,AF15,AI15,AL15,AO15)</f>
        <v>4</v>
      </c>
      <c r="AS15" s="25"/>
    </row>
    <row r="16" spans="1:46" ht="15" thickBot="1" x14ac:dyDescent="0.35">
      <c r="A16" s="413" t="s">
        <v>116</v>
      </c>
      <c r="B16" s="414"/>
      <c r="C16" s="414"/>
      <c r="D16" s="414"/>
      <c r="E16" s="414"/>
      <c r="F16" s="415"/>
      <c r="G16" s="82">
        <f>SUM(G14:G15)</f>
        <v>0</v>
      </c>
      <c r="H16" s="83">
        <f>SUM(H14:H15)</f>
        <v>0</v>
      </c>
      <c r="I16" s="84"/>
      <c r="J16" s="82">
        <f>SUM(J14:J15)</f>
        <v>0</v>
      </c>
      <c r="K16" s="83">
        <f>SUM(K14:K15)</f>
        <v>0</v>
      </c>
      <c r="L16" s="84"/>
      <c r="M16" s="82">
        <f>SUM(M14:M15)</f>
        <v>1</v>
      </c>
      <c r="N16" s="83">
        <f>SUM(N14:N15)</f>
        <v>3</v>
      </c>
      <c r="O16" s="84"/>
      <c r="P16" s="82">
        <f>SUM(P14:P15)</f>
        <v>1</v>
      </c>
      <c r="Q16" s="83">
        <f>SUM(Q14:Q15)</f>
        <v>3</v>
      </c>
      <c r="R16" s="84"/>
      <c r="S16" s="82">
        <f>SUM(S14:S15)</f>
        <v>1</v>
      </c>
      <c r="T16" s="83">
        <f>SUM(T14:T15)</f>
        <v>3</v>
      </c>
      <c r="U16" s="84"/>
      <c r="V16" s="82">
        <f>SUM(V14:V15)</f>
        <v>1</v>
      </c>
      <c r="W16" s="83">
        <f>SUM(W14:W15)</f>
        <v>3</v>
      </c>
      <c r="X16" s="84"/>
      <c r="Y16" s="82">
        <f>SUM(Y14:Y15)</f>
        <v>1</v>
      </c>
      <c r="Z16" s="83">
        <f>SUM(Z14:Z15)</f>
        <v>2</v>
      </c>
      <c r="AA16" s="84"/>
      <c r="AB16" s="82">
        <f>SUM(AB14:AB15)</f>
        <v>1</v>
      </c>
      <c r="AC16" s="83">
        <f>SUM(AC14:AC15)</f>
        <v>2</v>
      </c>
      <c r="AD16" s="84"/>
      <c r="AE16" s="82">
        <f>SUM(AE14:AE15)</f>
        <v>0</v>
      </c>
      <c r="AF16" s="83">
        <f>SUM(AF14:AF15)</f>
        <v>0</v>
      </c>
      <c r="AG16" s="84"/>
      <c r="AH16" s="82">
        <f>SUM(AH14:AH15)</f>
        <v>0</v>
      </c>
      <c r="AI16" s="83">
        <f>SUM(AI14:AI15)</f>
        <v>0</v>
      </c>
      <c r="AJ16" s="84"/>
      <c r="AK16" s="82">
        <f>SUM(AK14:AK15)</f>
        <v>0</v>
      </c>
      <c r="AL16" s="83">
        <f>SUM(AL14:AL15)</f>
        <v>0</v>
      </c>
      <c r="AM16" s="85"/>
      <c r="AN16" s="86">
        <f>SUM(AN14:AN15)</f>
        <v>0</v>
      </c>
      <c r="AO16" s="87">
        <f>SUM(AO14:AO15)</f>
        <v>0</v>
      </c>
      <c r="AP16" s="88"/>
      <c r="AQ16" s="89">
        <f>SUM(AQ14:AQ15)</f>
        <v>90</v>
      </c>
      <c r="AR16" s="90">
        <f>SUM(AR9:AR15)</f>
        <v>78</v>
      </c>
      <c r="AS16" s="25"/>
    </row>
    <row r="17" spans="1:46" ht="15" thickBot="1" x14ac:dyDescent="0.35">
      <c r="A17" s="410" t="s">
        <v>117</v>
      </c>
      <c r="B17" s="411"/>
      <c r="C17" s="411"/>
      <c r="D17" s="411"/>
      <c r="E17" s="411"/>
      <c r="F17" s="411"/>
      <c r="G17" s="411"/>
      <c r="H17" s="411"/>
      <c r="I17" s="411"/>
      <c r="J17" s="411"/>
      <c r="K17" s="411"/>
      <c r="L17" s="411"/>
      <c r="M17" s="411"/>
      <c r="N17" s="411"/>
      <c r="O17" s="411"/>
      <c r="P17" s="411"/>
      <c r="Q17" s="411"/>
      <c r="R17" s="411"/>
      <c r="S17" s="411"/>
      <c r="T17" s="411"/>
      <c r="U17" s="411"/>
      <c r="V17" s="411"/>
      <c r="W17" s="411"/>
      <c r="X17" s="411"/>
      <c r="Y17" s="411"/>
      <c r="Z17" s="411"/>
      <c r="AA17" s="411"/>
      <c r="AB17" s="411"/>
      <c r="AC17" s="411"/>
      <c r="AD17" s="411"/>
      <c r="AE17" s="411"/>
      <c r="AF17" s="411"/>
      <c r="AG17" s="411"/>
      <c r="AH17" s="411"/>
      <c r="AI17" s="411"/>
      <c r="AJ17" s="411"/>
      <c r="AK17" s="411"/>
      <c r="AL17" s="411"/>
      <c r="AM17" s="411"/>
      <c r="AN17" s="411"/>
      <c r="AO17" s="411"/>
      <c r="AP17" s="411"/>
      <c r="AQ17" s="411"/>
      <c r="AR17" s="412"/>
      <c r="AS17" s="25"/>
    </row>
    <row r="18" spans="1:46" x14ac:dyDescent="0.3">
      <c r="A18" s="91" t="s">
        <v>101</v>
      </c>
      <c r="B18" s="353" t="s">
        <v>321</v>
      </c>
      <c r="C18" s="36" t="s">
        <v>90</v>
      </c>
      <c r="D18" s="37" t="s">
        <v>47</v>
      </c>
      <c r="E18" s="37" t="s">
        <v>30</v>
      </c>
      <c r="F18" s="38">
        <v>60</v>
      </c>
      <c r="G18" s="39">
        <v>2</v>
      </c>
      <c r="H18" s="36">
        <v>6</v>
      </c>
      <c r="I18" s="40" t="s">
        <v>29</v>
      </c>
      <c r="J18" s="39">
        <v>2</v>
      </c>
      <c r="K18" s="36">
        <v>6</v>
      </c>
      <c r="L18" s="40" t="s">
        <v>29</v>
      </c>
      <c r="M18" s="39">
        <v>2</v>
      </c>
      <c r="N18" s="36">
        <v>6</v>
      </c>
      <c r="O18" s="40" t="s">
        <v>29</v>
      </c>
      <c r="P18" s="39">
        <v>2</v>
      </c>
      <c r="Q18" s="36">
        <v>6</v>
      </c>
      <c r="R18" s="40" t="s">
        <v>29</v>
      </c>
      <c r="S18" s="39">
        <v>2</v>
      </c>
      <c r="T18" s="36">
        <v>6</v>
      </c>
      <c r="U18" s="40" t="s">
        <v>29</v>
      </c>
      <c r="V18" s="39">
        <v>2</v>
      </c>
      <c r="W18" s="36">
        <v>6</v>
      </c>
      <c r="X18" s="40" t="s">
        <v>29</v>
      </c>
      <c r="Y18" s="39">
        <v>2</v>
      </c>
      <c r="Z18" s="36">
        <v>6</v>
      </c>
      <c r="AA18" s="40" t="s">
        <v>29</v>
      </c>
      <c r="AB18" s="39">
        <v>2</v>
      </c>
      <c r="AC18" s="36">
        <v>6</v>
      </c>
      <c r="AD18" s="40" t="s">
        <v>29</v>
      </c>
      <c r="AE18" s="216">
        <v>2</v>
      </c>
      <c r="AF18" s="213">
        <v>6</v>
      </c>
      <c r="AG18" s="217" t="s">
        <v>29</v>
      </c>
      <c r="AH18" s="216">
        <v>2</v>
      </c>
      <c r="AI18" s="213">
        <v>6</v>
      </c>
      <c r="AJ18" s="217" t="s">
        <v>30</v>
      </c>
      <c r="AK18" s="39"/>
      <c r="AL18" s="36"/>
      <c r="AM18" s="40"/>
      <c r="AN18" s="41"/>
      <c r="AO18" s="42"/>
      <c r="AP18" s="70"/>
      <c r="AQ18" s="49">
        <f t="shared" ref="AQ18:AQ19" si="2">SUM(G18,J18,M18,P18,S18,V18,Y18,AB18,AE18,AH18,AK18,AN18)*15</f>
        <v>300</v>
      </c>
      <c r="AR18" s="62">
        <f t="shared" ref="AR18:AR19" si="3">SUM(H18,K18,N18,Q18,T18,W18,Z18,AC18,AF18,AI18,AL18,AO18)</f>
        <v>60</v>
      </c>
      <c r="AS18" s="64"/>
    </row>
    <row r="19" spans="1:46" x14ac:dyDescent="0.3">
      <c r="A19" s="77" t="s">
        <v>330</v>
      </c>
      <c r="B19" s="354" t="s">
        <v>329</v>
      </c>
      <c r="C19" s="50" t="s">
        <v>322</v>
      </c>
      <c r="D19" s="51"/>
      <c r="E19" s="51"/>
      <c r="F19" s="52"/>
      <c r="G19" s="53"/>
      <c r="H19" s="50"/>
      <c r="I19" s="54"/>
      <c r="J19" s="53"/>
      <c r="K19" s="50"/>
      <c r="L19" s="54"/>
      <c r="M19" s="53"/>
      <c r="N19" s="50"/>
      <c r="O19" s="54"/>
      <c r="P19" s="53"/>
      <c r="Q19" s="50"/>
      <c r="R19" s="54"/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222"/>
      <c r="AF19" s="223"/>
      <c r="AG19" s="224"/>
      <c r="AH19" s="225">
        <v>0</v>
      </c>
      <c r="AI19" s="226">
        <v>2</v>
      </c>
      <c r="AJ19" s="227" t="s">
        <v>43</v>
      </c>
      <c r="AK19" s="53"/>
      <c r="AL19" s="50"/>
      <c r="AM19" s="54"/>
      <c r="AN19" s="55"/>
      <c r="AO19" s="56"/>
      <c r="AP19" s="72"/>
      <c r="AQ19" s="57">
        <f t="shared" si="2"/>
        <v>0</v>
      </c>
      <c r="AR19" s="79">
        <f t="shared" si="3"/>
        <v>2</v>
      </c>
      <c r="AS19" s="64"/>
    </row>
    <row r="20" spans="1:46" x14ac:dyDescent="0.3">
      <c r="A20" s="221" t="s">
        <v>490</v>
      </c>
      <c r="B20" s="354" t="s">
        <v>502</v>
      </c>
      <c r="C20" s="50" t="s">
        <v>90</v>
      </c>
      <c r="D20" s="51" t="s">
        <v>46</v>
      </c>
      <c r="E20" s="51" t="s">
        <v>30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222"/>
      <c r="AF20" s="223"/>
      <c r="AG20" s="224"/>
      <c r="AH20" s="222"/>
      <c r="AI20" s="223"/>
      <c r="AJ20" s="224"/>
      <c r="AK20" s="222"/>
      <c r="AL20" s="223"/>
      <c r="AM20" s="224"/>
      <c r="AN20" s="55"/>
      <c r="AO20" s="56"/>
      <c r="AP20" s="72"/>
      <c r="AQ20" s="228">
        <f t="shared" ref="AQ20:AQ21" si="4">SUM(G20,J20,M20,P20,S20,V20,Y20,AB20,AE20,AH20,AK20,AN20)*15</f>
        <v>60</v>
      </c>
      <c r="AR20" s="229">
        <f t="shared" ref="AR20:AR21" si="5">SUM(H20,K20,N20,Q20,T20,W20,Z20,AC20,AF20,AI20,AL20,AO20)</f>
        <v>12</v>
      </c>
      <c r="AS20" s="205"/>
      <c r="AT20" s="220"/>
    </row>
    <row r="21" spans="1:46" ht="15" thickBot="1" x14ac:dyDescent="0.35">
      <c r="A21" s="230" t="s">
        <v>491</v>
      </c>
      <c r="B21" s="355" t="s">
        <v>503</v>
      </c>
      <c r="C21" s="2" t="s">
        <v>522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225"/>
      <c r="AF21" s="226"/>
      <c r="AG21" s="227"/>
      <c r="AH21" s="225"/>
      <c r="AI21" s="226"/>
      <c r="AJ21" s="227"/>
      <c r="AK21" s="225"/>
      <c r="AL21" s="226"/>
      <c r="AM21" s="227"/>
      <c r="AN21" s="28"/>
      <c r="AO21" s="29"/>
      <c r="AP21" s="68"/>
      <c r="AQ21" s="233">
        <f t="shared" si="4"/>
        <v>30</v>
      </c>
      <c r="AR21" s="234">
        <f t="shared" si="5"/>
        <v>4</v>
      </c>
      <c r="AS21" s="205"/>
      <c r="AT21" s="206"/>
    </row>
    <row r="22" spans="1:46" ht="15" thickBot="1" x14ac:dyDescent="0.35">
      <c r="A22" s="424" t="s">
        <v>118</v>
      </c>
      <c r="B22" s="425"/>
      <c r="C22" s="425"/>
      <c r="D22" s="425"/>
      <c r="E22" s="425"/>
      <c r="F22" s="426"/>
      <c r="G22" s="82">
        <f>SUM(G20:G21)</f>
        <v>0</v>
      </c>
      <c r="H22" s="83">
        <f>SUM(H20:H21)</f>
        <v>0</v>
      </c>
      <c r="I22" s="84"/>
      <c r="J22" s="82">
        <f>SUM(J20:J21)</f>
        <v>0</v>
      </c>
      <c r="K22" s="83">
        <f>SUM(K20:K21)</f>
        <v>0</v>
      </c>
      <c r="L22" s="84"/>
      <c r="M22" s="82">
        <f>SUM(M20:M21)</f>
        <v>1</v>
      </c>
      <c r="N22" s="83">
        <f>SUM(N20:N21)</f>
        <v>3</v>
      </c>
      <c r="O22" s="84"/>
      <c r="P22" s="82">
        <f>SUM(P20:P21)</f>
        <v>1</v>
      </c>
      <c r="Q22" s="83">
        <f>SUM(Q20:Q21)</f>
        <v>3</v>
      </c>
      <c r="R22" s="84"/>
      <c r="S22" s="82">
        <f>SUM(S20:S21)</f>
        <v>1</v>
      </c>
      <c r="T22" s="83">
        <f>SUM(T20:T21)</f>
        <v>3</v>
      </c>
      <c r="U22" s="84"/>
      <c r="V22" s="82">
        <f>SUM(V20:V21)</f>
        <v>1</v>
      </c>
      <c r="W22" s="83">
        <f>SUM(W20:W21)</f>
        <v>3</v>
      </c>
      <c r="X22" s="84"/>
      <c r="Y22" s="82">
        <f>SUM(Y20:Y21)</f>
        <v>1</v>
      </c>
      <c r="Z22" s="83">
        <f>SUM(Z20:Z21)</f>
        <v>2</v>
      </c>
      <c r="AA22" s="84"/>
      <c r="AB22" s="82">
        <f>SUM(AB20:AB21)</f>
        <v>1</v>
      </c>
      <c r="AC22" s="83">
        <f>SUM(AC20:AC21)</f>
        <v>2</v>
      </c>
      <c r="AD22" s="84"/>
      <c r="AE22" s="82">
        <f>SUM(AE20:AE21)</f>
        <v>0</v>
      </c>
      <c r="AF22" s="83">
        <f>SUM(AF20:AF21)</f>
        <v>0</v>
      </c>
      <c r="AG22" s="84"/>
      <c r="AH22" s="82">
        <f>SUM(AH20:AH21)</f>
        <v>0</v>
      </c>
      <c r="AI22" s="83">
        <f>SUM(AI20:AI21)</f>
        <v>0</v>
      </c>
      <c r="AJ22" s="84"/>
      <c r="AK22" s="82">
        <f>SUM(AK20:AK21)</f>
        <v>0</v>
      </c>
      <c r="AL22" s="83">
        <f>SUM(AL20:AL21)</f>
        <v>0</v>
      </c>
      <c r="AM22" s="85"/>
      <c r="AN22" s="86">
        <f>SUM(AN20:AN21)</f>
        <v>0</v>
      </c>
      <c r="AO22" s="87">
        <f>SUM(AO20:AO21)</f>
        <v>0</v>
      </c>
      <c r="AP22" s="88"/>
      <c r="AQ22" s="89">
        <f>SUM(AQ20:AQ21)</f>
        <v>90</v>
      </c>
      <c r="AR22" s="90">
        <f>SUM(AR18:AR21)</f>
        <v>78</v>
      </c>
      <c r="AS22" s="25"/>
    </row>
    <row r="23" spans="1:46" ht="15" thickBot="1" x14ac:dyDescent="0.35">
      <c r="A23" s="450" t="s">
        <v>37</v>
      </c>
      <c r="B23" s="451"/>
      <c r="C23" s="451"/>
      <c r="D23" s="451"/>
      <c r="E23" s="451"/>
      <c r="F23" s="451"/>
      <c r="G23" s="451"/>
      <c r="H23" s="451"/>
      <c r="I23" s="451"/>
      <c r="J23" s="451"/>
      <c r="K23" s="451"/>
      <c r="L23" s="451"/>
      <c r="M23" s="451"/>
      <c r="N23" s="451"/>
      <c r="O23" s="451"/>
      <c r="P23" s="451"/>
      <c r="Q23" s="451"/>
      <c r="R23" s="451"/>
      <c r="S23" s="451"/>
      <c r="T23" s="451"/>
      <c r="U23" s="451"/>
      <c r="V23" s="451"/>
      <c r="W23" s="451"/>
      <c r="X23" s="451"/>
      <c r="Y23" s="451"/>
      <c r="Z23" s="451"/>
      <c r="AA23" s="451"/>
      <c r="AB23" s="451"/>
      <c r="AC23" s="451"/>
      <c r="AD23" s="451"/>
      <c r="AE23" s="451"/>
      <c r="AF23" s="451"/>
      <c r="AG23" s="451"/>
      <c r="AH23" s="451"/>
      <c r="AI23" s="451"/>
      <c r="AJ23" s="451"/>
      <c r="AK23" s="451"/>
      <c r="AL23" s="451"/>
      <c r="AM23" s="451"/>
      <c r="AN23" s="451"/>
      <c r="AO23" s="451"/>
      <c r="AP23" s="451"/>
      <c r="AQ23" s="451"/>
      <c r="AR23" s="452"/>
      <c r="AS23" s="25"/>
    </row>
    <row r="24" spans="1:46" ht="15" thickBot="1" x14ac:dyDescent="0.35">
      <c r="A24" s="410" t="s">
        <v>119</v>
      </c>
      <c r="B24" s="411"/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 s="412"/>
      <c r="AS24" s="25"/>
    </row>
    <row r="25" spans="1:46" x14ac:dyDescent="0.3">
      <c r="A25" s="356" t="s">
        <v>587</v>
      </c>
      <c r="B25" s="353" t="s">
        <v>588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5"/>
    </row>
    <row r="26" spans="1:46" x14ac:dyDescent="0.3">
      <c r="A26" s="356" t="s">
        <v>590</v>
      </c>
      <c r="B26" s="355" t="s">
        <v>591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" si="6">SUM(G26,J26,M26,P26,S26,V26,Y26,AB26,AE26,AH26,AK26,AN26)*15</f>
        <v>120</v>
      </c>
      <c r="AR26" s="234">
        <f t="shared" ref="AR26" si="7">SUM(H26,K26,N26,Q26,T26,W26,Z26,AC26,AF26,AI26,AL26,AO26)</f>
        <v>8</v>
      </c>
      <c r="AS26" s="25"/>
    </row>
    <row r="27" spans="1:46" ht="20.399999999999999" x14ac:dyDescent="0.3">
      <c r="A27" s="377" t="s">
        <v>592</v>
      </c>
      <c r="B27" s="355" t="s">
        <v>593</v>
      </c>
      <c r="C27" s="2" t="s">
        <v>589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492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233">
        <f>SUM(G27,J27,M27,P27,S27,V27,Y27,AB27,AE27,AH27,AK27,AN27)*15</f>
        <v>0</v>
      </c>
      <c r="AR27" s="234">
        <f>SUM(H27,K27,N27,Q27,T27,W27,Z27,AC27,AF27,AI27,AL27,AO27)</f>
        <v>1</v>
      </c>
      <c r="AS27" s="25"/>
    </row>
    <row r="28" spans="1:46" x14ac:dyDescent="0.3">
      <c r="A28" s="77" t="s">
        <v>493</v>
      </c>
      <c r="B28" s="354" t="s">
        <v>188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ref="AQ28:AQ36" si="8">SUM(G28,J28,M28,P28,S28,V28,Y28,AB28,AE28,AH28,AK28,AN28)*15</f>
        <v>60</v>
      </c>
      <c r="AR28" s="229">
        <f t="shared" ref="AR28:AR36" si="9">SUM(H28,K28,N28,Q28,T28,W28,Z28,AC28,AF28,AI28,AL28,AO28)</f>
        <v>4</v>
      </c>
      <c r="AS28" s="64"/>
    </row>
    <row r="29" spans="1:46" x14ac:dyDescent="0.3">
      <c r="A29" s="356" t="s">
        <v>183</v>
      </c>
      <c r="B29" s="355" t="s">
        <v>499</v>
      </c>
      <c r="C29" s="2" t="s">
        <v>90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8"/>
        <v>120</v>
      </c>
      <c r="AR29" s="234">
        <f t="shared" si="9"/>
        <v>4</v>
      </c>
      <c r="AS29" s="25"/>
    </row>
    <row r="30" spans="1:46" x14ac:dyDescent="0.3">
      <c r="A30" s="356" t="s">
        <v>494</v>
      </c>
      <c r="B30" s="355" t="s">
        <v>500</v>
      </c>
      <c r="C30" s="2" t="s">
        <v>90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8"/>
        <v>120</v>
      </c>
      <c r="AR30" s="234">
        <f t="shared" si="9"/>
        <v>4</v>
      </c>
      <c r="AS30" s="25"/>
    </row>
    <row r="31" spans="1:46" x14ac:dyDescent="0.3">
      <c r="A31" s="356" t="s">
        <v>184</v>
      </c>
      <c r="B31" s="355" t="s">
        <v>190</v>
      </c>
      <c r="C31" s="2" t="s">
        <v>90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8"/>
        <v>90</v>
      </c>
      <c r="AR31" s="234">
        <f t="shared" si="9"/>
        <v>6</v>
      </c>
      <c r="AS31" s="25"/>
    </row>
    <row r="32" spans="1:46" x14ac:dyDescent="0.3">
      <c r="A32" s="356" t="s">
        <v>38</v>
      </c>
      <c r="B32" s="355" t="s">
        <v>120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8"/>
        <v>30</v>
      </c>
      <c r="AR32" s="234">
        <f t="shared" si="9"/>
        <v>2</v>
      </c>
      <c r="AS32" s="25"/>
    </row>
    <row r="33" spans="1:45" x14ac:dyDescent="0.3">
      <c r="A33" s="356" t="s">
        <v>185</v>
      </c>
      <c r="B33" s="355" t="s">
        <v>218</v>
      </c>
      <c r="C33" s="2" t="s">
        <v>90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8"/>
        <v>30</v>
      </c>
      <c r="AR33" s="234">
        <f t="shared" si="9"/>
        <v>2</v>
      </c>
      <c r="AS33" s="25"/>
    </row>
    <row r="34" spans="1:45" x14ac:dyDescent="0.3">
      <c r="A34" s="356" t="s">
        <v>495</v>
      </c>
      <c r="B34" s="355" t="s">
        <v>501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8"/>
        <v>150</v>
      </c>
      <c r="AR34" s="234">
        <f t="shared" si="9"/>
        <v>20</v>
      </c>
      <c r="AS34" s="25"/>
    </row>
    <row r="35" spans="1:45" x14ac:dyDescent="0.3">
      <c r="A35" s="357" t="s">
        <v>186</v>
      </c>
      <c r="B35" s="359" t="s">
        <v>219</v>
      </c>
      <c r="C35" s="10"/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8"/>
        <v>60</v>
      </c>
      <c r="AR35" s="253">
        <f t="shared" si="9"/>
        <v>2</v>
      </c>
      <c r="AS35" s="25"/>
    </row>
    <row r="36" spans="1:45" ht="15" thickBot="1" x14ac:dyDescent="0.35">
      <c r="A36" s="360" t="s">
        <v>496</v>
      </c>
      <c r="B36" s="361" t="s">
        <v>584</v>
      </c>
      <c r="C36" s="14"/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8"/>
        <v>15</v>
      </c>
      <c r="AR36" s="259">
        <f t="shared" si="9"/>
        <v>1</v>
      </c>
      <c r="AS36" s="25"/>
    </row>
    <row r="37" spans="1:45" ht="15" thickBot="1" x14ac:dyDescent="0.35">
      <c r="A37" s="410" t="s">
        <v>544</v>
      </c>
      <c r="B37" s="411"/>
      <c r="C37" s="411"/>
      <c r="D37" s="411"/>
      <c r="E37" s="411"/>
      <c r="F37" s="411"/>
      <c r="G37" s="411"/>
      <c r="H37" s="411"/>
      <c r="I37" s="411"/>
      <c r="J37" s="411"/>
      <c r="K37" s="411"/>
      <c r="L37" s="411"/>
      <c r="M37" s="411"/>
      <c r="N37" s="411"/>
      <c r="O37" s="411"/>
      <c r="P37" s="411"/>
      <c r="Q37" s="411"/>
      <c r="R37" s="411"/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2"/>
      <c r="AS37" s="25"/>
    </row>
    <row r="38" spans="1:45" x14ac:dyDescent="0.3">
      <c r="A38" s="91" t="s">
        <v>121</v>
      </c>
      <c r="B38" s="353" t="s">
        <v>172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36"/>
      <c r="AJ38" s="40"/>
      <c r="AK38" s="39"/>
      <c r="AL38" s="36"/>
      <c r="AM38" s="40"/>
      <c r="AN38" s="41"/>
      <c r="AO38" s="42"/>
      <c r="AP38" s="70"/>
      <c r="AQ38" s="49">
        <f t="shared" ref="AQ38:AQ45" si="10">SUM(G38,J38,M38,P38,S38,V38,Y38,AB38,AE38,AH38,AK38,AN38)*15</f>
        <v>120</v>
      </c>
      <c r="AR38" s="62">
        <f t="shared" ref="AR38:AR45" si="11">SUM(H38,K38,N38,Q38,T38,W38,Z38,AC38,AF38,AI38,AL38,AO38)</f>
        <v>8</v>
      </c>
      <c r="AS38" s="25"/>
    </row>
    <row r="39" spans="1:45" x14ac:dyDescent="0.3">
      <c r="A39" s="92" t="s">
        <v>122</v>
      </c>
      <c r="B39" s="355" t="s">
        <v>173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"/>
      <c r="AJ39" s="3"/>
      <c r="AK39" s="1"/>
      <c r="AL39" s="2"/>
      <c r="AM39" s="3"/>
      <c r="AN39" s="28"/>
      <c r="AO39" s="29"/>
      <c r="AP39" s="68"/>
      <c r="AQ39" s="30">
        <f t="shared" si="10"/>
        <v>120</v>
      </c>
      <c r="AR39" s="80">
        <f t="shared" si="11"/>
        <v>8</v>
      </c>
      <c r="AS39" s="25"/>
    </row>
    <row r="40" spans="1:45" x14ac:dyDescent="0.3">
      <c r="A40" s="92" t="s">
        <v>20</v>
      </c>
      <c r="B40" s="355" t="s">
        <v>169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"/>
      <c r="AJ40" s="3"/>
      <c r="AK40" s="1"/>
      <c r="AL40" s="2"/>
      <c r="AM40" s="3"/>
      <c r="AN40" s="28"/>
      <c r="AO40" s="29"/>
      <c r="AP40" s="68"/>
      <c r="AQ40" s="30">
        <f t="shared" si="10"/>
        <v>180</v>
      </c>
      <c r="AR40" s="80">
        <f t="shared" si="11"/>
        <v>12</v>
      </c>
      <c r="AS40" s="25"/>
    </row>
    <row r="41" spans="1:45" x14ac:dyDescent="0.3">
      <c r="A41" s="92" t="s">
        <v>123</v>
      </c>
      <c r="B41" s="355" t="s">
        <v>170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"/>
      <c r="AJ41" s="3"/>
      <c r="AK41" s="1"/>
      <c r="AL41" s="2"/>
      <c r="AM41" s="3"/>
      <c r="AN41" s="28"/>
      <c r="AO41" s="29"/>
      <c r="AP41" s="68"/>
      <c r="AQ41" s="30">
        <f t="shared" si="10"/>
        <v>15</v>
      </c>
      <c r="AR41" s="80">
        <f t="shared" si="11"/>
        <v>2</v>
      </c>
      <c r="AS41" s="25"/>
    </row>
    <row r="42" spans="1:45" x14ac:dyDescent="0.3">
      <c r="A42" s="96" t="s">
        <v>21</v>
      </c>
      <c r="B42" s="359" t="s">
        <v>604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29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10"/>
        <v>15</v>
      </c>
      <c r="AR42" s="80">
        <f t="shared" si="11"/>
        <v>1</v>
      </c>
      <c r="AS42" s="25"/>
    </row>
    <row r="43" spans="1:45" x14ac:dyDescent="0.3">
      <c r="A43" s="96" t="s">
        <v>36</v>
      </c>
      <c r="B43" s="359" t="s">
        <v>180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10"/>
      <c r="AJ43" s="9"/>
      <c r="AK43" s="8"/>
      <c r="AL43" s="10"/>
      <c r="AM43" s="9"/>
      <c r="AN43" s="31"/>
      <c r="AO43" s="32"/>
      <c r="AP43" s="69"/>
      <c r="AQ43" s="30">
        <f t="shared" si="10"/>
        <v>30</v>
      </c>
      <c r="AR43" s="80">
        <f t="shared" si="11"/>
        <v>2</v>
      </c>
      <c r="AS43" s="25"/>
    </row>
    <row r="44" spans="1:45" x14ac:dyDescent="0.3">
      <c r="A44" s="96" t="s">
        <v>171</v>
      </c>
      <c r="B44" s="359" t="s">
        <v>583</v>
      </c>
      <c r="C44" s="10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10"/>
      <c r="AJ44" s="9"/>
      <c r="AK44" s="8"/>
      <c r="AL44" s="10"/>
      <c r="AM44" s="9"/>
      <c r="AN44" s="31"/>
      <c r="AO44" s="32"/>
      <c r="AP44" s="69"/>
      <c r="AQ44" s="58">
        <f t="shared" si="10"/>
        <v>60</v>
      </c>
      <c r="AR44" s="95">
        <f t="shared" si="11"/>
        <v>2</v>
      </c>
      <c r="AS44" s="25"/>
    </row>
    <row r="45" spans="1:45" ht="15" thickBot="1" x14ac:dyDescent="0.35">
      <c r="A45" s="96" t="s">
        <v>32</v>
      </c>
      <c r="B45" s="359" t="s">
        <v>174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10"/>
      <c r="AJ45" s="9"/>
      <c r="AK45" s="8"/>
      <c r="AL45" s="10"/>
      <c r="AM45" s="9"/>
      <c r="AN45" s="31"/>
      <c r="AO45" s="32"/>
      <c r="AP45" s="69"/>
      <c r="AQ45" s="58">
        <f t="shared" si="10"/>
        <v>15</v>
      </c>
      <c r="AR45" s="95">
        <f t="shared" si="11"/>
        <v>2</v>
      </c>
      <c r="AS45" s="25"/>
    </row>
    <row r="46" spans="1:45" ht="15" thickBot="1" x14ac:dyDescent="0.35">
      <c r="A46" s="424" t="s">
        <v>124</v>
      </c>
      <c r="B46" s="425"/>
      <c r="C46" s="425"/>
      <c r="D46" s="425"/>
      <c r="E46" s="425"/>
      <c r="F46" s="426"/>
      <c r="G46" s="82">
        <f>SUM(G25:G45)</f>
        <v>14.5</v>
      </c>
      <c r="H46" s="83">
        <f>SUM(H25:H45)</f>
        <v>16</v>
      </c>
      <c r="I46" s="84"/>
      <c r="J46" s="82">
        <f>SUM(J25:J45)</f>
        <v>14.5</v>
      </c>
      <c r="K46" s="83">
        <f>SUM(K25:K45)</f>
        <v>16</v>
      </c>
      <c r="L46" s="84"/>
      <c r="M46" s="82">
        <f>SUM(M25:M45)</f>
        <v>13</v>
      </c>
      <c r="N46" s="83">
        <f>SUM(N25:N45)</f>
        <v>12</v>
      </c>
      <c r="O46" s="84"/>
      <c r="P46" s="82">
        <f>SUM(P25:P45)</f>
        <v>12</v>
      </c>
      <c r="Q46" s="83">
        <f>SUM(Q25:Q45)</f>
        <v>11</v>
      </c>
      <c r="R46" s="84"/>
      <c r="S46" s="82">
        <f>SUM(S25:S45)</f>
        <v>12</v>
      </c>
      <c r="T46" s="83">
        <f>SUM(T25:T45)</f>
        <v>11</v>
      </c>
      <c r="U46" s="84"/>
      <c r="V46" s="82">
        <f>SUM(V25:V45)</f>
        <v>14</v>
      </c>
      <c r="W46" s="83">
        <f>SUM(W25:W45)</f>
        <v>15</v>
      </c>
      <c r="X46" s="84"/>
      <c r="Y46" s="82">
        <f>SUM(Y25:Y45)</f>
        <v>4</v>
      </c>
      <c r="Z46" s="83">
        <f>SUM(Z25:Z45)</f>
        <v>4</v>
      </c>
      <c r="AA46" s="84"/>
      <c r="AB46" s="82">
        <f>SUM(AB25:AB45)</f>
        <v>4</v>
      </c>
      <c r="AC46" s="83">
        <f>SUM(AC25:AC45)</f>
        <v>4</v>
      </c>
      <c r="AD46" s="84"/>
      <c r="AE46" s="82">
        <f>SUM(AE25:AE45)</f>
        <v>4</v>
      </c>
      <c r="AF46" s="83">
        <f>SUM(AF25:AF45)</f>
        <v>4</v>
      </c>
      <c r="AG46" s="84"/>
      <c r="AH46" s="82">
        <f>SUM(AH25:AH45)</f>
        <v>4</v>
      </c>
      <c r="AI46" s="83">
        <f>SUM(AI25:AI45)</f>
        <v>4</v>
      </c>
      <c r="AJ46" s="84"/>
      <c r="AK46" s="82">
        <f>SUM(AK25:AK45)</f>
        <v>2</v>
      </c>
      <c r="AL46" s="83">
        <f>SUM(AL25:AL45)</f>
        <v>2</v>
      </c>
      <c r="AM46" s="84"/>
      <c r="AN46" s="86"/>
      <c r="AO46" s="87"/>
      <c r="AP46" s="88"/>
      <c r="AQ46" s="89">
        <f>SUM(AQ25:AQ45)</f>
        <v>1470</v>
      </c>
      <c r="AR46" s="90">
        <f>SUM(AR25:AR45)</f>
        <v>99</v>
      </c>
      <c r="AS46" s="25"/>
    </row>
    <row r="47" spans="1:45" ht="15" thickBot="1" x14ac:dyDescent="0.35">
      <c r="A47" s="413" t="s">
        <v>28</v>
      </c>
      <c r="B47" s="414"/>
      <c r="C47" s="414"/>
      <c r="D47" s="414"/>
      <c r="E47" s="414"/>
      <c r="F47" s="415"/>
      <c r="G47" s="453"/>
      <c r="H47" s="454"/>
      <c r="I47" s="454"/>
      <c r="J47" s="454"/>
      <c r="K47" s="454"/>
      <c r="L47" s="454"/>
      <c r="M47" s="454"/>
      <c r="N47" s="454"/>
      <c r="O47" s="454"/>
      <c r="P47" s="454"/>
      <c r="Q47" s="454"/>
      <c r="R47" s="454"/>
      <c r="S47" s="454"/>
      <c r="T47" s="454"/>
      <c r="U47" s="454"/>
      <c r="V47" s="454"/>
      <c r="W47" s="454"/>
      <c r="X47" s="454"/>
      <c r="Y47" s="454"/>
      <c r="Z47" s="454"/>
      <c r="AA47" s="454"/>
      <c r="AB47" s="454"/>
      <c r="AC47" s="454"/>
      <c r="AD47" s="454"/>
      <c r="AE47" s="454"/>
      <c r="AF47" s="454"/>
      <c r="AG47" s="454"/>
      <c r="AH47" s="454"/>
      <c r="AI47" s="454"/>
      <c r="AJ47" s="454"/>
      <c r="AK47" s="454"/>
      <c r="AL47" s="454"/>
      <c r="AM47" s="454"/>
      <c r="AN47" s="454"/>
      <c r="AO47" s="454"/>
      <c r="AP47" s="455"/>
      <c r="AQ47" s="456"/>
      <c r="AR47" s="457"/>
      <c r="AS47" s="25"/>
    </row>
    <row r="48" spans="1:45" ht="15" thickBot="1" x14ac:dyDescent="0.35">
      <c r="A48" s="99" t="s">
        <v>83</v>
      </c>
      <c r="B48" s="43" t="s">
        <v>91</v>
      </c>
      <c r="C48" s="201"/>
      <c r="D48" s="203"/>
      <c r="E48" s="203"/>
      <c r="F48" s="204"/>
      <c r="G48" s="44"/>
      <c r="H48" s="201"/>
      <c r="I48" s="45"/>
      <c r="J48" s="44"/>
      <c r="K48" s="201"/>
      <c r="L48" s="45"/>
      <c r="M48" s="44"/>
      <c r="N48" s="201"/>
      <c r="O48" s="45"/>
      <c r="P48" s="44"/>
      <c r="Q48" s="201"/>
      <c r="R48" s="45"/>
      <c r="S48" s="44"/>
      <c r="T48" s="201"/>
      <c r="U48" s="45"/>
      <c r="V48" s="44"/>
      <c r="W48" s="201"/>
      <c r="X48" s="45"/>
      <c r="Y48" s="44"/>
      <c r="Z48" s="201"/>
      <c r="AA48" s="45"/>
      <c r="AB48" s="44"/>
      <c r="AC48" s="201">
        <v>2</v>
      </c>
      <c r="AD48" s="45"/>
      <c r="AE48" s="44"/>
      <c r="AF48" s="201">
        <v>2</v>
      </c>
      <c r="AG48" s="45"/>
      <c r="AH48" s="44"/>
      <c r="AI48" s="201">
        <v>2</v>
      </c>
      <c r="AJ48" s="45"/>
      <c r="AK48" s="44"/>
      <c r="AL48" s="201">
        <v>5</v>
      </c>
      <c r="AM48" s="45"/>
      <c r="AN48" s="46"/>
      <c r="AO48" s="47"/>
      <c r="AP48" s="71"/>
      <c r="AQ48" s="48"/>
      <c r="AR48" s="199">
        <f>SUM(H48,K48,N48,Q48,T48,W48,Z48,AC48,AF48,AI48,AL48,AO48)</f>
        <v>11</v>
      </c>
      <c r="AS48" s="25"/>
    </row>
    <row r="49" spans="1:45" ht="15" thickBot="1" x14ac:dyDescent="0.35">
      <c r="A49" s="100" t="s">
        <v>19</v>
      </c>
      <c r="B49" s="365" t="s">
        <v>175</v>
      </c>
      <c r="C49" s="22"/>
      <c r="D49" s="16"/>
      <c r="E49" s="17" t="s">
        <v>56</v>
      </c>
      <c r="F49" s="18"/>
      <c r="G49" s="19"/>
      <c r="H49" s="20"/>
      <c r="I49" s="21"/>
      <c r="J49" s="19"/>
      <c r="K49" s="20"/>
      <c r="L49" s="21"/>
      <c r="M49" s="19"/>
      <c r="N49" s="20"/>
      <c r="O49" s="21"/>
      <c r="P49" s="19"/>
      <c r="Q49" s="20"/>
      <c r="R49" s="21"/>
      <c r="S49" s="19"/>
      <c r="T49" s="20"/>
      <c r="U49" s="21"/>
      <c r="V49" s="19"/>
      <c r="W49" s="20"/>
      <c r="X49" s="21"/>
      <c r="Y49" s="19"/>
      <c r="Z49" s="20"/>
      <c r="AA49" s="21"/>
      <c r="AB49" s="19"/>
      <c r="AC49" s="20"/>
      <c r="AD49" s="21"/>
      <c r="AE49" s="19"/>
      <c r="AF49" s="20"/>
      <c r="AG49" s="21"/>
      <c r="AH49" s="19"/>
      <c r="AI49" s="20"/>
      <c r="AJ49" s="21"/>
      <c r="AK49" s="101">
        <v>0</v>
      </c>
      <c r="AL49" s="102">
        <v>2</v>
      </c>
      <c r="AM49" s="103" t="s">
        <v>30</v>
      </c>
      <c r="AN49" s="104">
        <v>0</v>
      </c>
      <c r="AO49" s="105">
        <v>2</v>
      </c>
      <c r="AP49" s="106" t="s">
        <v>30</v>
      </c>
      <c r="AQ49" s="59">
        <f>SUM(G49,J49,M49,P49,S49,V49,Y49,AB49,AK49,AN49)*15</f>
        <v>0</v>
      </c>
      <c r="AR49" s="107">
        <f>SUM(H49,K49,N49,Q49,T49,W49,Z49,AC49,AL49,AO49)</f>
        <v>4</v>
      </c>
      <c r="AS49" s="25"/>
    </row>
    <row r="50" spans="1:45" ht="15" thickBot="1" x14ac:dyDescent="0.35">
      <c r="A50" s="424" t="s">
        <v>178</v>
      </c>
      <c r="B50" s="425"/>
      <c r="C50" s="425"/>
      <c r="D50" s="425"/>
      <c r="E50" s="425"/>
      <c r="F50" s="426"/>
      <c r="G50" s="82">
        <f>SUM(G16,G22,G46,G48,G49)</f>
        <v>14.5</v>
      </c>
      <c r="H50" s="83">
        <f>SUM(H16,H22,H46,H48,H49)</f>
        <v>16</v>
      </c>
      <c r="I50" s="84"/>
      <c r="J50" s="82">
        <f>SUM(J16,J22,J46,J48,J49)</f>
        <v>14.5</v>
      </c>
      <c r="K50" s="83">
        <f>SUM(K16,K22,K46,K48,K49)</f>
        <v>16</v>
      </c>
      <c r="L50" s="84"/>
      <c r="M50" s="82">
        <f>SUM(M16,M22,M46,M48,M49)</f>
        <v>15</v>
      </c>
      <c r="N50" s="83">
        <f>SUM(N16,N22,N46,N48,N49)</f>
        <v>18</v>
      </c>
      <c r="O50" s="84"/>
      <c r="P50" s="82">
        <f>SUM(P16,P22,P46,P48,P49)</f>
        <v>14</v>
      </c>
      <c r="Q50" s="83">
        <f>SUM(Q16,Q22,Q46,Q48,Q49)</f>
        <v>17</v>
      </c>
      <c r="R50" s="84"/>
      <c r="S50" s="82">
        <f>SUM(S16,S22,S46,S48,S49)</f>
        <v>14</v>
      </c>
      <c r="T50" s="83">
        <f>SUM(T16,T22,T46,T48,T49)</f>
        <v>17</v>
      </c>
      <c r="U50" s="84"/>
      <c r="V50" s="82">
        <f>SUM(V16,V22,V46,V48,V49)</f>
        <v>16</v>
      </c>
      <c r="W50" s="83">
        <f>SUM(W16,W22,W46,W48,W49)</f>
        <v>21</v>
      </c>
      <c r="X50" s="84"/>
      <c r="Y50" s="82">
        <f>SUM(Y16,Y22,Y46,Y48,Y49)</f>
        <v>6</v>
      </c>
      <c r="Z50" s="83">
        <f>SUM(Z16,Z22,Z46,Z48,Z49)</f>
        <v>8</v>
      </c>
      <c r="AA50" s="84"/>
      <c r="AB50" s="82">
        <f>SUM(AB16,AB22,AB46,AB48,AB49)</f>
        <v>6</v>
      </c>
      <c r="AC50" s="83">
        <f>SUM(AC16,AC22,AC46,AC48,AC49)</f>
        <v>10</v>
      </c>
      <c r="AD50" s="84"/>
      <c r="AE50" s="82">
        <f>SUM(AE16,AE22,AE46,AE48,AE49)</f>
        <v>4</v>
      </c>
      <c r="AF50" s="83">
        <f>SUM(AF16,AF22,AF46,AF48,AF49)</f>
        <v>6</v>
      </c>
      <c r="AG50" s="84"/>
      <c r="AH50" s="82">
        <f>SUM(AH16,AH22,AH46,AH48,AH49)</f>
        <v>4</v>
      </c>
      <c r="AI50" s="83">
        <f>SUM(AI16,AI22,AI46,AI48,AI49)</f>
        <v>6</v>
      </c>
      <c r="AJ50" s="84"/>
      <c r="AK50" s="82">
        <f>SUM(AK16,AK22,AK46,AK48,AK49)</f>
        <v>2</v>
      </c>
      <c r="AL50" s="83">
        <f>SUM(AL16,AL22,AL46,AL48,AL49)</f>
        <v>9</v>
      </c>
      <c r="AM50" s="84"/>
      <c r="AN50" s="86">
        <f>SUM(AN16,AN22,AN46,AN48,AN49)</f>
        <v>0</v>
      </c>
      <c r="AO50" s="87">
        <f>SUM(AO16,AO22,AO46,AO48,AO49)</f>
        <v>2</v>
      </c>
      <c r="AP50" s="88"/>
      <c r="AQ50" s="89">
        <f>SUM(AQ16,AQ22,AQ46,AQ48,AQ49)</f>
        <v>1650</v>
      </c>
      <c r="AR50" s="89">
        <f>SUM(AR16,AR22,AR46,AR48,AR49)</f>
        <v>270</v>
      </c>
      <c r="AS50" s="25"/>
    </row>
    <row r="51" spans="1:45" ht="15" thickBot="1" x14ac:dyDescent="0.35">
      <c r="A51" s="430" t="s">
        <v>179</v>
      </c>
      <c r="B51" s="431"/>
      <c r="C51" s="431"/>
      <c r="D51" s="431"/>
      <c r="E51" s="431"/>
      <c r="F51" s="431"/>
      <c r="G51" s="431"/>
      <c r="H51" s="431"/>
      <c r="I51" s="431"/>
      <c r="J51" s="431"/>
      <c r="K51" s="431"/>
      <c r="L51" s="431"/>
      <c r="M51" s="431"/>
      <c r="N51" s="431"/>
      <c r="O51" s="431"/>
      <c r="P51" s="431"/>
      <c r="Q51" s="431"/>
      <c r="R51" s="431"/>
      <c r="S51" s="431"/>
      <c r="T51" s="431"/>
      <c r="U51" s="431"/>
      <c r="V51" s="431"/>
      <c r="W51" s="431"/>
      <c r="X51" s="431"/>
      <c r="Y51" s="431"/>
      <c r="Z51" s="431"/>
      <c r="AA51" s="431"/>
      <c r="AB51" s="431"/>
      <c r="AC51" s="431"/>
      <c r="AD51" s="431"/>
      <c r="AE51" s="431"/>
      <c r="AF51" s="431"/>
      <c r="AG51" s="431"/>
      <c r="AH51" s="431"/>
      <c r="AI51" s="431"/>
      <c r="AJ51" s="431"/>
      <c r="AK51" s="431"/>
      <c r="AL51" s="431"/>
      <c r="AM51" s="431"/>
      <c r="AN51" s="431"/>
      <c r="AO51" s="431"/>
      <c r="AP51" s="431"/>
      <c r="AQ51" s="431"/>
      <c r="AR51" s="432"/>
      <c r="AS51" s="25"/>
    </row>
    <row r="52" spans="1:45" ht="15" thickBot="1" x14ac:dyDescent="0.35">
      <c r="A52" s="433" t="s">
        <v>48</v>
      </c>
      <c r="B52" s="435" t="s">
        <v>49</v>
      </c>
      <c r="C52" s="438" t="s">
        <v>50</v>
      </c>
      <c r="D52" s="441" t="s">
        <v>51</v>
      </c>
      <c r="E52" s="441" t="s">
        <v>33</v>
      </c>
      <c r="F52" s="444" t="s">
        <v>84</v>
      </c>
      <c r="G52" s="447" t="s">
        <v>0</v>
      </c>
      <c r="H52" s="448"/>
      <c r="I52" s="448"/>
      <c r="J52" s="448"/>
      <c r="K52" s="448"/>
      <c r="L52" s="448"/>
      <c r="M52" s="448"/>
      <c r="N52" s="448"/>
      <c r="O52" s="448"/>
      <c r="P52" s="448"/>
      <c r="Q52" s="448"/>
      <c r="R52" s="448"/>
      <c r="S52" s="448"/>
      <c r="T52" s="448"/>
      <c r="U52" s="448"/>
      <c r="V52" s="448"/>
      <c r="W52" s="448"/>
      <c r="X52" s="448"/>
      <c r="Y52" s="448"/>
      <c r="Z52" s="448"/>
      <c r="AA52" s="448"/>
      <c r="AB52" s="448"/>
      <c r="AC52" s="448"/>
      <c r="AD52" s="448"/>
      <c r="AE52" s="448"/>
      <c r="AF52" s="448"/>
      <c r="AG52" s="448"/>
      <c r="AH52" s="448"/>
      <c r="AI52" s="448"/>
      <c r="AJ52" s="448"/>
      <c r="AK52" s="448"/>
      <c r="AL52" s="448"/>
      <c r="AM52" s="448"/>
      <c r="AN52" s="448"/>
      <c r="AO52" s="448"/>
      <c r="AP52" s="449"/>
      <c r="AQ52" s="447"/>
      <c r="AR52" s="449"/>
      <c r="AS52" s="25"/>
    </row>
    <row r="53" spans="1:45" x14ac:dyDescent="0.3">
      <c r="A53" s="433"/>
      <c r="B53" s="436"/>
      <c r="C53" s="439"/>
      <c r="D53" s="442"/>
      <c r="E53" s="442"/>
      <c r="F53" s="445"/>
      <c r="G53" s="427" t="s">
        <v>2</v>
      </c>
      <c r="H53" s="428"/>
      <c r="I53" s="429"/>
      <c r="J53" s="427" t="s">
        <v>3</v>
      </c>
      <c r="K53" s="428"/>
      <c r="L53" s="429"/>
      <c r="M53" s="427" t="s">
        <v>4</v>
      </c>
      <c r="N53" s="428"/>
      <c r="O53" s="429"/>
      <c r="P53" s="427" t="s">
        <v>5</v>
      </c>
      <c r="Q53" s="428"/>
      <c r="R53" s="429"/>
      <c r="S53" s="427" t="s">
        <v>6</v>
      </c>
      <c r="T53" s="428"/>
      <c r="U53" s="429"/>
      <c r="V53" s="427" t="s">
        <v>7</v>
      </c>
      <c r="W53" s="428"/>
      <c r="X53" s="429"/>
      <c r="Y53" s="427" t="s">
        <v>8</v>
      </c>
      <c r="Z53" s="428"/>
      <c r="AA53" s="429"/>
      <c r="AB53" s="427" t="s">
        <v>9</v>
      </c>
      <c r="AC53" s="428"/>
      <c r="AD53" s="429"/>
      <c r="AE53" s="427" t="s">
        <v>10</v>
      </c>
      <c r="AF53" s="428"/>
      <c r="AG53" s="429"/>
      <c r="AH53" s="427" t="s">
        <v>11</v>
      </c>
      <c r="AI53" s="428"/>
      <c r="AJ53" s="429"/>
      <c r="AK53" s="427" t="s">
        <v>34</v>
      </c>
      <c r="AL53" s="428"/>
      <c r="AM53" s="429"/>
      <c r="AN53" s="427" t="s">
        <v>105</v>
      </c>
      <c r="AO53" s="428"/>
      <c r="AP53" s="429"/>
      <c r="AQ53" s="422" t="s">
        <v>52</v>
      </c>
      <c r="AR53" s="422" t="s">
        <v>53</v>
      </c>
      <c r="AS53" s="63"/>
    </row>
    <row r="54" spans="1:45" ht="15" thickBot="1" x14ac:dyDescent="0.35">
      <c r="A54" s="434"/>
      <c r="B54" s="437"/>
      <c r="C54" s="440"/>
      <c r="D54" s="443"/>
      <c r="E54" s="443"/>
      <c r="F54" s="446"/>
      <c r="G54" s="200" t="s">
        <v>1</v>
      </c>
      <c r="H54" s="202" t="s">
        <v>12</v>
      </c>
      <c r="I54" s="26" t="s">
        <v>22</v>
      </c>
      <c r="J54" s="200" t="s">
        <v>1</v>
      </c>
      <c r="K54" s="202" t="s">
        <v>12</v>
      </c>
      <c r="L54" s="26" t="s">
        <v>22</v>
      </c>
      <c r="M54" s="200" t="s">
        <v>1</v>
      </c>
      <c r="N54" s="202" t="s">
        <v>12</v>
      </c>
      <c r="O54" s="26" t="s">
        <v>22</v>
      </c>
      <c r="P54" s="200" t="s">
        <v>1</v>
      </c>
      <c r="Q54" s="202" t="s">
        <v>12</v>
      </c>
      <c r="R54" s="26" t="s">
        <v>22</v>
      </c>
      <c r="S54" s="200" t="s">
        <v>1</v>
      </c>
      <c r="T54" s="202" t="s">
        <v>12</v>
      </c>
      <c r="U54" s="26" t="s">
        <v>22</v>
      </c>
      <c r="V54" s="200" t="s">
        <v>1</v>
      </c>
      <c r="W54" s="202" t="s">
        <v>12</v>
      </c>
      <c r="X54" s="26" t="s">
        <v>22</v>
      </c>
      <c r="Y54" s="200" t="s">
        <v>1</v>
      </c>
      <c r="Z54" s="202" t="s">
        <v>12</v>
      </c>
      <c r="AA54" s="26" t="s">
        <v>22</v>
      </c>
      <c r="AB54" s="200" t="s">
        <v>1</v>
      </c>
      <c r="AC54" s="202" t="s">
        <v>12</v>
      </c>
      <c r="AD54" s="26" t="s">
        <v>22</v>
      </c>
      <c r="AE54" s="200" t="s">
        <v>1</v>
      </c>
      <c r="AF54" s="202" t="s">
        <v>12</v>
      </c>
      <c r="AG54" s="26" t="s">
        <v>22</v>
      </c>
      <c r="AH54" s="200" t="s">
        <v>1</v>
      </c>
      <c r="AI54" s="202" t="s">
        <v>12</v>
      </c>
      <c r="AJ54" s="26" t="s">
        <v>22</v>
      </c>
      <c r="AK54" s="200" t="s">
        <v>1</v>
      </c>
      <c r="AL54" s="202" t="s">
        <v>12</v>
      </c>
      <c r="AM54" s="26" t="s">
        <v>22</v>
      </c>
      <c r="AN54" s="200" t="s">
        <v>1</v>
      </c>
      <c r="AO54" s="202" t="s">
        <v>12</v>
      </c>
      <c r="AP54" s="26" t="s">
        <v>22</v>
      </c>
      <c r="AQ54" s="423"/>
      <c r="AR54" s="423"/>
      <c r="AS54" s="27"/>
    </row>
    <row r="55" spans="1:45" ht="15" thickBot="1" x14ac:dyDescent="0.35">
      <c r="A55" s="410" t="s">
        <v>125</v>
      </c>
      <c r="B55" s="411"/>
      <c r="C55" s="411"/>
      <c r="D55" s="411"/>
      <c r="E55" s="411"/>
      <c r="F55" s="411"/>
      <c r="G55" s="411"/>
      <c r="H55" s="411"/>
      <c r="I55" s="411"/>
      <c r="J55" s="411"/>
      <c r="K55" s="411"/>
      <c r="L55" s="411"/>
      <c r="M55" s="411"/>
      <c r="N55" s="411"/>
      <c r="O55" s="411"/>
      <c r="P55" s="411"/>
      <c r="Q55" s="411"/>
      <c r="R55" s="411"/>
      <c r="S55" s="411"/>
      <c r="T55" s="411"/>
      <c r="U55" s="411"/>
      <c r="V55" s="411"/>
      <c r="W55" s="411"/>
      <c r="X55" s="411"/>
      <c r="Y55" s="411"/>
      <c r="Z55" s="411"/>
      <c r="AA55" s="411"/>
      <c r="AB55" s="411"/>
      <c r="AC55" s="411"/>
      <c r="AD55" s="411"/>
      <c r="AE55" s="411"/>
      <c r="AF55" s="411"/>
      <c r="AG55" s="411"/>
      <c r="AH55" s="411"/>
      <c r="AI55" s="411"/>
      <c r="AJ55" s="411"/>
      <c r="AK55" s="411"/>
      <c r="AL55" s="411"/>
      <c r="AM55" s="411"/>
      <c r="AN55" s="411"/>
      <c r="AO55" s="411"/>
      <c r="AP55" s="411"/>
      <c r="AQ55" s="411"/>
      <c r="AR55" s="412"/>
      <c r="AS55" s="25"/>
    </row>
    <row r="56" spans="1:45" x14ac:dyDescent="0.3">
      <c r="A56" s="91" t="s">
        <v>14</v>
      </c>
      <c r="B56" s="354" t="s">
        <v>126</v>
      </c>
      <c r="C56" s="50"/>
      <c r="D56" s="51" t="s">
        <v>46</v>
      </c>
      <c r="E56" s="51" t="s">
        <v>54</v>
      </c>
      <c r="F56" s="54">
        <v>45</v>
      </c>
      <c r="G56" s="53"/>
      <c r="H56" s="50"/>
      <c r="I56" s="54"/>
      <c r="J56" s="53">
        <v>2</v>
      </c>
      <c r="K56" s="50">
        <v>3</v>
      </c>
      <c r="L56" s="54" t="s">
        <v>29</v>
      </c>
      <c r="M56" s="53"/>
      <c r="N56" s="50"/>
      <c r="O56" s="54"/>
      <c r="P56" s="53"/>
      <c r="Q56" s="50"/>
      <c r="R56" s="54"/>
      <c r="S56" s="53"/>
      <c r="T56" s="50"/>
      <c r="U56" s="54"/>
      <c r="V56" s="53"/>
      <c r="W56" s="108"/>
      <c r="X56" s="110"/>
      <c r="Y56" s="111"/>
      <c r="Z56" s="108"/>
      <c r="AA56" s="110"/>
      <c r="AB56" s="111"/>
      <c r="AC56" s="108"/>
      <c r="AD56" s="110"/>
      <c r="AE56" s="111"/>
      <c r="AF56" s="108"/>
      <c r="AG56" s="110"/>
      <c r="AH56" s="111"/>
      <c r="AI56" s="108"/>
      <c r="AJ56" s="110"/>
      <c r="AK56" s="39"/>
      <c r="AL56" s="36"/>
      <c r="AM56" s="40"/>
      <c r="AN56" s="41"/>
      <c r="AO56" s="42"/>
      <c r="AP56" s="70"/>
      <c r="AQ56" s="49">
        <f>SUM(G56,J56,M56,P56,S56,V56,Y56,AB56,AE56,AH56,AK56,AN56)*15</f>
        <v>30</v>
      </c>
      <c r="AR56" s="62">
        <f>SUM(H56,K56,N56,Q56,T56,W56,Z56,AC56,AF56,AI56,AL56,AO56)</f>
        <v>3</v>
      </c>
      <c r="AS56" s="25"/>
    </row>
    <row r="57" spans="1:45" x14ac:dyDescent="0.3">
      <c r="A57" s="92" t="s">
        <v>15</v>
      </c>
      <c r="B57" s="355" t="s">
        <v>127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>
        <v>2</v>
      </c>
      <c r="Q57" s="2">
        <v>3</v>
      </c>
      <c r="R57" s="3" t="s">
        <v>29</v>
      </c>
      <c r="S57" s="1"/>
      <c r="T57" s="2"/>
      <c r="U57" s="3"/>
      <c r="V57" s="1"/>
      <c r="W57" s="113"/>
      <c r="X57" s="117"/>
      <c r="Y57" s="116"/>
      <c r="Z57" s="113"/>
      <c r="AA57" s="117"/>
      <c r="AB57" s="116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ref="AQ57:AQ67" si="12">SUM(G57,J57,M57,P57,S57,V57,Y57,AB57,AE57,AH57,AK57,AN57)*15</f>
        <v>30</v>
      </c>
      <c r="AR57" s="80">
        <f t="shared" ref="AR57:AR66" si="13">SUM(H57,K57,N57,Q57,T57,W57,Z57,AC57,AF57,AI57,AL57,AO57)</f>
        <v>3</v>
      </c>
      <c r="AS57" s="25"/>
    </row>
    <row r="58" spans="1:45" x14ac:dyDescent="0.3">
      <c r="A58" s="92" t="s">
        <v>13</v>
      </c>
      <c r="B58" s="355" t="s">
        <v>599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>
        <v>2</v>
      </c>
      <c r="K58" s="2">
        <v>3</v>
      </c>
      <c r="L58" s="3" t="s">
        <v>29</v>
      </c>
      <c r="M58" s="1"/>
      <c r="N58" s="2"/>
      <c r="O58" s="3"/>
      <c r="P58" s="1"/>
      <c r="Q58" s="2"/>
      <c r="R58" s="3"/>
      <c r="S58" s="1"/>
      <c r="T58" s="2"/>
      <c r="U58" s="3"/>
      <c r="V58" s="1"/>
      <c r="W58" s="113"/>
      <c r="X58" s="117"/>
      <c r="Y58" s="116"/>
      <c r="Z58" s="113"/>
      <c r="AA58" s="117"/>
      <c r="AB58" s="116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12"/>
        <v>30</v>
      </c>
      <c r="AR58" s="80">
        <f t="shared" si="13"/>
        <v>3</v>
      </c>
      <c r="AS58" s="25"/>
    </row>
    <row r="59" spans="1:45" x14ac:dyDescent="0.3">
      <c r="A59" s="92" t="s">
        <v>128</v>
      </c>
      <c r="B59" s="355" t="s">
        <v>129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>SUM(G59,J59,M59,P59,S59,V59,Y59,AB59,AE59,AH59,AK59,AN59)*15</f>
        <v>30</v>
      </c>
      <c r="AR59" s="80">
        <f>SUM(H59,K59,N59,Q59,T59,W59,Z59,AC59,AF59,AI59,AL59,AO59)</f>
        <v>2</v>
      </c>
      <c r="AS59" s="25"/>
    </row>
    <row r="60" spans="1:45" x14ac:dyDescent="0.3">
      <c r="A60" s="92" t="s">
        <v>16</v>
      </c>
      <c r="B60" s="355" t="s">
        <v>600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16"/>
      <c r="AI60" s="113"/>
      <c r="AJ60" s="117"/>
      <c r="AK60" s="1"/>
      <c r="AL60" s="2"/>
      <c r="AM60" s="3"/>
      <c r="AN60" s="28"/>
      <c r="AO60" s="29"/>
      <c r="AP60" s="68"/>
      <c r="AQ60" s="30">
        <f t="shared" si="12"/>
        <v>30</v>
      </c>
      <c r="AR60" s="80">
        <f t="shared" si="13"/>
        <v>3</v>
      </c>
      <c r="AS60" s="25"/>
    </row>
    <row r="61" spans="1:45" x14ac:dyDescent="0.3">
      <c r="A61" s="92" t="s">
        <v>130</v>
      </c>
      <c r="B61" s="355" t="s">
        <v>131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113"/>
      <c r="AD61" s="117"/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 t="shared" si="12"/>
        <v>30</v>
      </c>
      <c r="AR61" s="80">
        <f t="shared" si="13"/>
        <v>2</v>
      </c>
      <c r="AS61" s="25"/>
    </row>
    <row r="62" spans="1:45" x14ac:dyDescent="0.3">
      <c r="A62" s="92" t="s">
        <v>132</v>
      </c>
      <c r="B62" s="355" t="s">
        <v>133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113"/>
      <c r="AD62" s="117"/>
      <c r="AE62" s="116"/>
      <c r="AF62" s="113"/>
      <c r="AG62" s="117"/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 t="shared" si="12"/>
        <v>60</v>
      </c>
      <c r="AR62" s="80">
        <f t="shared" si="13"/>
        <v>4</v>
      </c>
      <c r="AS62" s="25"/>
    </row>
    <row r="63" spans="1:45" x14ac:dyDescent="0.3">
      <c r="A63" s="92" t="s">
        <v>44</v>
      </c>
      <c r="B63" s="355" t="s">
        <v>134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">
        <v>2</v>
      </c>
      <c r="AI63" s="113">
        <v>2</v>
      </c>
      <c r="AJ63" s="117" t="s">
        <v>30</v>
      </c>
      <c r="AK63" s="116">
        <v>2</v>
      </c>
      <c r="AL63" s="113">
        <v>2</v>
      </c>
      <c r="AM63" s="117" t="s">
        <v>29</v>
      </c>
      <c r="AN63" s="28"/>
      <c r="AO63" s="29"/>
      <c r="AP63" s="68"/>
      <c r="AQ63" s="30">
        <f>SUM(G63,J63,M63,P63,S63,V63,Y63,AB63,AE63,AH63,AK63,AN63)*15</f>
        <v>60</v>
      </c>
      <c r="AR63" s="80">
        <f>SUM(H63,K63,N63,Q63,T63,W63,Z63,AC63,AF63,AI63,AL63,AO63)</f>
        <v>4</v>
      </c>
      <c r="AS63" s="25"/>
    </row>
    <row r="64" spans="1:45" x14ac:dyDescent="0.3">
      <c r="A64" s="366" t="s">
        <v>135</v>
      </c>
      <c r="B64" s="355" t="s">
        <v>136</v>
      </c>
      <c r="C64" s="2"/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113">
        <v>1</v>
      </c>
      <c r="AD64" s="117" t="s">
        <v>30</v>
      </c>
      <c r="AE64" s="116"/>
      <c r="AF64" s="113"/>
      <c r="AG64" s="117"/>
      <c r="AH64" s="116"/>
      <c r="AI64" s="113"/>
      <c r="AJ64" s="117"/>
      <c r="AK64" s="1"/>
      <c r="AL64" s="2"/>
      <c r="AM64" s="3"/>
      <c r="AN64" s="28"/>
      <c r="AO64" s="29"/>
      <c r="AP64" s="68"/>
      <c r="AQ64" s="30">
        <f>SUM(G64,J64,M64,P64,S64,V64,Y64,AB64,AE64,AH64,AK64,AN64)*15</f>
        <v>15</v>
      </c>
      <c r="AR64" s="80">
        <f>SUM(H64,K64,N64,Q64,T64,W64,Z64,AC64,AF64,AI64,AL64,AO64)</f>
        <v>1</v>
      </c>
      <c r="AS64" s="25"/>
    </row>
    <row r="65" spans="1:45" x14ac:dyDescent="0.3">
      <c r="A65" s="96" t="s">
        <v>137</v>
      </c>
      <c r="B65" s="355" t="s">
        <v>138</v>
      </c>
      <c r="C65" s="2"/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113"/>
      <c r="AD65" s="117"/>
      <c r="AE65" s="116">
        <v>1</v>
      </c>
      <c r="AF65" s="113">
        <v>1</v>
      </c>
      <c r="AG65" s="117" t="s">
        <v>30</v>
      </c>
      <c r="AH65" s="116"/>
      <c r="AI65" s="113"/>
      <c r="AJ65" s="117"/>
      <c r="AK65" s="1"/>
      <c r="AL65" s="2"/>
      <c r="AM65" s="3"/>
      <c r="AN65" s="28"/>
      <c r="AO65" s="29"/>
      <c r="AP65" s="68"/>
      <c r="AQ65" s="30">
        <f>SUM(G65,J65,M65,P65,S65,V65,Y65,AB65,AE65,AH65,AK65,AN65)*15</f>
        <v>15</v>
      </c>
      <c r="AR65" s="80">
        <f>SUM(H65,K65,N65,Q65,T65,W65,Z65,AC65,AF65,AI65,AL65,AO65)</f>
        <v>1</v>
      </c>
      <c r="AS65" s="25"/>
    </row>
    <row r="66" spans="1:45" ht="15" thickBot="1" x14ac:dyDescent="0.35">
      <c r="A66" s="97" t="s">
        <v>26</v>
      </c>
      <c r="B66" s="355" t="s">
        <v>601</v>
      </c>
      <c r="C66" s="2"/>
      <c r="D66" s="4" t="s">
        <v>46</v>
      </c>
      <c r="E66" s="4" t="s">
        <v>54</v>
      </c>
      <c r="F66" s="5">
        <v>45</v>
      </c>
      <c r="G66" s="1"/>
      <c r="H66" s="2"/>
      <c r="I66" s="3"/>
      <c r="J66" s="1"/>
      <c r="K66" s="2"/>
      <c r="L66" s="3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113"/>
      <c r="AD66" s="117"/>
      <c r="AE66" s="116"/>
      <c r="AF66" s="113"/>
      <c r="AG66" s="117"/>
      <c r="AH66" s="116"/>
      <c r="AI66" s="113"/>
      <c r="AJ66" s="117"/>
      <c r="AK66" s="1"/>
      <c r="AL66" s="2"/>
      <c r="AM66" s="3"/>
      <c r="AN66" s="28">
        <v>2</v>
      </c>
      <c r="AO66" s="29">
        <v>2</v>
      </c>
      <c r="AP66" s="68" t="s">
        <v>30</v>
      </c>
      <c r="AQ66" s="35">
        <f t="shared" si="12"/>
        <v>30</v>
      </c>
      <c r="AR66" s="98">
        <f t="shared" si="13"/>
        <v>2</v>
      </c>
      <c r="AS66" s="25"/>
    </row>
    <row r="67" spans="1:45" ht="15" thickBot="1" x14ac:dyDescent="0.35">
      <c r="A67" s="413" t="s">
        <v>139</v>
      </c>
      <c r="B67" s="414"/>
      <c r="C67" s="414"/>
      <c r="D67" s="414"/>
      <c r="E67" s="414"/>
      <c r="F67" s="415"/>
      <c r="G67" s="118">
        <f>SUM(G56:G66)</f>
        <v>0</v>
      </c>
      <c r="H67" s="119">
        <f>SUM(H56:H66)</f>
        <v>0</v>
      </c>
      <c r="I67" s="120"/>
      <c r="J67" s="118">
        <f>SUM(J56:J66)</f>
        <v>4</v>
      </c>
      <c r="K67" s="119">
        <f>SUM(K56:K66)</f>
        <v>6</v>
      </c>
      <c r="L67" s="120"/>
      <c r="M67" s="118">
        <f>SUM(M56:M66)</f>
        <v>2</v>
      </c>
      <c r="N67" s="119">
        <f>SUM(N56:N66)</f>
        <v>2</v>
      </c>
      <c r="O67" s="120"/>
      <c r="P67" s="118">
        <f>SUM(P56:P66)</f>
        <v>4</v>
      </c>
      <c r="Q67" s="119">
        <f>SUM(Q56:Q66)</f>
        <v>5</v>
      </c>
      <c r="R67" s="120"/>
      <c r="S67" s="118">
        <f>SUM(S56:S66)</f>
        <v>2</v>
      </c>
      <c r="T67" s="119">
        <f>SUM(T56:T66)</f>
        <v>3</v>
      </c>
      <c r="U67" s="120"/>
      <c r="V67" s="118">
        <f>SUM(V56:V66)</f>
        <v>2</v>
      </c>
      <c r="W67" s="119">
        <f>SUM(W56:W66)</f>
        <v>2</v>
      </c>
      <c r="X67" s="120"/>
      <c r="Y67" s="118">
        <f>SUM(Y56:Y66)</f>
        <v>2</v>
      </c>
      <c r="Z67" s="119">
        <f>SUM(Z56:Z66)</f>
        <v>2</v>
      </c>
      <c r="AA67" s="120"/>
      <c r="AB67" s="118">
        <f>SUM(AB56:AB66)</f>
        <v>1</v>
      </c>
      <c r="AC67" s="119">
        <f>SUM(AC56:AC66)</f>
        <v>1</v>
      </c>
      <c r="AD67" s="120"/>
      <c r="AE67" s="118">
        <f>SUM(AE56:AE66)</f>
        <v>1</v>
      </c>
      <c r="AF67" s="119">
        <f>SUM(AF56:AF66)</f>
        <v>1</v>
      </c>
      <c r="AG67" s="121"/>
      <c r="AH67" s="118">
        <f>SUM(AH56:AH66)</f>
        <v>2</v>
      </c>
      <c r="AI67" s="119">
        <f>SUM(AI56:AI66)</f>
        <v>2</v>
      </c>
      <c r="AJ67" s="121"/>
      <c r="AK67" s="118">
        <f>SUM(AK56:AK66)</f>
        <v>2</v>
      </c>
      <c r="AL67" s="119">
        <f>SUM(AL56:AL66)</f>
        <v>2</v>
      </c>
      <c r="AM67" s="121"/>
      <c r="AN67" s="122">
        <f>SUM(AN56:AN66)</f>
        <v>2</v>
      </c>
      <c r="AO67" s="123">
        <f>SUM(AO56:AO66)</f>
        <v>2</v>
      </c>
      <c r="AP67" s="124"/>
      <c r="AQ67" s="125">
        <f t="shared" si="12"/>
        <v>360</v>
      </c>
      <c r="AR67" s="126">
        <f>SUM(AR56:AR66)</f>
        <v>28</v>
      </c>
      <c r="AS67" s="25"/>
    </row>
    <row r="68" spans="1:45" ht="15" thickBot="1" x14ac:dyDescent="0.35">
      <c r="A68" s="410" t="s">
        <v>140</v>
      </c>
      <c r="B68" s="411"/>
      <c r="C68" s="411"/>
      <c r="D68" s="411"/>
      <c r="E68" s="411"/>
      <c r="F68" s="411"/>
      <c r="G68" s="411"/>
      <c r="H68" s="411"/>
      <c r="I68" s="411"/>
      <c r="J68" s="411"/>
      <c r="K68" s="411"/>
      <c r="L68" s="411"/>
      <c r="M68" s="411"/>
      <c r="N68" s="411"/>
      <c r="O68" s="411"/>
      <c r="P68" s="411"/>
      <c r="Q68" s="411"/>
      <c r="R68" s="411"/>
      <c r="S68" s="411"/>
      <c r="T68" s="411"/>
      <c r="U68" s="411"/>
      <c r="V68" s="411"/>
      <c r="W68" s="411"/>
      <c r="X68" s="411"/>
      <c r="Y68" s="411"/>
      <c r="Z68" s="411"/>
      <c r="AA68" s="411"/>
      <c r="AB68" s="411"/>
      <c r="AC68" s="411"/>
      <c r="AD68" s="411"/>
      <c r="AE68" s="411"/>
      <c r="AF68" s="411"/>
      <c r="AG68" s="411"/>
      <c r="AH68" s="411"/>
      <c r="AI68" s="411"/>
      <c r="AJ68" s="411"/>
      <c r="AK68" s="411"/>
      <c r="AL68" s="411"/>
      <c r="AM68" s="411"/>
      <c r="AN68" s="411"/>
      <c r="AO68" s="411"/>
      <c r="AP68" s="411"/>
      <c r="AQ68" s="411"/>
      <c r="AR68" s="412"/>
      <c r="AS68" s="25"/>
    </row>
    <row r="69" spans="1:45" x14ac:dyDescent="0.3">
      <c r="A69" s="76" t="s">
        <v>141</v>
      </c>
      <c r="B69" s="367" t="s">
        <v>176</v>
      </c>
      <c r="C69" s="36"/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133">
        <f>SUM(G69,J69,M69,P69,S69,V69,Y69,AB69,AE69,AH69,AK69,AN69)*15</f>
        <v>15</v>
      </c>
      <c r="AR69" s="134">
        <f>SUM(H69,K69,N69,Q69,T69,W69,Z69,AC69,AF69,AI69,AL69,AO69)</f>
        <v>2</v>
      </c>
      <c r="AS69" s="25"/>
    </row>
    <row r="70" spans="1:45" x14ac:dyDescent="0.3">
      <c r="A70" s="81" t="s">
        <v>216</v>
      </c>
      <c r="B70" s="355" t="s">
        <v>210</v>
      </c>
      <c r="C70" s="2"/>
      <c r="D70" s="4" t="s">
        <v>46</v>
      </c>
      <c r="E70" s="4" t="s">
        <v>54</v>
      </c>
      <c r="F70" s="5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ref="AQ70:AQ71" si="14">SUM(G70,J70,M70,P70,S70,V70,Y70,AB70,AE70,AH70,AK70,AN70)*15</f>
        <v>45</v>
      </c>
      <c r="AR70" s="139">
        <f t="shared" ref="AR70:AR71" si="15">SUM(H70,K70,N70,Q70,T70,W70,Z70,AC70,AF70,AI70,AL70,AO70)</f>
        <v>6</v>
      </c>
      <c r="AS70" s="25"/>
    </row>
    <row r="71" spans="1:45" x14ac:dyDescent="0.3">
      <c r="A71" s="81" t="s">
        <v>217</v>
      </c>
      <c r="B71" s="356" t="s">
        <v>211</v>
      </c>
      <c r="C71" s="368" t="s">
        <v>212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138">
        <f t="shared" si="14"/>
        <v>0</v>
      </c>
      <c r="AR71" s="139">
        <f t="shared" si="15"/>
        <v>2</v>
      </c>
      <c r="AS71" s="25"/>
    </row>
    <row r="72" spans="1:45" x14ac:dyDescent="0.3">
      <c r="A72" s="81" t="s">
        <v>331</v>
      </c>
      <c r="B72" s="355" t="s">
        <v>323</v>
      </c>
      <c r="C72" s="2"/>
      <c r="D72" s="4" t="s">
        <v>46</v>
      </c>
      <c r="E72" s="4" t="s">
        <v>54</v>
      </c>
      <c r="F72" s="3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138">
        <f t="shared" ref="AQ72:AQ75" si="16">SUM(G72,J72,M72,P72,S72,V72,Y72,AB72,AE72,AH72,AK72,AN72)*15</f>
        <v>45</v>
      </c>
      <c r="AR72" s="139">
        <f t="shared" ref="AR72:AR75" si="17">SUM(H72,K72,N72,Q72,T72,W72,Z72,AC72,AF72,AI72,AL72,AO72)</f>
        <v>6</v>
      </c>
      <c r="AS72" s="25"/>
    </row>
    <row r="73" spans="1:45" x14ac:dyDescent="0.3">
      <c r="A73" s="81" t="s">
        <v>332</v>
      </c>
      <c r="B73" s="356" t="s">
        <v>325</v>
      </c>
      <c r="C73" s="368" t="s">
        <v>324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138">
        <f t="shared" si="16"/>
        <v>0</v>
      </c>
      <c r="AR73" s="139">
        <f t="shared" si="17"/>
        <v>2</v>
      </c>
      <c r="AS73" s="25"/>
    </row>
    <row r="74" spans="1:45" x14ac:dyDescent="0.3">
      <c r="A74" s="81" t="s">
        <v>597</v>
      </c>
      <c r="B74" s="356" t="s">
        <v>598</v>
      </c>
      <c r="C74" s="2"/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138">
        <f t="shared" si="16"/>
        <v>45</v>
      </c>
      <c r="AR74" s="139">
        <f t="shared" si="17"/>
        <v>4</v>
      </c>
      <c r="AS74" s="25"/>
    </row>
    <row r="75" spans="1:45" ht="15" thickBot="1" x14ac:dyDescent="0.35">
      <c r="A75" s="140" t="s">
        <v>146</v>
      </c>
      <c r="B75" s="361" t="s">
        <v>147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150">
        <f t="shared" si="16"/>
        <v>30</v>
      </c>
      <c r="AR75" s="151">
        <f t="shared" si="17"/>
        <v>2</v>
      </c>
      <c r="AS75" s="25"/>
    </row>
    <row r="76" spans="1:45" ht="15" thickBot="1" x14ac:dyDescent="0.35">
      <c r="A76" s="424" t="s">
        <v>148</v>
      </c>
      <c r="B76" s="425"/>
      <c r="C76" s="425"/>
      <c r="D76" s="425"/>
      <c r="E76" s="425"/>
      <c r="F76" s="426"/>
      <c r="G76" s="118">
        <f>SUM(G69:G75)</f>
        <v>0</v>
      </c>
      <c r="H76" s="119">
        <f>SUM(H69:H75)</f>
        <v>0</v>
      </c>
      <c r="I76" s="120"/>
      <c r="J76" s="118">
        <f>SUM(J69:J75)</f>
        <v>0</v>
      </c>
      <c r="K76" s="119">
        <f>SUM(K69:K75)</f>
        <v>0</v>
      </c>
      <c r="L76" s="120"/>
      <c r="M76" s="118">
        <f>SUM(M69:M75)</f>
        <v>0</v>
      </c>
      <c r="N76" s="119">
        <f>SUM(N69:N75)</f>
        <v>0</v>
      </c>
      <c r="O76" s="120"/>
      <c r="P76" s="118">
        <f>SUM(P69:P75)</f>
        <v>0</v>
      </c>
      <c r="Q76" s="119">
        <f>SUM(Q69:Q75)</f>
        <v>0</v>
      </c>
      <c r="R76" s="120"/>
      <c r="S76" s="118">
        <f>SUM(S69:S75)</f>
        <v>2</v>
      </c>
      <c r="T76" s="119">
        <f>SUM(T69:T75)</f>
        <v>2</v>
      </c>
      <c r="U76" s="120"/>
      <c r="V76" s="118">
        <f>SUM(V69:V75)</f>
        <v>1</v>
      </c>
      <c r="W76" s="119">
        <f>SUM(W69:W75)</f>
        <v>2</v>
      </c>
      <c r="X76" s="120"/>
      <c r="Y76" s="118">
        <f>SUM(Y69:Y75)</f>
        <v>2</v>
      </c>
      <c r="Z76" s="119">
        <f>SUM(Z69:Z75)</f>
        <v>4</v>
      </c>
      <c r="AA76" s="120"/>
      <c r="AB76" s="118">
        <f>SUM(AB69:AB75)</f>
        <v>2</v>
      </c>
      <c r="AC76" s="119">
        <f>SUM(AC69:AC75)</f>
        <v>4</v>
      </c>
      <c r="AD76" s="120">
        <f>SUM(AD69:AD75)</f>
        <v>0</v>
      </c>
      <c r="AE76" s="152">
        <f>SUM(AE69:AE75)</f>
        <v>2</v>
      </c>
      <c r="AF76" s="153">
        <f>SUM(AF69:AF75)</f>
        <v>8</v>
      </c>
      <c r="AG76" s="154"/>
      <c r="AH76" s="152">
        <f>SUM(AH69:AH75)</f>
        <v>1</v>
      </c>
      <c r="AI76" s="153">
        <f>SUM(AI69:AI75)</f>
        <v>1</v>
      </c>
      <c r="AJ76" s="154"/>
      <c r="AK76" s="152">
        <f>SUM(AK69:AK75)</f>
        <v>1</v>
      </c>
      <c r="AL76" s="153">
        <f>SUM(AL69:AL75)</f>
        <v>1</v>
      </c>
      <c r="AM76" s="154"/>
      <c r="AN76" s="155">
        <f>SUM(AN69:AN75)</f>
        <v>1</v>
      </c>
      <c r="AO76" s="156">
        <f>SUM(AO69:AO75)</f>
        <v>2</v>
      </c>
      <c r="AP76" s="157"/>
      <c r="AQ76" s="158">
        <f>SUM(AQ69:AQ75)</f>
        <v>180</v>
      </c>
      <c r="AR76" s="159">
        <f>SUM(AR69:AR75)</f>
        <v>24</v>
      </c>
      <c r="AS76" s="25"/>
    </row>
    <row r="77" spans="1:45" ht="15" thickBot="1" x14ac:dyDescent="0.35">
      <c r="A77" s="410" t="s">
        <v>149</v>
      </c>
      <c r="B77" s="411"/>
      <c r="C77" s="411"/>
      <c r="D77" s="411"/>
      <c r="E77" s="411"/>
      <c r="F77" s="411"/>
      <c r="G77" s="411"/>
      <c r="H77" s="411"/>
      <c r="I77" s="411"/>
      <c r="J77" s="411"/>
      <c r="K77" s="411"/>
      <c r="L77" s="411"/>
      <c r="M77" s="411"/>
      <c r="N77" s="411"/>
      <c r="O77" s="411"/>
      <c r="P77" s="411"/>
      <c r="Q77" s="411"/>
      <c r="R77" s="411"/>
      <c r="S77" s="411"/>
      <c r="T77" s="411"/>
      <c r="U77" s="411"/>
      <c r="V77" s="411"/>
      <c r="W77" s="411"/>
      <c r="X77" s="411"/>
      <c r="Y77" s="411"/>
      <c r="Z77" s="411"/>
      <c r="AA77" s="411"/>
      <c r="AB77" s="411"/>
      <c r="AC77" s="411"/>
      <c r="AD77" s="411"/>
      <c r="AE77" s="411"/>
      <c r="AF77" s="411"/>
      <c r="AG77" s="411"/>
      <c r="AH77" s="411"/>
      <c r="AI77" s="411"/>
      <c r="AJ77" s="411"/>
      <c r="AK77" s="411"/>
      <c r="AL77" s="411"/>
      <c r="AM77" s="411"/>
      <c r="AN77" s="411"/>
      <c r="AO77" s="411"/>
      <c r="AP77" s="411"/>
      <c r="AQ77" s="411"/>
      <c r="AR77" s="412"/>
      <c r="AS77" s="25"/>
    </row>
    <row r="78" spans="1:45" x14ac:dyDescent="0.3">
      <c r="A78" s="160" t="s">
        <v>150</v>
      </c>
      <c r="B78" s="353" t="s">
        <v>151</v>
      </c>
      <c r="C78" s="127"/>
      <c r="D78" s="161" t="s">
        <v>46</v>
      </c>
      <c r="E78" s="161" t="s">
        <v>30</v>
      </c>
      <c r="F78" s="128" t="s">
        <v>58</v>
      </c>
      <c r="G78" s="129"/>
      <c r="H78" s="127"/>
      <c r="I78" s="128"/>
      <c r="J78" s="129">
        <v>2</v>
      </c>
      <c r="K78" s="127">
        <v>1</v>
      </c>
      <c r="L78" s="128" t="s">
        <v>30</v>
      </c>
      <c r="M78" s="129"/>
      <c r="N78" s="127"/>
      <c r="O78" s="128"/>
      <c r="P78" s="129"/>
      <c r="Q78" s="127"/>
      <c r="R78" s="128"/>
      <c r="S78" s="129"/>
      <c r="T78" s="127"/>
      <c r="U78" s="128"/>
      <c r="V78" s="129"/>
      <c r="W78" s="127"/>
      <c r="X78" s="128"/>
      <c r="Y78" s="129"/>
      <c r="Z78" s="127"/>
      <c r="AA78" s="128"/>
      <c r="AB78" s="129"/>
      <c r="AC78" s="127"/>
      <c r="AD78" s="128"/>
      <c r="AE78" s="129"/>
      <c r="AF78" s="127"/>
      <c r="AG78" s="128"/>
      <c r="AH78" s="129"/>
      <c r="AI78" s="127"/>
      <c r="AJ78" s="128"/>
      <c r="AK78" s="129"/>
      <c r="AL78" s="127"/>
      <c r="AM78" s="128"/>
      <c r="AN78" s="130"/>
      <c r="AO78" s="131"/>
      <c r="AP78" s="132"/>
      <c r="AQ78" s="133">
        <f>SUM(G78,J78,M78,P78,S78,V78,Y78,AB78,AE78,AH78,AK78,AN78)*15</f>
        <v>30</v>
      </c>
      <c r="AR78" s="134">
        <f>SUM(H78,K78,N78,Q78,T78,W78,Z78,AC78,AF78,AI78,AL78,AO78)</f>
        <v>1</v>
      </c>
      <c r="AS78" s="25"/>
    </row>
    <row r="79" spans="1:45" x14ac:dyDescent="0.3">
      <c r="A79" s="162" t="s">
        <v>23</v>
      </c>
      <c r="B79" s="355" t="s">
        <v>152</v>
      </c>
      <c r="C79" s="113"/>
      <c r="D79" s="114" t="s">
        <v>46</v>
      </c>
      <c r="E79" s="114" t="s">
        <v>30</v>
      </c>
      <c r="F79" s="115" t="s">
        <v>58</v>
      </c>
      <c r="G79" s="116"/>
      <c r="H79" s="113"/>
      <c r="I79" s="117"/>
      <c r="J79" s="116"/>
      <c r="K79" s="113"/>
      <c r="L79" s="117"/>
      <c r="M79" s="116">
        <v>2</v>
      </c>
      <c r="N79" s="113">
        <v>1</v>
      </c>
      <c r="O79" s="117" t="s">
        <v>30</v>
      </c>
      <c r="P79" s="116"/>
      <c r="Q79" s="113"/>
      <c r="R79" s="117"/>
      <c r="S79" s="116"/>
      <c r="T79" s="113"/>
      <c r="U79" s="117"/>
      <c r="V79" s="116"/>
      <c r="W79" s="113"/>
      <c r="X79" s="117"/>
      <c r="Y79" s="116"/>
      <c r="Z79" s="113"/>
      <c r="AA79" s="117"/>
      <c r="AB79" s="116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>SUM(G79,J79,M79,P79,S79,V79,Y79,AB79,AE79,AH79,AK79,AN79)*15</f>
        <v>30</v>
      </c>
      <c r="AR79" s="139">
        <f>SUM(H79,K79,N79,Q79,T79,W79,Z79,AC79,AF79,AI79,AL79,AO79)</f>
        <v>1</v>
      </c>
      <c r="AS79" s="25"/>
    </row>
    <row r="80" spans="1:45" x14ac:dyDescent="0.3">
      <c r="A80" s="162" t="s">
        <v>17</v>
      </c>
      <c r="B80" s="355" t="s">
        <v>153</v>
      </c>
      <c r="C80" s="113"/>
      <c r="D80" s="114" t="s">
        <v>46</v>
      </c>
      <c r="E80" s="114" t="s">
        <v>30</v>
      </c>
      <c r="F80" s="115" t="s">
        <v>58</v>
      </c>
      <c r="G80" s="116"/>
      <c r="H80" s="113"/>
      <c r="I80" s="117"/>
      <c r="J80" s="116"/>
      <c r="K80" s="113"/>
      <c r="L80" s="117"/>
      <c r="M80" s="116"/>
      <c r="N80" s="113"/>
      <c r="O80" s="117"/>
      <c r="P80" s="116">
        <v>2</v>
      </c>
      <c r="Q80" s="113">
        <v>1</v>
      </c>
      <c r="R80" s="117" t="s">
        <v>30</v>
      </c>
      <c r="S80" s="116"/>
      <c r="T80" s="113"/>
      <c r="U80" s="117"/>
      <c r="V80" s="116"/>
      <c r="W80" s="113"/>
      <c r="X80" s="117"/>
      <c r="Y80" s="116"/>
      <c r="Z80" s="113"/>
      <c r="AA80" s="117"/>
      <c r="AB80" s="116"/>
      <c r="AC80" s="113"/>
      <c r="AD80" s="117"/>
      <c r="AE80" s="116"/>
      <c r="AF80" s="113"/>
      <c r="AG80" s="117"/>
      <c r="AH80" s="116"/>
      <c r="AI80" s="113"/>
      <c r="AJ80" s="117"/>
      <c r="AK80" s="116"/>
      <c r="AL80" s="113"/>
      <c r="AM80" s="117"/>
      <c r="AN80" s="135"/>
      <c r="AO80" s="136"/>
      <c r="AP80" s="137"/>
      <c r="AQ80" s="138">
        <f>SUM(G80,J80,M80,P80,S80,V80,Y80,AB80,AE80,AH80,AK80,AN80)*15</f>
        <v>30</v>
      </c>
      <c r="AR80" s="139">
        <f>SUM(H80,K80,N80,Q80,T80,W80,Z80,AC80,AF80,AI80,AL80,AO80)</f>
        <v>1</v>
      </c>
      <c r="AS80" s="25"/>
    </row>
    <row r="81" spans="1:45" x14ac:dyDescent="0.3">
      <c r="A81" s="163" t="s">
        <v>25</v>
      </c>
      <c r="B81" s="355" t="s">
        <v>154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>
        <v>2</v>
      </c>
      <c r="T81" s="2">
        <v>1</v>
      </c>
      <c r="U81" s="3" t="s">
        <v>30</v>
      </c>
      <c r="V81" s="1"/>
      <c r="W81" s="2"/>
      <c r="X81" s="3"/>
      <c r="Y81" s="1"/>
      <c r="Z81" s="2"/>
      <c r="AA81" s="3"/>
      <c r="AB81" s="1"/>
      <c r="AC81" s="113"/>
      <c r="AD81" s="117"/>
      <c r="AE81" s="116"/>
      <c r="AF81" s="113"/>
      <c r="AG81" s="117"/>
      <c r="AH81" s="116"/>
      <c r="AI81" s="113"/>
      <c r="AJ81" s="117"/>
      <c r="AK81" s="116"/>
      <c r="AL81" s="113"/>
      <c r="AM81" s="117"/>
      <c r="AN81" s="135"/>
      <c r="AO81" s="136"/>
      <c r="AP81" s="137"/>
      <c r="AQ81" s="138">
        <f t="shared" ref="AQ81:AQ86" si="18">SUM(G81,J81,M81,P81,S81,V81,Y81,AB81,AE81,AH81,AK81,AN81)*15</f>
        <v>30</v>
      </c>
      <c r="AR81" s="139">
        <f t="shared" ref="AR81:AR86" si="19">SUM(H81,K81,N81,Q81,T81,W81,Z81,AC81,AF81,AI81,AL81,AO81)</f>
        <v>1</v>
      </c>
      <c r="AS81" s="25"/>
    </row>
    <row r="82" spans="1:45" x14ac:dyDescent="0.3">
      <c r="A82" s="163" t="s">
        <v>155</v>
      </c>
      <c r="B82" s="355" t="s">
        <v>156</v>
      </c>
      <c r="C82" s="2"/>
      <c r="D82" s="4" t="s">
        <v>46</v>
      </c>
      <c r="E82" s="4" t="s">
        <v>30</v>
      </c>
      <c r="F82" s="5" t="s">
        <v>58</v>
      </c>
      <c r="G82" s="116"/>
      <c r="H82" s="113"/>
      <c r="I82" s="117"/>
      <c r="J82" s="116">
        <v>1</v>
      </c>
      <c r="K82" s="113">
        <v>1</v>
      </c>
      <c r="L82" s="117" t="s">
        <v>30</v>
      </c>
      <c r="M82" s="1">
        <v>1</v>
      </c>
      <c r="N82" s="2">
        <v>1</v>
      </c>
      <c r="O82" s="3" t="s">
        <v>30</v>
      </c>
      <c r="P82" s="1">
        <v>1</v>
      </c>
      <c r="Q82" s="2">
        <v>1</v>
      </c>
      <c r="R82" s="3" t="s">
        <v>30</v>
      </c>
      <c r="S82" s="1">
        <v>1</v>
      </c>
      <c r="T82" s="2">
        <v>1</v>
      </c>
      <c r="U82" s="3" t="s">
        <v>30</v>
      </c>
      <c r="V82" s="1"/>
      <c r="W82" s="2"/>
      <c r="X82" s="3"/>
      <c r="Y82" s="1"/>
      <c r="Z82" s="2"/>
      <c r="AA82" s="3"/>
      <c r="AB82" s="1"/>
      <c r="AC82" s="113"/>
      <c r="AD82" s="117"/>
      <c r="AE82" s="116"/>
      <c r="AF82" s="113"/>
      <c r="AG82" s="117"/>
      <c r="AH82" s="116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8"/>
        <v>60</v>
      </c>
      <c r="AR82" s="139">
        <f t="shared" si="19"/>
        <v>4</v>
      </c>
      <c r="AS82" s="25"/>
    </row>
    <row r="83" spans="1:45" x14ac:dyDescent="0.3">
      <c r="A83" s="163" t="s">
        <v>213</v>
      </c>
      <c r="B83" s="355" t="s">
        <v>207</v>
      </c>
      <c r="C83" s="2"/>
      <c r="D83" s="4" t="s">
        <v>46</v>
      </c>
      <c r="E83" s="4" t="s">
        <v>30</v>
      </c>
      <c r="F83" s="5" t="s">
        <v>58</v>
      </c>
      <c r="G83" s="1"/>
      <c r="H83" s="2"/>
      <c r="I83" s="3"/>
      <c r="J83" s="1"/>
      <c r="K83" s="2"/>
      <c r="L83" s="3"/>
      <c r="M83" s="1"/>
      <c r="N83" s="2"/>
      <c r="O83" s="3"/>
      <c r="P83" s="1"/>
      <c r="Q83" s="2"/>
      <c r="R83" s="3"/>
      <c r="S83" s="1"/>
      <c r="T83" s="2"/>
      <c r="U83" s="3"/>
      <c r="V83" s="1"/>
      <c r="W83" s="2"/>
      <c r="X83" s="3"/>
      <c r="Y83" s="1">
        <v>2</v>
      </c>
      <c r="Z83" s="2">
        <v>1</v>
      </c>
      <c r="AA83" s="3" t="s">
        <v>30</v>
      </c>
      <c r="AB83" s="1">
        <v>2</v>
      </c>
      <c r="AC83" s="2">
        <v>1</v>
      </c>
      <c r="AD83" s="3" t="s">
        <v>30</v>
      </c>
      <c r="AE83" s="1">
        <v>2</v>
      </c>
      <c r="AF83" s="2">
        <v>1</v>
      </c>
      <c r="AG83" s="3" t="s">
        <v>30</v>
      </c>
      <c r="AH83" s="1"/>
      <c r="AI83" s="113"/>
      <c r="AJ83" s="117"/>
      <c r="AK83" s="116"/>
      <c r="AL83" s="113"/>
      <c r="AM83" s="117"/>
      <c r="AN83" s="135"/>
      <c r="AO83" s="136"/>
      <c r="AP83" s="137"/>
      <c r="AQ83" s="138">
        <f t="shared" ref="AQ83:AQ84" si="20">SUM(G83,J83,M83,P83,S83,V83,Y83,AB83,AE83,AH83,AK83,AN83)*15</f>
        <v>90</v>
      </c>
      <c r="AR83" s="139">
        <f t="shared" ref="AR83:AR84" si="21">SUM(H83,K83,N83,Q83,T83,W83,Z83,AC83,AF83,AI83,AL83,AO83)</f>
        <v>3</v>
      </c>
      <c r="AS83" s="25"/>
    </row>
    <row r="84" spans="1:45" x14ac:dyDescent="0.3">
      <c r="A84" s="163" t="s">
        <v>214</v>
      </c>
      <c r="B84" s="355" t="s">
        <v>208</v>
      </c>
      <c r="C84" s="2"/>
      <c r="D84" s="4" t="s">
        <v>46</v>
      </c>
      <c r="E84" s="4" t="s">
        <v>30</v>
      </c>
      <c r="F84" s="5" t="s">
        <v>58</v>
      </c>
      <c r="G84" s="1"/>
      <c r="H84" s="2"/>
      <c r="I84" s="3"/>
      <c r="J84" s="1"/>
      <c r="K84" s="2"/>
      <c r="L84" s="3"/>
      <c r="M84" s="1"/>
      <c r="N84" s="2"/>
      <c r="O84" s="3"/>
      <c r="P84" s="1"/>
      <c r="Q84" s="2"/>
      <c r="R84" s="3"/>
      <c r="S84" s="1"/>
      <c r="T84" s="2"/>
      <c r="U84" s="3"/>
      <c r="V84" s="1"/>
      <c r="W84" s="2"/>
      <c r="X84" s="3"/>
      <c r="Y84" s="1"/>
      <c r="Z84" s="2"/>
      <c r="AA84" s="3"/>
      <c r="AB84" s="1"/>
      <c r="AC84" s="2"/>
      <c r="AD84" s="3"/>
      <c r="AE84" s="1"/>
      <c r="AF84" s="2"/>
      <c r="AG84" s="3"/>
      <c r="AH84" s="1">
        <v>2</v>
      </c>
      <c r="AI84" s="113">
        <v>1</v>
      </c>
      <c r="AJ84" s="117" t="s">
        <v>30</v>
      </c>
      <c r="AK84" s="116">
        <v>2</v>
      </c>
      <c r="AL84" s="113">
        <v>1</v>
      </c>
      <c r="AM84" s="117" t="s">
        <v>30</v>
      </c>
      <c r="AN84" s="135"/>
      <c r="AO84" s="136"/>
      <c r="AP84" s="137"/>
      <c r="AQ84" s="138">
        <f t="shared" si="20"/>
        <v>60</v>
      </c>
      <c r="AR84" s="139">
        <f t="shared" si="21"/>
        <v>2</v>
      </c>
      <c r="AS84" s="25"/>
    </row>
    <row r="85" spans="1:45" x14ac:dyDescent="0.3">
      <c r="A85" s="163" t="s">
        <v>333</v>
      </c>
      <c r="B85" s="355" t="s">
        <v>326</v>
      </c>
      <c r="C85" s="2"/>
      <c r="D85" s="4" t="s">
        <v>46</v>
      </c>
      <c r="E85" s="4" t="s">
        <v>30</v>
      </c>
      <c r="F85" s="5" t="s">
        <v>58</v>
      </c>
      <c r="G85" s="1"/>
      <c r="H85" s="2"/>
      <c r="I85" s="3"/>
      <c r="J85" s="1"/>
      <c r="K85" s="2"/>
      <c r="L85" s="3"/>
      <c r="M85" s="1"/>
      <c r="N85" s="2"/>
      <c r="O85" s="3"/>
      <c r="P85" s="1"/>
      <c r="Q85" s="2"/>
      <c r="R85" s="3"/>
      <c r="S85" s="1"/>
      <c r="T85" s="2"/>
      <c r="U85" s="3"/>
      <c r="V85" s="1"/>
      <c r="W85" s="2"/>
      <c r="X85" s="3"/>
      <c r="Y85" s="1">
        <v>2</v>
      </c>
      <c r="Z85" s="2">
        <v>1</v>
      </c>
      <c r="AA85" s="3" t="s">
        <v>30</v>
      </c>
      <c r="AB85" s="1">
        <v>2</v>
      </c>
      <c r="AC85" s="2">
        <v>1</v>
      </c>
      <c r="AD85" s="3" t="s">
        <v>30</v>
      </c>
      <c r="AE85" s="1">
        <v>2</v>
      </c>
      <c r="AF85" s="2">
        <v>1</v>
      </c>
      <c r="AG85" s="3" t="s">
        <v>30</v>
      </c>
      <c r="AH85" s="1"/>
      <c r="AI85" s="113"/>
      <c r="AJ85" s="117"/>
      <c r="AK85" s="116"/>
      <c r="AL85" s="113"/>
      <c r="AM85" s="117"/>
      <c r="AN85" s="135"/>
      <c r="AO85" s="136"/>
      <c r="AP85" s="137"/>
      <c r="AQ85" s="138">
        <f t="shared" si="18"/>
        <v>90</v>
      </c>
      <c r="AR85" s="139">
        <f t="shared" si="19"/>
        <v>3</v>
      </c>
      <c r="AS85" s="25"/>
    </row>
    <row r="86" spans="1:45" ht="15" thickBot="1" x14ac:dyDescent="0.35">
      <c r="A86" s="165" t="s">
        <v>334</v>
      </c>
      <c r="B86" s="361" t="s">
        <v>327</v>
      </c>
      <c r="C86" s="2"/>
      <c r="D86" s="4" t="s">
        <v>46</v>
      </c>
      <c r="E86" s="4" t="s">
        <v>30</v>
      </c>
      <c r="F86" s="5" t="s">
        <v>58</v>
      </c>
      <c r="G86" s="1"/>
      <c r="H86" s="2"/>
      <c r="I86" s="3"/>
      <c r="J86" s="1"/>
      <c r="K86" s="2"/>
      <c r="L86" s="3"/>
      <c r="M86" s="1"/>
      <c r="N86" s="2"/>
      <c r="O86" s="3"/>
      <c r="P86" s="1"/>
      <c r="Q86" s="2"/>
      <c r="R86" s="3"/>
      <c r="S86" s="1"/>
      <c r="T86" s="2"/>
      <c r="U86" s="3"/>
      <c r="V86" s="1"/>
      <c r="W86" s="2"/>
      <c r="X86" s="3"/>
      <c r="Y86" s="1"/>
      <c r="Z86" s="2"/>
      <c r="AA86" s="3"/>
      <c r="AB86" s="1"/>
      <c r="AC86" s="2"/>
      <c r="AD86" s="3"/>
      <c r="AE86" s="1"/>
      <c r="AF86" s="2"/>
      <c r="AG86" s="3"/>
      <c r="AH86" s="1">
        <v>2</v>
      </c>
      <c r="AI86" s="113">
        <v>1</v>
      </c>
      <c r="AJ86" s="117" t="s">
        <v>30</v>
      </c>
      <c r="AK86" s="116">
        <v>2</v>
      </c>
      <c r="AL86" s="113">
        <v>1</v>
      </c>
      <c r="AM86" s="117" t="s">
        <v>30</v>
      </c>
      <c r="AN86" s="135"/>
      <c r="AO86" s="136"/>
      <c r="AP86" s="137"/>
      <c r="AQ86" s="138">
        <f t="shared" si="18"/>
        <v>60</v>
      </c>
      <c r="AR86" s="139">
        <f t="shared" si="19"/>
        <v>2</v>
      </c>
      <c r="AS86" s="25"/>
    </row>
    <row r="87" spans="1:45" ht="15" thickBot="1" x14ac:dyDescent="0.35">
      <c r="A87" s="410" t="s">
        <v>161</v>
      </c>
      <c r="B87" s="411"/>
      <c r="C87" s="411"/>
      <c r="D87" s="411"/>
      <c r="E87" s="411"/>
      <c r="F87" s="411"/>
      <c r="G87" s="411"/>
      <c r="H87" s="411"/>
      <c r="I87" s="411"/>
      <c r="J87" s="411"/>
      <c r="K87" s="411"/>
      <c r="L87" s="411"/>
      <c r="M87" s="411"/>
      <c r="N87" s="411"/>
      <c r="O87" s="411"/>
      <c r="P87" s="411"/>
      <c r="Q87" s="411"/>
      <c r="R87" s="411"/>
      <c r="S87" s="411"/>
      <c r="T87" s="411"/>
      <c r="U87" s="411"/>
      <c r="V87" s="411"/>
      <c r="W87" s="411"/>
      <c r="X87" s="411"/>
      <c r="Y87" s="411"/>
      <c r="Z87" s="411"/>
      <c r="AA87" s="411"/>
      <c r="AB87" s="411"/>
      <c r="AC87" s="411"/>
      <c r="AD87" s="411"/>
      <c r="AE87" s="411"/>
      <c r="AF87" s="411"/>
      <c r="AG87" s="411"/>
      <c r="AH87" s="411"/>
      <c r="AI87" s="411"/>
      <c r="AJ87" s="411"/>
      <c r="AK87" s="411"/>
      <c r="AL87" s="411"/>
      <c r="AM87" s="411"/>
      <c r="AN87" s="411"/>
      <c r="AO87" s="411"/>
      <c r="AP87" s="411"/>
      <c r="AQ87" s="411"/>
      <c r="AR87" s="412"/>
      <c r="AS87" s="25"/>
    </row>
    <row r="88" spans="1:45" ht="15" thickBot="1" x14ac:dyDescent="0.35">
      <c r="A88" s="112" t="s">
        <v>215</v>
      </c>
      <c r="B88" s="355" t="s">
        <v>209</v>
      </c>
      <c r="C88" s="113" t="s">
        <v>57</v>
      </c>
      <c r="D88" s="114" t="s">
        <v>47</v>
      </c>
      <c r="E88" s="114" t="s">
        <v>30</v>
      </c>
      <c r="F88" s="115" t="s">
        <v>58</v>
      </c>
      <c r="G88" s="116"/>
      <c r="H88" s="113"/>
      <c r="I88" s="117"/>
      <c r="J88" s="116"/>
      <c r="K88" s="113"/>
      <c r="L88" s="117"/>
      <c r="M88" s="116"/>
      <c r="N88" s="113"/>
      <c r="O88" s="117"/>
      <c r="P88" s="116"/>
      <c r="Q88" s="113"/>
      <c r="R88" s="117"/>
      <c r="S88" s="116"/>
      <c r="T88" s="113"/>
      <c r="U88" s="117"/>
      <c r="V88" s="116"/>
      <c r="W88" s="113"/>
      <c r="X88" s="117"/>
      <c r="Y88" s="116"/>
      <c r="Z88" s="113"/>
      <c r="AA88" s="117"/>
      <c r="AB88" s="116"/>
      <c r="AC88" s="113"/>
      <c r="AD88" s="117"/>
      <c r="AE88" s="116"/>
      <c r="AF88" s="113"/>
      <c r="AG88" s="117"/>
      <c r="AH88" s="116"/>
      <c r="AI88" s="113"/>
      <c r="AJ88" s="117"/>
      <c r="AK88" s="116"/>
      <c r="AL88" s="113"/>
      <c r="AM88" s="117"/>
      <c r="AN88" s="135">
        <v>4</v>
      </c>
      <c r="AO88" s="136">
        <v>8</v>
      </c>
      <c r="AP88" s="137" t="s">
        <v>30</v>
      </c>
      <c r="AQ88" s="138">
        <f>SUM(G88,J88,M88,P88,S88,V88,Y88,AB88,AE88,AH88,AK88,AN88)*15</f>
        <v>60</v>
      </c>
      <c r="AR88" s="139">
        <f>SUM(H88,K88,N88,Q88,T88,W88,Z88,AC88,AF88,AI88,AL88,AO88)</f>
        <v>8</v>
      </c>
      <c r="AS88" s="25"/>
    </row>
    <row r="89" spans="1:45" x14ac:dyDescent="0.3">
      <c r="A89" s="112" t="s">
        <v>335</v>
      </c>
      <c r="B89" s="355" t="s">
        <v>328</v>
      </c>
      <c r="C89" s="108" t="s">
        <v>57</v>
      </c>
      <c r="D89" s="109" t="s">
        <v>47</v>
      </c>
      <c r="E89" s="109" t="s">
        <v>30</v>
      </c>
      <c r="F89" s="110" t="s">
        <v>58</v>
      </c>
      <c r="G89" s="111"/>
      <c r="H89" s="108"/>
      <c r="I89" s="110"/>
      <c r="J89" s="111"/>
      <c r="K89" s="108"/>
      <c r="L89" s="110"/>
      <c r="M89" s="111"/>
      <c r="N89" s="108"/>
      <c r="O89" s="110"/>
      <c r="P89" s="111"/>
      <c r="Q89" s="108"/>
      <c r="R89" s="110"/>
      <c r="S89" s="111"/>
      <c r="T89" s="108"/>
      <c r="U89" s="110"/>
      <c r="V89" s="111"/>
      <c r="W89" s="108"/>
      <c r="X89" s="110"/>
      <c r="Y89" s="111"/>
      <c r="Z89" s="108"/>
      <c r="AA89" s="110"/>
      <c r="AB89" s="111"/>
      <c r="AC89" s="108"/>
      <c r="AD89" s="110"/>
      <c r="AE89" s="111"/>
      <c r="AF89" s="108"/>
      <c r="AG89" s="110"/>
      <c r="AH89" s="111"/>
      <c r="AI89" s="108"/>
      <c r="AJ89" s="110"/>
      <c r="AK89" s="129"/>
      <c r="AL89" s="127"/>
      <c r="AM89" s="128"/>
      <c r="AN89" s="167">
        <v>4</v>
      </c>
      <c r="AO89" s="168">
        <v>8</v>
      </c>
      <c r="AP89" s="169" t="s">
        <v>30</v>
      </c>
      <c r="AQ89" s="133">
        <f>SUM(G89,J89,M89,P89,S89,V89,Y89,AB89,AE89,AH89,AK89,AN89)*15</f>
        <v>60</v>
      </c>
      <c r="AR89" s="134">
        <f>SUM(H89,K89,N89,Q89,T89,W89,Z89,AC89,AF89,AI89,AL89,AO89)</f>
        <v>8</v>
      </c>
      <c r="AS89" s="25"/>
    </row>
    <row r="90" spans="1:45" x14ac:dyDescent="0.3">
      <c r="A90" s="92" t="s">
        <v>24</v>
      </c>
      <c r="B90" s="355" t="s">
        <v>164</v>
      </c>
      <c r="C90" s="2" t="s">
        <v>57</v>
      </c>
      <c r="D90" s="4" t="s">
        <v>46</v>
      </c>
      <c r="E90" s="4" t="s">
        <v>54</v>
      </c>
      <c r="F90" s="5">
        <v>45</v>
      </c>
      <c r="G90" s="1"/>
      <c r="H90" s="2"/>
      <c r="I90" s="3"/>
      <c r="J90" s="1"/>
      <c r="K90" s="2"/>
      <c r="L90" s="3"/>
      <c r="M90" s="1"/>
      <c r="N90" s="2"/>
      <c r="O90" s="3"/>
      <c r="P90" s="1"/>
      <c r="Q90" s="2"/>
      <c r="R90" s="3"/>
      <c r="S90" s="1"/>
      <c r="T90" s="2"/>
      <c r="U90" s="3"/>
      <c r="V90" s="1"/>
      <c r="W90" s="2"/>
      <c r="X90" s="3"/>
      <c r="Y90" s="1"/>
      <c r="Z90" s="2"/>
      <c r="AA90" s="3"/>
      <c r="AB90" s="1"/>
      <c r="AC90" s="113"/>
      <c r="AD90" s="117"/>
      <c r="AE90" s="116"/>
      <c r="AF90" s="113"/>
      <c r="AG90" s="117"/>
      <c r="AH90" s="116"/>
      <c r="AI90" s="113"/>
      <c r="AJ90" s="117"/>
      <c r="AK90" s="116"/>
      <c r="AL90" s="113"/>
      <c r="AM90" s="117"/>
      <c r="AN90" s="135">
        <v>2</v>
      </c>
      <c r="AO90" s="136">
        <v>2</v>
      </c>
      <c r="AP90" s="137" t="s">
        <v>30</v>
      </c>
      <c r="AQ90" s="138">
        <f>SUM(G90,J90,M90,P90,S90,V90,Y90,AB90,AE90,AH90,AK90,AN90)*15</f>
        <v>30</v>
      </c>
      <c r="AR90" s="139">
        <f>SUM(H90,K90,N90,Q90,T90,W90,Z90,AC90,AF90,AI90,AL90,AO90)</f>
        <v>2</v>
      </c>
      <c r="AS90" s="25"/>
    </row>
    <row r="91" spans="1:45" ht="15" thickBot="1" x14ac:dyDescent="0.35">
      <c r="A91" s="97" t="s">
        <v>18</v>
      </c>
      <c r="B91" s="355" t="s">
        <v>165</v>
      </c>
      <c r="C91" s="2" t="s">
        <v>57</v>
      </c>
      <c r="D91" s="4" t="s">
        <v>47</v>
      </c>
      <c r="E91" s="4" t="s">
        <v>30</v>
      </c>
      <c r="F91" s="5"/>
      <c r="G91" s="116"/>
      <c r="H91" s="113"/>
      <c r="I91" s="117"/>
      <c r="J91" s="116"/>
      <c r="K91" s="113"/>
      <c r="L91" s="117"/>
      <c r="M91" s="1"/>
      <c r="N91" s="2"/>
      <c r="O91" s="3"/>
      <c r="P91" s="1"/>
      <c r="Q91" s="2"/>
      <c r="R91" s="3"/>
      <c r="S91" s="1"/>
      <c r="T91" s="2"/>
      <c r="U91" s="3"/>
      <c r="V91" s="1"/>
      <c r="W91" s="2"/>
      <c r="X91" s="3"/>
      <c r="Y91" s="1"/>
      <c r="Z91" s="2"/>
      <c r="AA91" s="3"/>
      <c r="AB91" s="1"/>
      <c r="AC91" s="113"/>
      <c r="AD91" s="117"/>
      <c r="AE91" s="116"/>
      <c r="AF91" s="113"/>
      <c r="AG91" s="117"/>
      <c r="AH91" s="116"/>
      <c r="AI91" s="113"/>
      <c r="AJ91" s="117"/>
      <c r="AK91" s="170"/>
      <c r="AL91" s="171"/>
      <c r="AM91" s="172"/>
      <c r="AN91" s="135">
        <v>0</v>
      </c>
      <c r="AO91" s="136">
        <v>2</v>
      </c>
      <c r="AP91" s="137" t="s">
        <v>30</v>
      </c>
      <c r="AQ91" s="173">
        <f>SUM(G91,J91,M91,P91,S91,V91,Y91,AB91,AE91,AH91,AK91,AN91)*15</f>
        <v>0</v>
      </c>
      <c r="AR91" s="139">
        <f>SUM(H91,K91,N91,Q91,T91,W91,Z91,AC91,AF91,AI91,AL91,AO91)</f>
        <v>2</v>
      </c>
      <c r="AS91" s="25"/>
    </row>
    <row r="92" spans="1:45" ht="15" thickBot="1" x14ac:dyDescent="0.35">
      <c r="A92" s="413" t="s">
        <v>166</v>
      </c>
      <c r="B92" s="414"/>
      <c r="C92" s="414"/>
      <c r="D92" s="414"/>
      <c r="E92" s="414"/>
      <c r="F92" s="415"/>
      <c r="G92" s="118">
        <f>SUM(G78:G91)</f>
        <v>0</v>
      </c>
      <c r="H92" s="119">
        <f t="shared" ref="H92:AR92" si="22">SUM(H78:H91)</f>
        <v>0</v>
      </c>
      <c r="I92" s="120"/>
      <c r="J92" s="118">
        <f t="shared" si="22"/>
        <v>3</v>
      </c>
      <c r="K92" s="119">
        <f t="shared" si="22"/>
        <v>2</v>
      </c>
      <c r="L92" s="120"/>
      <c r="M92" s="118">
        <f t="shared" si="22"/>
        <v>3</v>
      </c>
      <c r="N92" s="119">
        <f t="shared" si="22"/>
        <v>2</v>
      </c>
      <c r="O92" s="120"/>
      <c r="P92" s="118">
        <f t="shared" si="22"/>
        <v>3</v>
      </c>
      <c r="Q92" s="119">
        <f t="shared" si="22"/>
        <v>2</v>
      </c>
      <c r="R92" s="120"/>
      <c r="S92" s="118">
        <f t="shared" si="22"/>
        <v>3</v>
      </c>
      <c r="T92" s="119">
        <f t="shared" si="22"/>
        <v>2</v>
      </c>
      <c r="U92" s="120"/>
      <c r="V92" s="118">
        <f t="shared" si="22"/>
        <v>0</v>
      </c>
      <c r="W92" s="119">
        <f t="shared" si="22"/>
        <v>0</v>
      </c>
      <c r="X92" s="120"/>
      <c r="Y92" s="118">
        <f t="shared" si="22"/>
        <v>4</v>
      </c>
      <c r="Z92" s="119">
        <f t="shared" si="22"/>
        <v>2</v>
      </c>
      <c r="AA92" s="120"/>
      <c r="AB92" s="118">
        <f t="shared" si="22"/>
        <v>4</v>
      </c>
      <c r="AC92" s="119">
        <f t="shared" si="22"/>
        <v>2</v>
      </c>
      <c r="AD92" s="120"/>
      <c r="AE92" s="152">
        <f t="shared" si="22"/>
        <v>4</v>
      </c>
      <c r="AF92" s="153">
        <f t="shared" si="22"/>
        <v>2</v>
      </c>
      <c r="AG92" s="154"/>
      <c r="AH92" s="152">
        <f t="shared" si="22"/>
        <v>4</v>
      </c>
      <c r="AI92" s="153">
        <f t="shared" si="22"/>
        <v>2</v>
      </c>
      <c r="AJ92" s="154"/>
      <c r="AK92" s="152">
        <f t="shared" si="22"/>
        <v>4</v>
      </c>
      <c r="AL92" s="153">
        <f t="shared" si="22"/>
        <v>2</v>
      </c>
      <c r="AM92" s="154"/>
      <c r="AN92" s="155">
        <f t="shared" si="22"/>
        <v>10</v>
      </c>
      <c r="AO92" s="156">
        <f t="shared" si="22"/>
        <v>20</v>
      </c>
      <c r="AP92" s="157"/>
      <c r="AQ92" s="174">
        <f t="shared" si="22"/>
        <v>630</v>
      </c>
      <c r="AR92" s="175">
        <f t="shared" si="22"/>
        <v>38</v>
      </c>
      <c r="AS92" s="25"/>
    </row>
    <row r="93" spans="1:45" ht="15" thickBot="1" x14ac:dyDescent="0.35">
      <c r="A93" s="416" t="s">
        <v>167</v>
      </c>
      <c r="B93" s="417"/>
      <c r="C93" s="417"/>
      <c r="D93" s="417"/>
      <c r="E93" s="417"/>
      <c r="F93" s="418"/>
      <c r="G93" s="152">
        <f>SUM(G67,G76,G92)</f>
        <v>0</v>
      </c>
      <c r="H93" s="153">
        <f>SUM(H67,H76,H92)</f>
        <v>0</v>
      </c>
      <c r="I93" s="176"/>
      <c r="J93" s="152">
        <f>SUM(J67,J76,J92)</f>
        <v>7</v>
      </c>
      <c r="K93" s="153">
        <f>SUM(K67,K76,K92)</f>
        <v>8</v>
      </c>
      <c r="L93" s="176"/>
      <c r="M93" s="152">
        <f>SUM(M67,M76,M92)</f>
        <v>5</v>
      </c>
      <c r="N93" s="153">
        <f>SUM(N67,N76,N92)</f>
        <v>4</v>
      </c>
      <c r="O93" s="176"/>
      <c r="P93" s="152">
        <f>SUM(P67,P76,P92)</f>
        <v>7</v>
      </c>
      <c r="Q93" s="153">
        <f>SUM(Q67,Q76,Q92)</f>
        <v>7</v>
      </c>
      <c r="R93" s="176"/>
      <c r="S93" s="152">
        <f>SUM(S67,S76,S92)</f>
        <v>7</v>
      </c>
      <c r="T93" s="153">
        <f>SUM(T67,T76,T92)</f>
        <v>7</v>
      </c>
      <c r="U93" s="176"/>
      <c r="V93" s="152">
        <f>SUM(V67,V76,V92)</f>
        <v>3</v>
      </c>
      <c r="W93" s="153">
        <f>SUM(W67,W76,W92)</f>
        <v>4</v>
      </c>
      <c r="X93" s="176"/>
      <c r="Y93" s="152">
        <f>SUM(Y67,Y76,Y92)</f>
        <v>8</v>
      </c>
      <c r="Z93" s="153">
        <f>SUM(Z67,Z76,Z92)</f>
        <v>8</v>
      </c>
      <c r="AA93" s="176"/>
      <c r="AB93" s="152">
        <f>SUM(AB67,AB76,AB92)</f>
        <v>7</v>
      </c>
      <c r="AC93" s="153">
        <f>SUM(AC67,AC76,AC92)</f>
        <v>7</v>
      </c>
      <c r="AD93" s="176"/>
      <c r="AE93" s="152">
        <f>SUM(AE67,AE76,AE92)</f>
        <v>7</v>
      </c>
      <c r="AF93" s="153">
        <f>SUM(AF67,AF76,AF92)</f>
        <v>11</v>
      </c>
      <c r="AG93" s="176"/>
      <c r="AH93" s="152">
        <f>SUM(AH67,AH76,AH92)</f>
        <v>7</v>
      </c>
      <c r="AI93" s="153">
        <f>SUM(AI67,AI76,AI92)</f>
        <v>5</v>
      </c>
      <c r="AJ93" s="176"/>
      <c r="AK93" s="152">
        <f>SUM(AK67,AK76,AK92)</f>
        <v>7</v>
      </c>
      <c r="AL93" s="153">
        <f>SUM(AL67,AL76,AL92)</f>
        <v>5</v>
      </c>
      <c r="AM93" s="176"/>
      <c r="AN93" s="155">
        <f>SUM(AN67,AN76,AN92)</f>
        <v>13</v>
      </c>
      <c r="AO93" s="156">
        <f>SUM(AO67,AO76,AO92)</f>
        <v>24</v>
      </c>
      <c r="AP93" s="157"/>
      <c r="AQ93" s="174">
        <f>SUM(AQ67,AQ76,AQ92)</f>
        <v>1170</v>
      </c>
      <c r="AR93" s="175">
        <f>SUM(AR67,AR76,AR92)</f>
        <v>90</v>
      </c>
      <c r="AS93" s="25"/>
    </row>
    <row r="94" spans="1:45" ht="15" thickBot="1" x14ac:dyDescent="0.35">
      <c r="A94" s="419" t="s">
        <v>27</v>
      </c>
      <c r="B94" s="420"/>
      <c r="C94" s="420"/>
      <c r="D94" s="420"/>
      <c r="E94" s="420"/>
      <c r="F94" s="421"/>
      <c r="G94" s="177">
        <f>SUM(G50,G93)</f>
        <v>14.5</v>
      </c>
      <c r="H94" s="178">
        <f>SUM(H50,H93)</f>
        <v>16</v>
      </c>
      <c r="I94" s="179"/>
      <c r="J94" s="177">
        <f>SUM(J50,J93)</f>
        <v>21.5</v>
      </c>
      <c r="K94" s="178">
        <f>SUM(K50,K93)</f>
        <v>24</v>
      </c>
      <c r="L94" s="179"/>
      <c r="M94" s="177">
        <f>SUM(M50,M93)</f>
        <v>20</v>
      </c>
      <c r="N94" s="178">
        <f>SUM(N50,N93)</f>
        <v>22</v>
      </c>
      <c r="O94" s="179"/>
      <c r="P94" s="177">
        <f>SUM(P50,P93)</f>
        <v>21</v>
      </c>
      <c r="Q94" s="178">
        <f>SUM(Q50,Q93)</f>
        <v>24</v>
      </c>
      <c r="R94" s="179"/>
      <c r="S94" s="177">
        <f>SUM(S50,S93)</f>
        <v>21</v>
      </c>
      <c r="T94" s="178">
        <f>SUM(T50,T93)</f>
        <v>24</v>
      </c>
      <c r="U94" s="179"/>
      <c r="V94" s="177">
        <f>SUM(V50,V93)</f>
        <v>19</v>
      </c>
      <c r="W94" s="178">
        <f>SUM(W50,W93)</f>
        <v>25</v>
      </c>
      <c r="X94" s="179"/>
      <c r="Y94" s="177">
        <f>SUM(Y50,Y93)</f>
        <v>14</v>
      </c>
      <c r="Z94" s="178">
        <f>SUM(Z50,Z93)</f>
        <v>16</v>
      </c>
      <c r="AA94" s="179"/>
      <c r="AB94" s="177">
        <f>SUM(AB50,AB93)</f>
        <v>13</v>
      </c>
      <c r="AC94" s="178">
        <f>SUM(AC50,AC93)</f>
        <v>17</v>
      </c>
      <c r="AD94" s="179"/>
      <c r="AE94" s="177">
        <f>SUM(AE50,AE93)</f>
        <v>11</v>
      </c>
      <c r="AF94" s="178">
        <f>SUM(AF50,AF93)</f>
        <v>17</v>
      </c>
      <c r="AG94" s="179"/>
      <c r="AH94" s="177">
        <f>SUM(AH50,AH93)</f>
        <v>11</v>
      </c>
      <c r="AI94" s="178">
        <f>SUM(AI50,AI93)</f>
        <v>11</v>
      </c>
      <c r="AJ94" s="179"/>
      <c r="AK94" s="177">
        <f>SUM(AK50,AK93)</f>
        <v>9</v>
      </c>
      <c r="AL94" s="178">
        <f>SUM(AL50,AL93)</f>
        <v>14</v>
      </c>
      <c r="AM94" s="179"/>
      <c r="AN94" s="180">
        <f>SUM(AN50,AN93)</f>
        <v>13</v>
      </c>
      <c r="AO94" s="181">
        <f>SUM(AO50,AO93)</f>
        <v>26</v>
      </c>
      <c r="AP94" s="182"/>
      <c r="AQ94" s="174">
        <f>SUM(AQ50,AQ93)</f>
        <v>2820</v>
      </c>
      <c r="AR94" s="175">
        <f>SUM(AR50,AR93)</f>
        <v>360</v>
      </c>
      <c r="AS94" s="25"/>
    </row>
    <row r="95" spans="1:45" x14ac:dyDescent="0.3">
      <c r="A95" s="25"/>
      <c r="B95" s="25"/>
      <c r="C95" s="60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1" t="s">
        <v>107</v>
      </c>
      <c r="B96" s="25"/>
      <c r="C96" s="60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25"/>
      <c r="B97" s="25"/>
      <c r="C97" s="60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59</v>
      </c>
      <c r="B98" s="6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 t="s">
        <v>86</v>
      </c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5" t="s">
        <v>87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88</v>
      </c>
      <c r="B101" s="25"/>
      <c r="C101" s="66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6"/>
      <c r="U101" s="60"/>
      <c r="V101" s="60"/>
      <c r="W101" s="60"/>
      <c r="X101" s="60"/>
      <c r="Y101" s="60"/>
      <c r="Z101" s="60"/>
      <c r="AA101" s="60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/>
      <c r="B102" s="65"/>
      <c r="C102" s="66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6"/>
      <c r="U102" s="60"/>
      <c r="V102" s="60"/>
      <c r="W102" s="60"/>
      <c r="X102" s="60"/>
      <c r="Y102" s="60"/>
      <c r="Z102" s="60"/>
      <c r="AA102" s="60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7" t="s">
        <v>60</v>
      </c>
      <c r="B103" s="65"/>
      <c r="C103" s="66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60"/>
      <c r="V103" s="60"/>
      <c r="W103" s="60"/>
      <c r="X103" s="60"/>
      <c r="Y103" s="60"/>
      <c r="Z103" s="60"/>
      <c r="AA103" s="60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61</v>
      </c>
      <c r="B104" s="65"/>
      <c r="C104" s="66"/>
      <c r="D104" s="25"/>
      <c r="E104" s="25"/>
      <c r="F104" s="25"/>
      <c r="G104" s="65" t="s">
        <v>62</v>
      </c>
      <c r="H104" s="65"/>
      <c r="I104" s="65"/>
      <c r="J104" s="25"/>
      <c r="K104" s="25"/>
      <c r="L104" s="25"/>
      <c r="M104" s="65" t="s">
        <v>63</v>
      </c>
      <c r="N104" s="65"/>
      <c r="O104" s="65"/>
      <c r="P104" s="65"/>
      <c r="Q104" s="65"/>
      <c r="R104" s="65"/>
      <c r="S104" s="25"/>
      <c r="T104" s="65" t="s">
        <v>64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65</v>
      </c>
      <c r="B105" s="65"/>
      <c r="C105" s="66"/>
      <c r="D105" s="25"/>
      <c r="E105" s="25"/>
      <c r="F105" s="25"/>
      <c r="G105" s="65" t="s">
        <v>66</v>
      </c>
      <c r="H105" s="65"/>
      <c r="I105" s="65"/>
      <c r="J105" s="25"/>
      <c r="K105" s="25"/>
      <c r="L105" s="25"/>
      <c r="M105" s="65" t="s">
        <v>67</v>
      </c>
      <c r="N105" s="65"/>
      <c r="O105" s="65"/>
      <c r="P105" s="65"/>
      <c r="Q105" s="65"/>
      <c r="R105" s="65"/>
      <c r="S105" s="25"/>
      <c r="T105" s="65" t="s">
        <v>68</v>
      </c>
      <c r="U105" s="65"/>
      <c r="V105" s="65"/>
      <c r="W105" s="25"/>
      <c r="X105" s="2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69</v>
      </c>
      <c r="B106" s="65"/>
      <c r="C106" s="66"/>
      <c r="D106" s="25"/>
      <c r="E106" s="25"/>
      <c r="F106" s="25"/>
      <c r="G106" s="65" t="s">
        <v>70</v>
      </c>
      <c r="H106" s="65"/>
      <c r="I106" s="65"/>
      <c r="J106" s="25"/>
      <c r="K106" s="25"/>
      <c r="L106" s="25"/>
      <c r="M106" s="65" t="s">
        <v>71</v>
      </c>
      <c r="N106" s="65"/>
      <c r="O106" s="65"/>
      <c r="P106" s="65"/>
      <c r="Q106" s="65"/>
      <c r="R106" s="65"/>
      <c r="S106" s="25"/>
      <c r="T106" s="65" t="s">
        <v>72</v>
      </c>
      <c r="U106" s="65"/>
      <c r="V106" s="65"/>
      <c r="W106" s="25"/>
      <c r="X106" s="2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73</v>
      </c>
      <c r="B107" s="65"/>
      <c r="C107" s="66"/>
      <c r="D107" s="25"/>
      <c r="E107" s="25"/>
      <c r="F107" s="25"/>
      <c r="G107" s="65"/>
      <c r="H107" s="65"/>
      <c r="I107" s="65"/>
      <c r="J107" s="25"/>
      <c r="K107" s="25"/>
      <c r="L107" s="25"/>
      <c r="M107" s="65" t="s">
        <v>74</v>
      </c>
      <c r="N107" s="65"/>
      <c r="O107" s="65"/>
      <c r="P107" s="65"/>
      <c r="Q107" s="65"/>
      <c r="R107" s="65"/>
      <c r="S107" s="25"/>
      <c r="T107" s="65" t="s">
        <v>89</v>
      </c>
      <c r="U107" s="65"/>
      <c r="V107" s="65"/>
      <c r="W107" s="25"/>
      <c r="X107" s="25"/>
      <c r="Y107" s="65"/>
      <c r="Z107" s="65"/>
      <c r="AA107" s="66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 t="s">
        <v>75</v>
      </c>
      <c r="B108" s="65"/>
      <c r="C108" s="66"/>
      <c r="D108" s="25"/>
      <c r="E108" s="25"/>
      <c r="F108" s="25"/>
      <c r="G108" s="65"/>
      <c r="H108" s="65"/>
      <c r="I108" s="65"/>
      <c r="J108" s="25"/>
      <c r="K108" s="25"/>
      <c r="L108" s="25"/>
      <c r="M108" s="65" t="s">
        <v>76</v>
      </c>
      <c r="N108" s="65"/>
      <c r="O108" s="65"/>
      <c r="P108" s="65"/>
      <c r="Q108" s="65"/>
      <c r="R108" s="65"/>
      <c r="S108" s="25"/>
      <c r="T108" s="73" t="s">
        <v>108</v>
      </c>
      <c r="U108" s="74"/>
      <c r="V108" s="74"/>
      <c r="W108" s="74"/>
      <c r="X108" s="75"/>
      <c r="Y108" s="65"/>
      <c r="Z108" s="65"/>
      <c r="AA108" s="66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5" t="s">
        <v>77</v>
      </c>
      <c r="B109" s="65"/>
      <c r="C109" s="66"/>
      <c r="D109" s="25"/>
      <c r="E109" s="25"/>
      <c r="F109" s="25"/>
      <c r="G109" s="65"/>
      <c r="H109" s="65"/>
      <c r="I109" s="65"/>
      <c r="J109" s="25"/>
      <c r="K109" s="25"/>
      <c r="L109" s="25"/>
      <c r="M109" s="65"/>
      <c r="N109" s="65"/>
      <c r="O109" s="65"/>
      <c r="P109" s="65"/>
      <c r="Q109" s="65"/>
      <c r="R109" s="65"/>
      <c r="S109" s="25"/>
      <c r="T109" s="73" t="s">
        <v>109</v>
      </c>
      <c r="U109" s="74"/>
      <c r="V109" s="74"/>
      <c r="W109" s="74"/>
      <c r="X109" s="75"/>
      <c r="Y109" s="65"/>
      <c r="Z109" s="65"/>
      <c r="AA109" s="66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168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6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/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7" t="s">
        <v>78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6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79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80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 t="s">
        <v>81</v>
      </c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  <row r="116" spans="1:45" x14ac:dyDescent="0.3">
      <c r="A116" s="65" t="s">
        <v>85</v>
      </c>
      <c r="B116" s="65"/>
      <c r="C116" s="66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6"/>
      <c r="U116" s="60"/>
      <c r="V116" s="60"/>
      <c r="W116" s="60"/>
      <c r="X116" s="60"/>
      <c r="Y116" s="60"/>
      <c r="Z116" s="60"/>
      <c r="AA116" s="60"/>
      <c r="AB116" s="60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60"/>
      <c r="AR116" s="60"/>
      <c r="AS116" s="25"/>
    </row>
    <row r="117" spans="1:45" x14ac:dyDescent="0.3">
      <c r="A117" s="65" t="s">
        <v>82</v>
      </c>
      <c r="B117" s="65"/>
      <c r="C117" s="66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6"/>
      <c r="U117" s="60"/>
      <c r="V117" s="60"/>
      <c r="W117" s="60"/>
      <c r="X117" s="60"/>
      <c r="Y117" s="60"/>
      <c r="Z117" s="60"/>
      <c r="AA117" s="60"/>
      <c r="AB117" s="60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60"/>
      <c r="AR117" s="60"/>
      <c r="AS117" s="25"/>
    </row>
    <row r="118" spans="1:45" x14ac:dyDescent="0.3">
      <c r="A118" s="65"/>
      <c r="B118" s="65"/>
      <c r="C118" s="66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6"/>
      <c r="T118" s="66"/>
      <c r="U118" s="60"/>
      <c r="V118" s="60"/>
      <c r="W118" s="60"/>
      <c r="X118" s="60"/>
      <c r="Y118" s="60"/>
      <c r="Z118" s="60"/>
      <c r="AA118" s="60"/>
      <c r="AB118" s="60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60"/>
      <c r="AR118" s="60"/>
      <c r="AS118" s="25"/>
    </row>
  </sheetData>
  <sheetProtection algorithmName="SHA-512" hashValue="vSng+bb51dLdCSNtsxdWSHj86tyRSdp4WWYpfpUElpEMcGd6ZnPwxEPf0vKdsy68HpmeTgC9FvIHND9KwwNeXA==" saltValue="J0a56I9Kr4OuVh+L0aeFJA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50:F50"/>
    <mergeCell ref="A8:AR8"/>
    <mergeCell ref="A16:F16"/>
    <mergeCell ref="A17:AR17"/>
    <mergeCell ref="A22:F22"/>
    <mergeCell ref="A23:AR23"/>
    <mergeCell ref="A24:AR24"/>
    <mergeCell ref="A37:AR37"/>
    <mergeCell ref="A46:F46"/>
    <mergeCell ref="A47:F47"/>
    <mergeCell ref="G47:AP47"/>
    <mergeCell ref="AQ47:AR47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F8726-7A6E-48B5-8916-51DFB58B53FA}">
  <sheetPr>
    <tabColor theme="6" tint="0.39997558519241921"/>
  </sheetPr>
  <dimension ref="A1:AT118"/>
  <sheetViews>
    <sheetView zoomScale="90" zoomScaleNormal="90" workbookViewId="0">
      <selection activeCell="A42" sqref="A42:XFD42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6" ht="15.6" thickTop="1" thickBot="1" x14ac:dyDescent="0.35">
      <c r="A1" s="497" t="s">
        <v>545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6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6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6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6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6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6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6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6" x14ac:dyDescent="0.3">
      <c r="A9" s="241" t="s">
        <v>42</v>
      </c>
      <c r="B9" s="353" t="s">
        <v>191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5</v>
      </c>
      <c r="I9" s="40" t="s">
        <v>29</v>
      </c>
      <c r="J9" s="39">
        <v>2</v>
      </c>
      <c r="K9" s="36">
        <v>5</v>
      </c>
      <c r="L9" s="40" t="s">
        <v>29</v>
      </c>
      <c r="M9" s="39">
        <v>2</v>
      </c>
      <c r="N9" s="36">
        <v>5</v>
      </c>
      <c r="O9" s="40" t="s">
        <v>29</v>
      </c>
      <c r="P9" s="39">
        <v>2</v>
      </c>
      <c r="Q9" s="36">
        <v>5</v>
      </c>
      <c r="R9" s="40" t="s">
        <v>29</v>
      </c>
      <c r="S9" s="39">
        <v>2</v>
      </c>
      <c r="T9" s="36">
        <v>5</v>
      </c>
      <c r="U9" s="40" t="s">
        <v>29</v>
      </c>
      <c r="V9" s="39">
        <v>2</v>
      </c>
      <c r="W9" s="36">
        <v>5</v>
      </c>
      <c r="X9" s="40" t="s">
        <v>29</v>
      </c>
      <c r="Y9" s="39">
        <v>2</v>
      </c>
      <c r="Z9" s="36">
        <v>5</v>
      </c>
      <c r="AA9" s="40" t="s">
        <v>29</v>
      </c>
      <c r="AB9" s="39">
        <v>2</v>
      </c>
      <c r="AC9" s="36">
        <v>5</v>
      </c>
      <c r="AD9" s="40" t="s">
        <v>29</v>
      </c>
      <c r="AE9" s="39">
        <v>2</v>
      </c>
      <c r="AF9" s="36">
        <v>5</v>
      </c>
      <c r="AG9" s="217" t="s">
        <v>29</v>
      </c>
      <c r="AH9" s="216">
        <v>2</v>
      </c>
      <c r="AI9" s="213">
        <v>5</v>
      </c>
      <c r="AJ9" s="217" t="s">
        <v>30</v>
      </c>
      <c r="AK9" s="216"/>
      <c r="AL9" s="213"/>
      <c r="AM9" s="217"/>
      <c r="AN9" s="41"/>
      <c r="AO9" s="42"/>
      <c r="AP9" s="70"/>
      <c r="AQ9" s="218">
        <f t="shared" ref="AQ9:AQ13" si="0">SUM(G9,J9,M9,P9,S9,V9,Y9,AB9,AE9,AH9,AK9,AN9)*15</f>
        <v>300</v>
      </c>
      <c r="AR9" s="219">
        <f t="shared" ref="AR9:AR13" si="1">SUM(H9,K9,N9,Q9,T9,W9,Z9,AC9,AF9,AI9,AL9,AO9)</f>
        <v>50</v>
      </c>
      <c r="AS9" s="205"/>
      <c r="AT9" s="220"/>
    </row>
    <row r="10" spans="1:46" x14ac:dyDescent="0.3">
      <c r="A10" s="221" t="s">
        <v>45</v>
      </c>
      <c r="B10" s="354" t="s">
        <v>192</v>
      </c>
      <c r="C10" s="50" t="s">
        <v>193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 t="shared" si="0"/>
        <v>0</v>
      </c>
      <c r="AR10" s="229">
        <f t="shared" si="1"/>
        <v>2</v>
      </c>
      <c r="AS10" s="205"/>
      <c r="AT10" s="220"/>
    </row>
    <row r="11" spans="1:46" x14ac:dyDescent="0.3">
      <c r="A11" s="242" t="s">
        <v>35</v>
      </c>
      <c r="B11" s="354" t="s">
        <v>194</v>
      </c>
      <c r="C11" s="50"/>
      <c r="D11" s="51" t="s">
        <v>47</v>
      </c>
      <c r="E11" s="51" t="s">
        <v>30</v>
      </c>
      <c r="F11" s="52">
        <v>60</v>
      </c>
      <c r="G11" s="53">
        <v>1</v>
      </c>
      <c r="H11" s="50">
        <v>2</v>
      </c>
      <c r="I11" s="54" t="s">
        <v>30</v>
      </c>
      <c r="J11" s="53">
        <v>1</v>
      </c>
      <c r="K11" s="50">
        <v>2</v>
      </c>
      <c r="L11" s="54" t="s">
        <v>30</v>
      </c>
      <c r="M11" s="350"/>
      <c r="N11" s="351"/>
      <c r="O11" s="352"/>
      <c r="P11" s="350"/>
      <c r="Q11" s="93"/>
      <c r="R11" s="94"/>
      <c r="S11" s="53"/>
      <c r="T11" s="50"/>
      <c r="U11" s="54"/>
      <c r="V11" s="53"/>
      <c r="W11" s="50"/>
      <c r="X11" s="54"/>
      <c r="Y11" s="53"/>
      <c r="Z11" s="50"/>
      <c r="AA11" s="54"/>
      <c r="AB11" s="53"/>
      <c r="AC11" s="50"/>
      <c r="AD11" s="54"/>
      <c r="AE11" s="53"/>
      <c r="AF11" s="50"/>
      <c r="AG11" s="224"/>
      <c r="AH11" s="225"/>
      <c r="AI11" s="226"/>
      <c r="AJ11" s="227"/>
      <c r="AK11" s="222"/>
      <c r="AL11" s="223"/>
      <c r="AM11" s="224"/>
      <c r="AN11" s="55"/>
      <c r="AO11" s="56"/>
      <c r="AP11" s="72"/>
      <c r="AQ11" s="228">
        <f t="shared" si="0"/>
        <v>30</v>
      </c>
      <c r="AR11" s="229">
        <f t="shared" si="1"/>
        <v>4</v>
      </c>
      <c r="AS11" s="205"/>
      <c r="AT11" s="220"/>
    </row>
    <row r="12" spans="1:46" x14ac:dyDescent="0.3">
      <c r="A12" s="242" t="s">
        <v>41</v>
      </c>
      <c r="B12" s="354" t="s">
        <v>195</v>
      </c>
      <c r="C12" s="50"/>
      <c r="D12" s="51" t="s">
        <v>46</v>
      </c>
      <c r="E12" s="51" t="s">
        <v>30</v>
      </c>
      <c r="F12" s="52">
        <v>60</v>
      </c>
      <c r="G12" s="53"/>
      <c r="H12" s="50"/>
      <c r="I12" s="54"/>
      <c r="J12" s="53">
        <v>1</v>
      </c>
      <c r="K12" s="50">
        <v>2</v>
      </c>
      <c r="L12" s="54" t="s">
        <v>30</v>
      </c>
      <c r="M12" s="53"/>
      <c r="N12" s="50"/>
      <c r="O12" s="54"/>
      <c r="P12" s="1"/>
      <c r="Q12" s="2"/>
      <c r="R12" s="3"/>
      <c r="S12" s="53"/>
      <c r="T12" s="50"/>
      <c r="U12" s="54"/>
      <c r="V12" s="1"/>
      <c r="W12" s="2"/>
      <c r="X12" s="3"/>
      <c r="Y12" s="53"/>
      <c r="Z12" s="50"/>
      <c r="AA12" s="54"/>
      <c r="AB12" s="53"/>
      <c r="AC12" s="50"/>
      <c r="AD12" s="54"/>
      <c r="AE12" s="53"/>
      <c r="AF12" s="50"/>
      <c r="AG12" s="224"/>
      <c r="AH12" s="222"/>
      <c r="AI12" s="223"/>
      <c r="AJ12" s="224"/>
      <c r="AK12" s="222"/>
      <c r="AL12" s="223"/>
      <c r="AM12" s="224"/>
      <c r="AN12" s="55"/>
      <c r="AO12" s="56"/>
      <c r="AP12" s="72"/>
      <c r="AQ12" s="228">
        <f t="shared" si="0"/>
        <v>15</v>
      </c>
      <c r="AR12" s="229">
        <f t="shared" si="1"/>
        <v>2</v>
      </c>
      <c r="AS12" s="205"/>
      <c r="AT12" s="220"/>
    </row>
    <row r="13" spans="1:46" x14ac:dyDescent="0.3">
      <c r="A13" s="242" t="s">
        <v>40</v>
      </c>
      <c r="B13" s="354" t="s">
        <v>196</v>
      </c>
      <c r="C13" s="50"/>
      <c r="D13" s="4" t="s">
        <v>46</v>
      </c>
      <c r="E13" s="4" t="s">
        <v>54</v>
      </c>
      <c r="F13" s="5">
        <v>45</v>
      </c>
      <c r="G13" s="53"/>
      <c r="H13" s="50"/>
      <c r="I13" s="54"/>
      <c r="J13" s="53"/>
      <c r="K13" s="50"/>
      <c r="L13" s="54"/>
      <c r="M13" s="53">
        <v>1</v>
      </c>
      <c r="N13" s="50">
        <v>2</v>
      </c>
      <c r="O13" s="54" t="s">
        <v>30</v>
      </c>
      <c r="P13" s="53">
        <v>1</v>
      </c>
      <c r="Q13" s="50">
        <v>2</v>
      </c>
      <c r="R13" s="54" t="s">
        <v>30</v>
      </c>
      <c r="S13" s="53"/>
      <c r="T13" s="50"/>
      <c r="U13" s="54"/>
      <c r="V13" s="53"/>
      <c r="W13" s="50"/>
      <c r="X13" s="54"/>
      <c r="Y13" s="53"/>
      <c r="Z13" s="50"/>
      <c r="AA13" s="54"/>
      <c r="AB13" s="53"/>
      <c r="AC13" s="50"/>
      <c r="AD13" s="54"/>
      <c r="AE13" s="53"/>
      <c r="AF13" s="50"/>
      <c r="AG13" s="224"/>
      <c r="AH13" s="222"/>
      <c r="AI13" s="223"/>
      <c r="AJ13" s="224"/>
      <c r="AK13" s="222"/>
      <c r="AL13" s="223"/>
      <c r="AM13" s="224"/>
      <c r="AN13" s="55"/>
      <c r="AO13" s="56"/>
      <c r="AP13" s="72"/>
      <c r="AQ13" s="228">
        <f t="shared" si="0"/>
        <v>30</v>
      </c>
      <c r="AR13" s="229">
        <f t="shared" si="1"/>
        <v>4</v>
      </c>
      <c r="AS13" s="205"/>
      <c r="AT13" s="220"/>
    </row>
    <row r="14" spans="1:46" x14ac:dyDescent="0.3">
      <c r="A14" s="221" t="s">
        <v>488</v>
      </c>
      <c r="B14" s="354" t="s">
        <v>497</v>
      </c>
      <c r="C14" s="50" t="s">
        <v>90</v>
      </c>
      <c r="D14" s="51" t="s">
        <v>46</v>
      </c>
      <c r="E14" s="51" t="s">
        <v>54</v>
      </c>
      <c r="F14" s="52">
        <v>45</v>
      </c>
      <c r="G14" s="350"/>
      <c r="H14" s="351"/>
      <c r="I14" s="352"/>
      <c r="J14" s="350"/>
      <c r="K14" s="351"/>
      <c r="L14" s="352"/>
      <c r="M14" s="53">
        <v>1</v>
      </c>
      <c r="N14" s="50">
        <v>3</v>
      </c>
      <c r="O14" s="54" t="s">
        <v>29</v>
      </c>
      <c r="P14" s="53">
        <v>1</v>
      </c>
      <c r="Q14" s="50">
        <v>3</v>
      </c>
      <c r="R14" s="54" t="s">
        <v>29</v>
      </c>
      <c r="S14" s="53">
        <v>1</v>
      </c>
      <c r="T14" s="50">
        <v>3</v>
      </c>
      <c r="U14" s="54" t="s">
        <v>29</v>
      </c>
      <c r="V14" s="53">
        <v>1</v>
      </c>
      <c r="W14" s="50">
        <v>3</v>
      </c>
      <c r="X14" s="54" t="s">
        <v>29</v>
      </c>
      <c r="Y14" s="53"/>
      <c r="Z14" s="50"/>
      <c r="AA14" s="54"/>
      <c r="AB14" s="53"/>
      <c r="AC14" s="50"/>
      <c r="AD14" s="54"/>
      <c r="AE14" s="53"/>
      <c r="AF14" s="50"/>
      <c r="AG14" s="224"/>
      <c r="AH14" s="222"/>
      <c r="AI14" s="223"/>
      <c r="AJ14" s="224"/>
      <c r="AK14" s="222"/>
      <c r="AL14" s="223"/>
      <c r="AM14" s="224"/>
      <c r="AN14" s="55"/>
      <c r="AO14" s="56"/>
      <c r="AP14" s="72"/>
      <c r="AQ14" s="228">
        <f>SUM(G14,J14,M14,P14,S14,V14,Y14,AB14,AE14,AH14,AK14,AN14)*15</f>
        <v>60</v>
      </c>
      <c r="AR14" s="229">
        <f>SUM(H14,K14,N14,Q14,T14,W14,Z14,AC14,AF14,AI14,AL14,AO14)</f>
        <v>12</v>
      </c>
      <c r="AS14" s="64"/>
    </row>
    <row r="15" spans="1:46" ht="15" thickBot="1" x14ac:dyDescent="0.35">
      <c r="A15" s="230" t="s">
        <v>489</v>
      </c>
      <c r="B15" s="355" t="s">
        <v>498</v>
      </c>
      <c r="C15" s="2" t="s">
        <v>522</v>
      </c>
      <c r="D15" s="4" t="s">
        <v>46</v>
      </c>
      <c r="E15" s="4" t="s">
        <v>30</v>
      </c>
      <c r="F15" s="5">
        <v>45</v>
      </c>
      <c r="G15" s="1"/>
      <c r="H15" s="2"/>
      <c r="I15" s="3"/>
      <c r="J15" s="1"/>
      <c r="K15" s="2"/>
      <c r="L15" s="3"/>
      <c r="M15" s="1"/>
      <c r="N15" s="2"/>
      <c r="O15" s="3"/>
      <c r="P15" s="1"/>
      <c r="Q15" s="2"/>
      <c r="R15" s="3"/>
      <c r="S15" s="1"/>
      <c r="T15" s="2"/>
      <c r="U15" s="3"/>
      <c r="V15" s="1"/>
      <c r="W15" s="2"/>
      <c r="X15" s="3"/>
      <c r="Y15" s="1">
        <v>1</v>
      </c>
      <c r="Z15" s="2">
        <v>2</v>
      </c>
      <c r="AA15" s="3" t="s">
        <v>30</v>
      </c>
      <c r="AB15" s="1">
        <v>1</v>
      </c>
      <c r="AC15" s="2">
        <v>2</v>
      </c>
      <c r="AD15" s="3" t="s">
        <v>30</v>
      </c>
      <c r="AE15" s="1"/>
      <c r="AF15" s="2"/>
      <c r="AG15" s="227"/>
      <c r="AH15" s="225"/>
      <c r="AI15" s="226"/>
      <c r="AJ15" s="227"/>
      <c r="AK15" s="225"/>
      <c r="AL15" s="226"/>
      <c r="AM15" s="227"/>
      <c r="AN15" s="28"/>
      <c r="AO15" s="29"/>
      <c r="AP15" s="68"/>
      <c r="AQ15" s="233">
        <f>SUM(G15,J15,M15,P15,S15,V15,Y15,AB15,AE15,AH15,AK15,AN15)*15</f>
        <v>30</v>
      </c>
      <c r="AR15" s="234">
        <f>SUM(H15,K15,N15,Q15,T15,W15,Z15,AC15,AF15,AI15,AL15,AO15)</f>
        <v>4</v>
      </c>
      <c r="AS15" s="25"/>
    </row>
    <row r="16" spans="1:46" ht="15" thickBot="1" x14ac:dyDescent="0.35">
      <c r="A16" s="413" t="s">
        <v>116</v>
      </c>
      <c r="B16" s="414"/>
      <c r="C16" s="414"/>
      <c r="D16" s="414"/>
      <c r="E16" s="414"/>
      <c r="F16" s="415"/>
      <c r="G16" s="82">
        <f>SUM(G14:G15)</f>
        <v>0</v>
      </c>
      <c r="H16" s="83">
        <f>SUM(H14:H15)</f>
        <v>0</v>
      </c>
      <c r="I16" s="84"/>
      <c r="J16" s="82">
        <f>SUM(J14:J15)</f>
        <v>0</v>
      </c>
      <c r="K16" s="83">
        <f>SUM(K14:K15)</f>
        <v>0</v>
      </c>
      <c r="L16" s="84"/>
      <c r="M16" s="82">
        <f>SUM(M14:M15)</f>
        <v>1</v>
      </c>
      <c r="N16" s="83">
        <f>SUM(N14:N15)</f>
        <v>3</v>
      </c>
      <c r="O16" s="84"/>
      <c r="P16" s="82">
        <f>SUM(P14:P15)</f>
        <v>1</v>
      </c>
      <c r="Q16" s="83">
        <f>SUM(Q14:Q15)</f>
        <v>3</v>
      </c>
      <c r="R16" s="84"/>
      <c r="S16" s="82">
        <f>SUM(S14:S15)</f>
        <v>1</v>
      </c>
      <c r="T16" s="83">
        <f>SUM(T14:T15)</f>
        <v>3</v>
      </c>
      <c r="U16" s="84"/>
      <c r="V16" s="82">
        <f>SUM(V14:V15)</f>
        <v>1</v>
      </c>
      <c r="W16" s="83">
        <f>SUM(W14:W15)</f>
        <v>3</v>
      </c>
      <c r="X16" s="84"/>
      <c r="Y16" s="82">
        <f>SUM(Y14:Y15)</f>
        <v>1</v>
      </c>
      <c r="Z16" s="83">
        <f>SUM(Z14:Z15)</f>
        <v>2</v>
      </c>
      <c r="AA16" s="84"/>
      <c r="AB16" s="82">
        <f>SUM(AB14:AB15)</f>
        <v>1</v>
      </c>
      <c r="AC16" s="83">
        <f>SUM(AC14:AC15)</f>
        <v>2</v>
      </c>
      <c r="AD16" s="84"/>
      <c r="AE16" s="82">
        <f>SUM(AE14:AE15)</f>
        <v>0</v>
      </c>
      <c r="AF16" s="83">
        <f>SUM(AF14:AF15)</f>
        <v>0</v>
      </c>
      <c r="AG16" s="84"/>
      <c r="AH16" s="82">
        <f>SUM(AH14:AH15)</f>
        <v>0</v>
      </c>
      <c r="AI16" s="83">
        <f>SUM(AI14:AI15)</f>
        <v>0</v>
      </c>
      <c r="AJ16" s="84"/>
      <c r="AK16" s="82">
        <f>SUM(AK14:AK15)</f>
        <v>0</v>
      </c>
      <c r="AL16" s="83">
        <f>SUM(AL14:AL15)</f>
        <v>0</v>
      </c>
      <c r="AM16" s="85"/>
      <c r="AN16" s="86">
        <f>SUM(AN14:AN15)</f>
        <v>0</v>
      </c>
      <c r="AO16" s="87">
        <f>SUM(AO14:AO15)</f>
        <v>0</v>
      </c>
      <c r="AP16" s="88"/>
      <c r="AQ16" s="89">
        <f>SUM(AQ14:AQ15)</f>
        <v>90</v>
      </c>
      <c r="AR16" s="90">
        <f>SUM(AR9:AR15)</f>
        <v>78</v>
      </c>
      <c r="AS16" s="25"/>
    </row>
    <row r="17" spans="1:46" ht="15" thickBot="1" x14ac:dyDescent="0.35">
      <c r="A17" s="410" t="s">
        <v>117</v>
      </c>
      <c r="B17" s="411"/>
      <c r="C17" s="411"/>
      <c r="D17" s="411"/>
      <c r="E17" s="411"/>
      <c r="F17" s="411"/>
      <c r="G17" s="411"/>
      <c r="H17" s="411"/>
      <c r="I17" s="411"/>
      <c r="J17" s="411"/>
      <c r="K17" s="411"/>
      <c r="L17" s="411"/>
      <c r="M17" s="411"/>
      <c r="N17" s="411"/>
      <c r="O17" s="411"/>
      <c r="P17" s="411"/>
      <c r="Q17" s="411"/>
      <c r="R17" s="411"/>
      <c r="S17" s="411"/>
      <c r="T17" s="411"/>
      <c r="U17" s="411"/>
      <c r="V17" s="411"/>
      <c r="W17" s="411"/>
      <c r="X17" s="411"/>
      <c r="Y17" s="411"/>
      <c r="Z17" s="411"/>
      <c r="AA17" s="411"/>
      <c r="AB17" s="411"/>
      <c r="AC17" s="411"/>
      <c r="AD17" s="411"/>
      <c r="AE17" s="411"/>
      <c r="AF17" s="411"/>
      <c r="AG17" s="411"/>
      <c r="AH17" s="411"/>
      <c r="AI17" s="411"/>
      <c r="AJ17" s="411"/>
      <c r="AK17" s="411"/>
      <c r="AL17" s="411"/>
      <c r="AM17" s="411"/>
      <c r="AN17" s="411"/>
      <c r="AO17" s="411"/>
      <c r="AP17" s="411"/>
      <c r="AQ17" s="411"/>
      <c r="AR17" s="412"/>
      <c r="AS17" s="25"/>
    </row>
    <row r="18" spans="1:46" x14ac:dyDescent="0.3">
      <c r="A18" s="91" t="s">
        <v>106</v>
      </c>
      <c r="B18" s="353" t="s">
        <v>344</v>
      </c>
      <c r="C18" s="36" t="s">
        <v>90</v>
      </c>
      <c r="D18" s="37" t="s">
        <v>47</v>
      </c>
      <c r="E18" s="37" t="s">
        <v>30</v>
      </c>
      <c r="F18" s="38">
        <v>60</v>
      </c>
      <c r="G18" s="39">
        <v>2</v>
      </c>
      <c r="H18" s="36">
        <v>6</v>
      </c>
      <c r="I18" s="40" t="s">
        <v>29</v>
      </c>
      <c r="J18" s="39">
        <v>2</v>
      </c>
      <c r="K18" s="36">
        <v>6</v>
      </c>
      <c r="L18" s="40" t="s">
        <v>29</v>
      </c>
      <c r="M18" s="39">
        <v>2</v>
      </c>
      <c r="N18" s="36">
        <v>6</v>
      </c>
      <c r="O18" s="40" t="s">
        <v>29</v>
      </c>
      <c r="P18" s="39">
        <v>2</v>
      </c>
      <c r="Q18" s="36">
        <v>6</v>
      </c>
      <c r="R18" s="40" t="s">
        <v>29</v>
      </c>
      <c r="S18" s="39">
        <v>2</v>
      </c>
      <c r="T18" s="36">
        <v>6</v>
      </c>
      <c r="U18" s="40" t="s">
        <v>29</v>
      </c>
      <c r="V18" s="39">
        <v>2</v>
      </c>
      <c r="W18" s="36">
        <v>6</v>
      </c>
      <c r="X18" s="40" t="s">
        <v>29</v>
      </c>
      <c r="Y18" s="39">
        <v>2</v>
      </c>
      <c r="Z18" s="36">
        <v>6</v>
      </c>
      <c r="AA18" s="40" t="s">
        <v>29</v>
      </c>
      <c r="AB18" s="39">
        <v>2</v>
      </c>
      <c r="AC18" s="36">
        <v>6</v>
      </c>
      <c r="AD18" s="40" t="s">
        <v>29</v>
      </c>
      <c r="AE18" s="216">
        <v>2</v>
      </c>
      <c r="AF18" s="213">
        <v>6</v>
      </c>
      <c r="AG18" s="217" t="s">
        <v>29</v>
      </c>
      <c r="AH18" s="216">
        <v>2</v>
      </c>
      <c r="AI18" s="213">
        <v>6</v>
      </c>
      <c r="AJ18" s="217" t="s">
        <v>30</v>
      </c>
      <c r="AK18" s="39"/>
      <c r="AL18" s="36"/>
      <c r="AM18" s="40"/>
      <c r="AN18" s="41"/>
      <c r="AO18" s="42"/>
      <c r="AP18" s="70"/>
      <c r="AQ18" s="49">
        <f t="shared" ref="AQ18:AQ21" si="2">SUM(G18,J18,M18,P18,S18,V18,Y18,AB18,AE18,AH18,AK18,AN18)*15</f>
        <v>300</v>
      </c>
      <c r="AR18" s="62">
        <f t="shared" ref="AR18:AR21" si="3">SUM(H18,K18,N18,Q18,T18,W18,Z18,AC18,AF18,AI18,AL18,AO18)</f>
        <v>60</v>
      </c>
      <c r="AS18" s="64"/>
    </row>
    <row r="19" spans="1:46" x14ac:dyDescent="0.3">
      <c r="A19" s="77" t="s">
        <v>337</v>
      </c>
      <c r="B19" s="354" t="s">
        <v>343</v>
      </c>
      <c r="C19" s="50" t="s">
        <v>345</v>
      </c>
      <c r="D19" s="51"/>
      <c r="E19" s="51"/>
      <c r="F19" s="52"/>
      <c r="G19" s="53"/>
      <c r="H19" s="50"/>
      <c r="I19" s="54"/>
      <c r="J19" s="53"/>
      <c r="K19" s="50"/>
      <c r="L19" s="54"/>
      <c r="M19" s="53"/>
      <c r="N19" s="50"/>
      <c r="O19" s="54"/>
      <c r="P19" s="53"/>
      <c r="Q19" s="50"/>
      <c r="R19" s="54"/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222"/>
      <c r="AF19" s="223"/>
      <c r="AG19" s="224"/>
      <c r="AH19" s="225">
        <v>0</v>
      </c>
      <c r="AI19" s="226">
        <v>2</v>
      </c>
      <c r="AJ19" s="227" t="s">
        <v>43</v>
      </c>
      <c r="AK19" s="53"/>
      <c r="AL19" s="50"/>
      <c r="AM19" s="54"/>
      <c r="AN19" s="55"/>
      <c r="AO19" s="56"/>
      <c r="AP19" s="72"/>
      <c r="AQ19" s="57">
        <f t="shared" si="2"/>
        <v>0</v>
      </c>
      <c r="AR19" s="79">
        <f t="shared" si="3"/>
        <v>2</v>
      </c>
      <c r="AS19" s="64"/>
    </row>
    <row r="20" spans="1:46" x14ac:dyDescent="0.3">
      <c r="A20" s="221" t="s">
        <v>490</v>
      </c>
      <c r="B20" s="354" t="s">
        <v>502</v>
      </c>
      <c r="C20" s="50" t="s">
        <v>90</v>
      </c>
      <c r="D20" s="51" t="s">
        <v>46</v>
      </c>
      <c r="E20" s="51" t="s">
        <v>30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222"/>
      <c r="AF20" s="223"/>
      <c r="AG20" s="224"/>
      <c r="AH20" s="222"/>
      <c r="AI20" s="223"/>
      <c r="AJ20" s="224"/>
      <c r="AK20" s="222"/>
      <c r="AL20" s="223"/>
      <c r="AM20" s="224"/>
      <c r="AN20" s="55"/>
      <c r="AO20" s="56"/>
      <c r="AP20" s="72"/>
      <c r="AQ20" s="228">
        <f t="shared" si="2"/>
        <v>60</v>
      </c>
      <c r="AR20" s="229">
        <f t="shared" si="3"/>
        <v>12</v>
      </c>
      <c r="AS20" s="205"/>
      <c r="AT20" s="220"/>
    </row>
    <row r="21" spans="1:46" ht="15" thickBot="1" x14ac:dyDescent="0.35">
      <c r="A21" s="230" t="s">
        <v>491</v>
      </c>
      <c r="B21" s="355" t="s">
        <v>503</v>
      </c>
      <c r="C21" s="2" t="s">
        <v>522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225"/>
      <c r="AF21" s="226"/>
      <c r="AG21" s="227"/>
      <c r="AH21" s="225"/>
      <c r="AI21" s="226"/>
      <c r="AJ21" s="227"/>
      <c r="AK21" s="225"/>
      <c r="AL21" s="226"/>
      <c r="AM21" s="227"/>
      <c r="AN21" s="28"/>
      <c r="AO21" s="29"/>
      <c r="AP21" s="68"/>
      <c r="AQ21" s="233">
        <f t="shared" si="2"/>
        <v>30</v>
      </c>
      <c r="AR21" s="234">
        <f t="shared" si="3"/>
        <v>4</v>
      </c>
      <c r="AS21" s="205"/>
      <c r="AT21" s="206"/>
    </row>
    <row r="22" spans="1:46" ht="15" thickBot="1" x14ac:dyDescent="0.35">
      <c r="A22" s="424" t="s">
        <v>118</v>
      </c>
      <c r="B22" s="425"/>
      <c r="C22" s="425"/>
      <c r="D22" s="425"/>
      <c r="E22" s="425"/>
      <c r="F22" s="426"/>
      <c r="G22" s="82">
        <f>SUM(G20:G21)</f>
        <v>0</v>
      </c>
      <c r="H22" s="83">
        <f>SUM(H20:H21)</f>
        <v>0</v>
      </c>
      <c r="I22" s="84"/>
      <c r="J22" s="82">
        <f>SUM(J20:J21)</f>
        <v>0</v>
      </c>
      <c r="K22" s="83">
        <f>SUM(K20:K21)</f>
        <v>0</v>
      </c>
      <c r="L22" s="84"/>
      <c r="M22" s="82">
        <f>SUM(M20:M21)</f>
        <v>1</v>
      </c>
      <c r="N22" s="83">
        <f>SUM(N20:N21)</f>
        <v>3</v>
      </c>
      <c r="O22" s="84"/>
      <c r="P22" s="82">
        <f>SUM(P20:P21)</f>
        <v>1</v>
      </c>
      <c r="Q22" s="83">
        <f>SUM(Q20:Q21)</f>
        <v>3</v>
      </c>
      <c r="R22" s="84"/>
      <c r="S22" s="82">
        <f>SUM(S20:S21)</f>
        <v>1</v>
      </c>
      <c r="T22" s="83">
        <f>SUM(T20:T21)</f>
        <v>3</v>
      </c>
      <c r="U22" s="84"/>
      <c r="V22" s="82">
        <f>SUM(V20:V21)</f>
        <v>1</v>
      </c>
      <c r="W22" s="83">
        <f>SUM(W20:W21)</f>
        <v>3</v>
      </c>
      <c r="X22" s="84"/>
      <c r="Y22" s="82">
        <f>SUM(Y20:Y21)</f>
        <v>1</v>
      </c>
      <c r="Z22" s="83">
        <f>SUM(Z20:Z21)</f>
        <v>2</v>
      </c>
      <c r="AA22" s="84"/>
      <c r="AB22" s="82">
        <f>SUM(AB20:AB21)</f>
        <v>1</v>
      </c>
      <c r="AC22" s="83">
        <f>SUM(AC20:AC21)</f>
        <v>2</v>
      </c>
      <c r="AD22" s="84"/>
      <c r="AE22" s="82">
        <f>SUM(AE20:AE21)</f>
        <v>0</v>
      </c>
      <c r="AF22" s="83">
        <f>SUM(AF20:AF21)</f>
        <v>0</v>
      </c>
      <c r="AG22" s="84"/>
      <c r="AH22" s="82">
        <f>SUM(AH20:AH21)</f>
        <v>0</v>
      </c>
      <c r="AI22" s="83">
        <f>SUM(AI20:AI21)</f>
        <v>0</v>
      </c>
      <c r="AJ22" s="84"/>
      <c r="AK22" s="82">
        <f>SUM(AK20:AK21)</f>
        <v>0</v>
      </c>
      <c r="AL22" s="83">
        <f>SUM(AL20:AL21)</f>
        <v>0</v>
      </c>
      <c r="AM22" s="85"/>
      <c r="AN22" s="86">
        <f>SUM(AN20:AN21)</f>
        <v>0</v>
      </c>
      <c r="AO22" s="87">
        <f>SUM(AO20:AO21)</f>
        <v>0</v>
      </c>
      <c r="AP22" s="88"/>
      <c r="AQ22" s="89">
        <f>SUM(AQ20:AQ21)</f>
        <v>90</v>
      </c>
      <c r="AR22" s="90">
        <f>SUM(AR18:AR21)</f>
        <v>78</v>
      </c>
      <c r="AS22" s="25"/>
    </row>
    <row r="23" spans="1:46" ht="15" thickBot="1" x14ac:dyDescent="0.35">
      <c r="A23" s="450" t="s">
        <v>37</v>
      </c>
      <c r="B23" s="451"/>
      <c r="C23" s="451"/>
      <c r="D23" s="451"/>
      <c r="E23" s="451"/>
      <c r="F23" s="451"/>
      <c r="G23" s="451"/>
      <c r="H23" s="451"/>
      <c r="I23" s="451"/>
      <c r="J23" s="451"/>
      <c r="K23" s="451"/>
      <c r="L23" s="451"/>
      <c r="M23" s="451"/>
      <c r="N23" s="451"/>
      <c r="O23" s="451"/>
      <c r="P23" s="451"/>
      <c r="Q23" s="451"/>
      <c r="R23" s="451"/>
      <c r="S23" s="451"/>
      <c r="T23" s="451"/>
      <c r="U23" s="451"/>
      <c r="V23" s="451"/>
      <c r="W23" s="451"/>
      <c r="X23" s="451"/>
      <c r="Y23" s="451"/>
      <c r="Z23" s="451"/>
      <c r="AA23" s="451"/>
      <c r="AB23" s="451"/>
      <c r="AC23" s="451"/>
      <c r="AD23" s="451"/>
      <c r="AE23" s="451"/>
      <c r="AF23" s="451"/>
      <c r="AG23" s="451"/>
      <c r="AH23" s="451"/>
      <c r="AI23" s="451"/>
      <c r="AJ23" s="451"/>
      <c r="AK23" s="451"/>
      <c r="AL23" s="451"/>
      <c r="AM23" s="451"/>
      <c r="AN23" s="451"/>
      <c r="AO23" s="451"/>
      <c r="AP23" s="451"/>
      <c r="AQ23" s="451"/>
      <c r="AR23" s="452"/>
      <c r="AS23" s="25"/>
    </row>
    <row r="24" spans="1:46" ht="15" thickBot="1" x14ac:dyDescent="0.35">
      <c r="A24" s="410" t="s">
        <v>119</v>
      </c>
      <c r="B24" s="411"/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 s="412"/>
      <c r="AS24" s="25"/>
    </row>
    <row r="25" spans="1:46" x14ac:dyDescent="0.3">
      <c r="A25" s="356" t="s">
        <v>587</v>
      </c>
      <c r="B25" s="353" t="s">
        <v>588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5"/>
    </row>
    <row r="26" spans="1:46" x14ac:dyDescent="0.3">
      <c r="A26" s="356" t="s">
        <v>590</v>
      </c>
      <c r="B26" s="355" t="s">
        <v>591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" si="4">SUM(G26,J26,M26,P26,S26,V26,Y26,AB26,AE26,AH26,AK26,AN26)*15</f>
        <v>120</v>
      </c>
      <c r="AR26" s="234">
        <f t="shared" ref="AR26" si="5">SUM(H26,K26,N26,Q26,T26,W26,Z26,AC26,AF26,AI26,AL26,AO26)</f>
        <v>8</v>
      </c>
      <c r="AS26" s="25"/>
    </row>
    <row r="27" spans="1:46" ht="20.399999999999999" x14ac:dyDescent="0.3">
      <c r="A27" s="377" t="s">
        <v>592</v>
      </c>
      <c r="B27" s="355" t="s">
        <v>593</v>
      </c>
      <c r="C27" s="2" t="s">
        <v>589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492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30">
        <f>SUM(G27,J27,M27,P27,S27,V27,Y27,AB27,AE27,AH27,AK27,AN27)*15</f>
        <v>0</v>
      </c>
      <c r="AR27" s="80">
        <f>SUM(H27,K27,N27,Q27,T27,W27,Z27,AC27,AF27,AI27,AL27,AO27)</f>
        <v>1</v>
      </c>
      <c r="AS27" s="25"/>
    </row>
    <row r="28" spans="1:46" x14ac:dyDescent="0.3">
      <c r="A28" s="77" t="s">
        <v>493</v>
      </c>
      <c r="B28" s="354" t="s">
        <v>188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ref="AQ28:AQ36" si="6">SUM(G28,J28,M28,P28,S28,V28,Y28,AB28,AE28,AH28,AK28,AN28)*15</f>
        <v>60</v>
      </c>
      <c r="AR28" s="229">
        <f t="shared" ref="AR28:AR36" si="7">SUM(H28,K28,N28,Q28,T28,W28,Z28,AC28,AF28,AI28,AL28,AO28)</f>
        <v>4</v>
      </c>
      <c r="AS28" s="64"/>
    </row>
    <row r="29" spans="1:46" x14ac:dyDescent="0.3">
      <c r="A29" s="356" t="s">
        <v>183</v>
      </c>
      <c r="B29" s="355" t="s">
        <v>499</v>
      </c>
      <c r="C29" s="2" t="s">
        <v>90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6"/>
        <v>120</v>
      </c>
      <c r="AR29" s="234">
        <f t="shared" si="7"/>
        <v>4</v>
      </c>
      <c r="AS29" s="25"/>
    </row>
    <row r="30" spans="1:46" x14ac:dyDescent="0.3">
      <c r="A30" s="356" t="s">
        <v>494</v>
      </c>
      <c r="B30" s="355" t="s">
        <v>500</v>
      </c>
      <c r="C30" s="2" t="s">
        <v>90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6"/>
        <v>120</v>
      </c>
      <c r="AR30" s="234">
        <f t="shared" si="7"/>
        <v>4</v>
      </c>
      <c r="AS30" s="25"/>
    </row>
    <row r="31" spans="1:46" x14ac:dyDescent="0.3">
      <c r="A31" s="356" t="s">
        <v>184</v>
      </c>
      <c r="B31" s="355" t="s">
        <v>190</v>
      </c>
      <c r="C31" s="2" t="s">
        <v>90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6"/>
        <v>90</v>
      </c>
      <c r="AR31" s="234">
        <f t="shared" si="7"/>
        <v>6</v>
      </c>
      <c r="AS31" s="25"/>
    </row>
    <row r="32" spans="1:46" x14ac:dyDescent="0.3">
      <c r="A32" s="356" t="s">
        <v>38</v>
      </c>
      <c r="B32" s="355" t="s">
        <v>120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6"/>
        <v>30</v>
      </c>
      <c r="AR32" s="234">
        <f t="shared" si="7"/>
        <v>2</v>
      </c>
      <c r="AS32" s="25"/>
    </row>
    <row r="33" spans="1:45" x14ac:dyDescent="0.3">
      <c r="A33" s="356" t="s">
        <v>185</v>
      </c>
      <c r="B33" s="355" t="s">
        <v>218</v>
      </c>
      <c r="C33" s="2" t="s">
        <v>90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6"/>
        <v>30</v>
      </c>
      <c r="AR33" s="234">
        <f t="shared" si="7"/>
        <v>2</v>
      </c>
      <c r="AS33" s="25"/>
    </row>
    <row r="34" spans="1:45" x14ac:dyDescent="0.3">
      <c r="A34" s="356" t="s">
        <v>495</v>
      </c>
      <c r="B34" s="355" t="s">
        <v>501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6"/>
        <v>150</v>
      </c>
      <c r="AR34" s="234">
        <f t="shared" si="7"/>
        <v>20</v>
      </c>
      <c r="AS34" s="25"/>
    </row>
    <row r="35" spans="1:45" x14ac:dyDescent="0.3">
      <c r="A35" s="357" t="s">
        <v>186</v>
      </c>
      <c r="B35" s="359" t="s">
        <v>219</v>
      </c>
      <c r="C35" s="10"/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6"/>
        <v>60</v>
      </c>
      <c r="AR35" s="253">
        <f t="shared" si="7"/>
        <v>2</v>
      </c>
      <c r="AS35" s="25"/>
    </row>
    <row r="36" spans="1:45" ht="15" thickBot="1" x14ac:dyDescent="0.35">
      <c r="A36" s="360" t="s">
        <v>496</v>
      </c>
      <c r="B36" s="361" t="s">
        <v>584</v>
      </c>
      <c r="C36" s="14"/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6"/>
        <v>15</v>
      </c>
      <c r="AR36" s="259">
        <f t="shared" si="7"/>
        <v>1</v>
      </c>
      <c r="AS36" s="25"/>
    </row>
    <row r="37" spans="1:45" ht="15" thickBot="1" x14ac:dyDescent="0.35">
      <c r="A37" s="410" t="s">
        <v>544</v>
      </c>
      <c r="B37" s="411"/>
      <c r="C37" s="411"/>
      <c r="D37" s="411"/>
      <c r="E37" s="411"/>
      <c r="F37" s="411"/>
      <c r="G37" s="411"/>
      <c r="H37" s="411"/>
      <c r="I37" s="411"/>
      <c r="J37" s="411"/>
      <c r="K37" s="411"/>
      <c r="L37" s="411"/>
      <c r="M37" s="411"/>
      <c r="N37" s="411"/>
      <c r="O37" s="411"/>
      <c r="P37" s="411"/>
      <c r="Q37" s="411"/>
      <c r="R37" s="411"/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2"/>
      <c r="AS37" s="25"/>
    </row>
    <row r="38" spans="1:45" x14ac:dyDescent="0.3">
      <c r="A38" s="91" t="s">
        <v>121</v>
      </c>
      <c r="B38" s="353" t="s">
        <v>172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36"/>
      <c r="AJ38" s="40"/>
      <c r="AK38" s="39"/>
      <c r="AL38" s="36"/>
      <c r="AM38" s="40"/>
      <c r="AN38" s="41"/>
      <c r="AO38" s="42"/>
      <c r="AP38" s="70"/>
      <c r="AQ38" s="49">
        <f t="shared" ref="AQ38:AQ45" si="8">SUM(G38,J38,M38,P38,S38,V38,Y38,AB38,AE38,AH38,AK38,AN38)*15</f>
        <v>120</v>
      </c>
      <c r="AR38" s="62">
        <f t="shared" ref="AR38:AR45" si="9">SUM(H38,K38,N38,Q38,T38,W38,Z38,AC38,AF38,AI38,AL38,AO38)</f>
        <v>8</v>
      </c>
      <c r="AS38" s="25"/>
    </row>
    <row r="39" spans="1:45" x14ac:dyDescent="0.3">
      <c r="A39" s="92" t="s">
        <v>122</v>
      </c>
      <c r="B39" s="355" t="s">
        <v>173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"/>
      <c r="AJ39" s="3"/>
      <c r="AK39" s="1"/>
      <c r="AL39" s="2"/>
      <c r="AM39" s="3"/>
      <c r="AN39" s="28"/>
      <c r="AO39" s="29"/>
      <c r="AP39" s="68"/>
      <c r="AQ39" s="30">
        <f t="shared" si="8"/>
        <v>120</v>
      </c>
      <c r="AR39" s="80">
        <f t="shared" si="9"/>
        <v>8</v>
      </c>
      <c r="AS39" s="25"/>
    </row>
    <row r="40" spans="1:45" x14ac:dyDescent="0.3">
      <c r="A40" s="92" t="s">
        <v>20</v>
      </c>
      <c r="B40" s="355" t="s">
        <v>169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"/>
      <c r="AJ40" s="3"/>
      <c r="AK40" s="1"/>
      <c r="AL40" s="2"/>
      <c r="AM40" s="3"/>
      <c r="AN40" s="28"/>
      <c r="AO40" s="29"/>
      <c r="AP40" s="68"/>
      <c r="AQ40" s="30">
        <f t="shared" si="8"/>
        <v>180</v>
      </c>
      <c r="AR40" s="80">
        <f t="shared" si="9"/>
        <v>12</v>
      </c>
      <c r="AS40" s="25"/>
    </row>
    <row r="41" spans="1:45" x14ac:dyDescent="0.3">
      <c r="A41" s="92" t="s">
        <v>123</v>
      </c>
      <c r="B41" s="355" t="s">
        <v>170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"/>
      <c r="AJ41" s="3"/>
      <c r="AK41" s="1"/>
      <c r="AL41" s="2"/>
      <c r="AM41" s="3"/>
      <c r="AN41" s="28"/>
      <c r="AO41" s="29"/>
      <c r="AP41" s="68"/>
      <c r="AQ41" s="30">
        <f t="shared" si="8"/>
        <v>15</v>
      </c>
      <c r="AR41" s="80">
        <f t="shared" si="9"/>
        <v>2</v>
      </c>
      <c r="AS41" s="25"/>
    </row>
    <row r="42" spans="1:45" x14ac:dyDescent="0.3">
      <c r="A42" s="96" t="s">
        <v>21</v>
      </c>
      <c r="B42" s="359" t="s">
        <v>604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29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8"/>
        <v>15</v>
      </c>
      <c r="AR42" s="80">
        <f t="shared" si="9"/>
        <v>1</v>
      </c>
      <c r="AS42" s="25"/>
    </row>
    <row r="43" spans="1:45" x14ac:dyDescent="0.3">
      <c r="A43" s="96" t="s">
        <v>36</v>
      </c>
      <c r="B43" s="359" t="s">
        <v>180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10"/>
      <c r="AJ43" s="9"/>
      <c r="AK43" s="8"/>
      <c r="AL43" s="10"/>
      <c r="AM43" s="9"/>
      <c r="AN43" s="31"/>
      <c r="AO43" s="32"/>
      <c r="AP43" s="69"/>
      <c r="AQ43" s="30">
        <f t="shared" si="8"/>
        <v>30</v>
      </c>
      <c r="AR43" s="80">
        <f t="shared" si="9"/>
        <v>2</v>
      </c>
      <c r="AS43" s="25"/>
    </row>
    <row r="44" spans="1:45" x14ac:dyDescent="0.3">
      <c r="A44" s="96" t="s">
        <v>171</v>
      </c>
      <c r="B44" s="359" t="s">
        <v>583</v>
      </c>
      <c r="C44" s="10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10"/>
      <c r="AJ44" s="9"/>
      <c r="AK44" s="8"/>
      <c r="AL44" s="10"/>
      <c r="AM44" s="9"/>
      <c r="AN44" s="31"/>
      <c r="AO44" s="32"/>
      <c r="AP44" s="69"/>
      <c r="AQ44" s="58">
        <f t="shared" si="8"/>
        <v>60</v>
      </c>
      <c r="AR44" s="95">
        <f t="shared" si="9"/>
        <v>2</v>
      </c>
      <c r="AS44" s="25"/>
    </row>
    <row r="45" spans="1:45" ht="15" thickBot="1" x14ac:dyDescent="0.35">
      <c r="A45" s="96" t="s">
        <v>32</v>
      </c>
      <c r="B45" s="359" t="s">
        <v>174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10"/>
      <c r="AJ45" s="9"/>
      <c r="AK45" s="8"/>
      <c r="AL45" s="10"/>
      <c r="AM45" s="9"/>
      <c r="AN45" s="31"/>
      <c r="AO45" s="32"/>
      <c r="AP45" s="69"/>
      <c r="AQ45" s="58">
        <f t="shared" si="8"/>
        <v>15</v>
      </c>
      <c r="AR45" s="95">
        <f t="shared" si="9"/>
        <v>2</v>
      </c>
      <c r="AS45" s="25"/>
    </row>
    <row r="46" spans="1:45" ht="15" thickBot="1" x14ac:dyDescent="0.35">
      <c r="A46" s="424" t="s">
        <v>124</v>
      </c>
      <c r="B46" s="425"/>
      <c r="C46" s="425"/>
      <c r="D46" s="425"/>
      <c r="E46" s="425"/>
      <c r="F46" s="426"/>
      <c r="G46" s="82">
        <f>SUM(G25:G45)</f>
        <v>14.5</v>
      </c>
      <c r="H46" s="83">
        <f>SUM(H25:H45)</f>
        <v>16</v>
      </c>
      <c r="I46" s="84"/>
      <c r="J46" s="82">
        <f>SUM(J25:J45)</f>
        <v>14.5</v>
      </c>
      <c r="K46" s="83">
        <f>SUM(K25:K45)</f>
        <v>16</v>
      </c>
      <c r="L46" s="84"/>
      <c r="M46" s="82">
        <f>SUM(M25:M45)</f>
        <v>13</v>
      </c>
      <c r="N46" s="83">
        <f>SUM(N25:N45)</f>
        <v>12</v>
      </c>
      <c r="O46" s="84"/>
      <c r="P46" s="82">
        <f>SUM(P25:P45)</f>
        <v>12</v>
      </c>
      <c r="Q46" s="83">
        <f>SUM(Q25:Q45)</f>
        <v>11</v>
      </c>
      <c r="R46" s="84"/>
      <c r="S46" s="82">
        <f>SUM(S25:S45)</f>
        <v>12</v>
      </c>
      <c r="T46" s="83">
        <f>SUM(T25:T45)</f>
        <v>11</v>
      </c>
      <c r="U46" s="84"/>
      <c r="V46" s="82">
        <f>SUM(V25:V45)</f>
        <v>14</v>
      </c>
      <c r="W46" s="83">
        <f>SUM(W25:W45)</f>
        <v>15</v>
      </c>
      <c r="X46" s="84"/>
      <c r="Y46" s="82">
        <f>SUM(Y25:Y45)</f>
        <v>4</v>
      </c>
      <c r="Z46" s="83">
        <f>SUM(Z25:Z45)</f>
        <v>4</v>
      </c>
      <c r="AA46" s="84"/>
      <c r="AB46" s="82">
        <f>SUM(AB25:AB45)</f>
        <v>4</v>
      </c>
      <c r="AC46" s="83">
        <f>SUM(AC25:AC45)</f>
        <v>4</v>
      </c>
      <c r="AD46" s="84"/>
      <c r="AE46" s="82">
        <f>SUM(AE25:AE45)</f>
        <v>4</v>
      </c>
      <c r="AF46" s="83">
        <f>SUM(AF25:AF45)</f>
        <v>4</v>
      </c>
      <c r="AG46" s="84"/>
      <c r="AH46" s="82">
        <f>SUM(AH25:AH45)</f>
        <v>4</v>
      </c>
      <c r="AI46" s="83">
        <f>SUM(AI25:AI45)</f>
        <v>4</v>
      </c>
      <c r="AJ46" s="84"/>
      <c r="AK46" s="82">
        <f>SUM(AK25:AK45)</f>
        <v>2</v>
      </c>
      <c r="AL46" s="83">
        <f>SUM(AL25:AL45)</f>
        <v>2</v>
      </c>
      <c r="AM46" s="84"/>
      <c r="AN46" s="86"/>
      <c r="AO46" s="87"/>
      <c r="AP46" s="88"/>
      <c r="AQ46" s="89">
        <f>SUM(AQ25:AQ45)</f>
        <v>1470</v>
      </c>
      <c r="AR46" s="90">
        <f>SUM(AR25:AR45)</f>
        <v>99</v>
      </c>
      <c r="AS46" s="25"/>
    </row>
    <row r="47" spans="1:45" ht="15" thickBot="1" x14ac:dyDescent="0.35">
      <c r="A47" s="413" t="s">
        <v>28</v>
      </c>
      <c r="B47" s="414"/>
      <c r="C47" s="414"/>
      <c r="D47" s="414"/>
      <c r="E47" s="414"/>
      <c r="F47" s="415"/>
      <c r="G47" s="453"/>
      <c r="H47" s="454"/>
      <c r="I47" s="454"/>
      <c r="J47" s="454"/>
      <c r="K47" s="454"/>
      <c r="L47" s="454"/>
      <c r="M47" s="454"/>
      <c r="N47" s="454"/>
      <c r="O47" s="454"/>
      <c r="P47" s="454"/>
      <c r="Q47" s="454"/>
      <c r="R47" s="454"/>
      <c r="S47" s="454"/>
      <c r="T47" s="454"/>
      <c r="U47" s="454"/>
      <c r="V47" s="454"/>
      <c r="W47" s="454"/>
      <c r="X47" s="454"/>
      <c r="Y47" s="454"/>
      <c r="Z47" s="454"/>
      <c r="AA47" s="454"/>
      <c r="AB47" s="454"/>
      <c r="AC47" s="454"/>
      <c r="AD47" s="454"/>
      <c r="AE47" s="454"/>
      <c r="AF47" s="454"/>
      <c r="AG47" s="454"/>
      <c r="AH47" s="454"/>
      <c r="AI47" s="454"/>
      <c r="AJ47" s="454"/>
      <c r="AK47" s="454"/>
      <c r="AL47" s="454"/>
      <c r="AM47" s="454"/>
      <c r="AN47" s="454"/>
      <c r="AO47" s="454"/>
      <c r="AP47" s="455"/>
      <c r="AQ47" s="456"/>
      <c r="AR47" s="457"/>
      <c r="AS47" s="25"/>
    </row>
    <row r="48" spans="1:45" ht="15" thickBot="1" x14ac:dyDescent="0.35">
      <c r="A48" s="99" t="s">
        <v>83</v>
      </c>
      <c r="B48" s="43" t="s">
        <v>91</v>
      </c>
      <c r="C48" s="201"/>
      <c r="D48" s="203"/>
      <c r="E48" s="343"/>
      <c r="F48" s="204"/>
      <c r="G48" s="44"/>
      <c r="H48" s="201"/>
      <c r="I48" s="45"/>
      <c r="J48" s="44"/>
      <c r="K48" s="201"/>
      <c r="L48" s="45"/>
      <c r="M48" s="44"/>
      <c r="N48" s="201"/>
      <c r="O48" s="45"/>
      <c r="P48" s="44"/>
      <c r="Q48" s="201"/>
      <c r="R48" s="45"/>
      <c r="S48" s="44"/>
      <c r="T48" s="201"/>
      <c r="U48" s="45"/>
      <c r="V48" s="44"/>
      <c r="W48" s="201"/>
      <c r="X48" s="45"/>
      <c r="Y48" s="44"/>
      <c r="Z48" s="201"/>
      <c r="AA48" s="45"/>
      <c r="AB48" s="44"/>
      <c r="AC48" s="201">
        <v>2</v>
      </c>
      <c r="AD48" s="45"/>
      <c r="AE48" s="44"/>
      <c r="AF48" s="201">
        <v>2</v>
      </c>
      <c r="AG48" s="45"/>
      <c r="AH48" s="44"/>
      <c r="AI48" s="201">
        <v>2</v>
      </c>
      <c r="AJ48" s="45"/>
      <c r="AK48" s="44"/>
      <c r="AL48" s="201">
        <v>5</v>
      </c>
      <c r="AM48" s="45"/>
      <c r="AN48" s="46"/>
      <c r="AO48" s="47"/>
      <c r="AP48" s="71"/>
      <c r="AQ48" s="48"/>
      <c r="AR48" s="199">
        <f>SUM(H48,K48,N48,Q48,T48,W48,Z48,AC48,AF48,AI48,AL48,AO48)</f>
        <v>11</v>
      </c>
      <c r="AS48" s="25"/>
    </row>
    <row r="49" spans="1:45" ht="15" thickBot="1" x14ac:dyDescent="0.35">
      <c r="A49" s="100" t="s">
        <v>19</v>
      </c>
      <c r="B49" s="365" t="s">
        <v>175</v>
      </c>
      <c r="C49" s="22"/>
      <c r="D49" s="16"/>
      <c r="E49" s="17" t="s">
        <v>56</v>
      </c>
      <c r="F49" s="18"/>
      <c r="G49" s="19"/>
      <c r="H49" s="20"/>
      <c r="I49" s="21"/>
      <c r="J49" s="19"/>
      <c r="K49" s="20"/>
      <c r="L49" s="21"/>
      <c r="M49" s="19"/>
      <c r="N49" s="20"/>
      <c r="O49" s="21"/>
      <c r="P49" s="19"/>
      <c r="Q49" s="20"/>
      <c r="R49" s="21"/>
      <c r="S49" s="19"/>
      <c r="T49" s="20"/>
      <c r="U49" s="21"/>
      <c r="V49" s="19"/>
      <c r="W49" s="20"/>
      <c r="X49" s="21"/>
      <c r="Y49" s="19"/>
      <c r="Z49" s="20"/>
      <c r="AA49" s="21"/>
      <c r="AB49" s="19"/>
      <c r="AC49" s="20"/>
      <c r="AD49" s="21"/>
      <c r="AE49" s="19"/>
      <c r="AF49" s="20"/>
      <c r="AG49" s="21"/>
      <c r="AH49" s="19"/>
      <c r="AI49" s="20"/>
      <c r="AJ49" s="21"/>
      <c r="AK49" s="101">
        <v>0</v>
      </c>
      <c r="AL49" s="102">
        <v>2</v>
      </c>
      <c r="AM49" s="103" t="s">
        <v>30</v>
      </c>
      <c r="AN49" s="104">
        <v>0</v>
      </c>
      <c r="AO49" s="105">
        <v>2</v>
      </c>
      <c r="AP49" s="106" t="s">
        <v>30</v>
      </c>
      <c r="AQ49" s="59">
        <f>SUM(G49,J49,M49,P49,S49,V49,Y49,AB49,AK49,AN49)*15</f>
        <v>0</v>
      </c>
      <c r="AR49" s="107">
        <f>SUM(H49,K49,N49,Q49,T49,W49,Z49,AC49,AL49,AO49)</f>
        <v>4</v>
      </c>
      <c r="AS49" s="25"/>
    </row>
    <row r="50" spans="1:45" ht="15" thickBot="1" x14ac:dyDescent="0.35">
      <c r="A50" s="424" t="s">
        <v>178</v>
      </c>
      <c r="B50" s="425"/>
      <c r="C50" s="425"/>
      <c r="D50" s="425"/>
      <c r="E50" s="425"/>
      <c r="F50" s="426"/>
      <c r="G50" s="82">
        <f>SUM(G16,G22,G46,G48,G49)</f>
        <v>14.5</v>
      </c>
      <c r="H50" s="83">
        <f>SUM(H16,H22,H46,H48,H49)</f>
        <v>16</v>
      </c>
      <c r="I50" s="84"/>
      <c r="J50" s="82">
        <f>SUM(J16,J22,J46,J48,J49)</f>
        <v>14.5</v>
      </c>
      <c r="K50" s="83">
        <f>SUM(K16,K22,K46,K48,K49)</f>
        <v>16</v>
      </c>
      <c r="L50" s="84"/>
      <c r="M50" s="82">
        <f>SUM(M16,M22,M46,M48,M49)</f>
        <v>15</v>
      </c>
      <c r="N50" s="83">
        <f>SUM(N16,N22,N46,N48,N49)</f>
        <v>18</v>
      </c>
      <c r="O50" s="84"/>
      <c r="P50" s="82">
        <f>SUM(P16,P22,P46,P48,P49)</f>
        <v>14</v>
      </c>
      <c r="Q50" s="83">
        <f>SUM(Q16,Q22,Q46,Q48,Q49)</f>
        <v>17</v>
      </c>
      <c r="R50" s="84"/>
      <c r="S50" s="82">
        <f>SUM(S16,S22,S46,S48,S49)</f>
        <v>14</v>
      </c>
      <c r="T50" s="83">
        <f>SUM(T16,T22,T46,T48,T49)</f>
        <v>17</v>
      </c>
      <c r="U50" s="84"/>
      <c r="V50" s="82">
        <f>SUM(V16,V22,V46,V48,V49)</f>
        <v>16</v>
      </c>
      <c r="W50" s="83">
        <f>SUM(W16,W22,W46,W48,W49)</f>
        <v>21</v>
      </c>
      <c r="X50" s="84"/>
      <c r="Y50" s="82">
        <f>SUM(Y16,Y22,Y46,Y48,Y49)</f>
        <v>6</v>
      </c>
      <c r="Z50" s="83">
        <f>SUM(Z16,Z22,Z46,Z48,Z49)</f>
        <v>8</v>
      </c>
      <c r="AA50" s="84"/>
      <c r="AB50" s="82">
        <f>SUM(AB16,AB22,AB46,AB48,AB49)</f>
        <v>6</v>
      </c>
      <c r="AC50" s="83">
        <f>SUM(AC16,AC22,AC46,AC48,AC49)</f>
        <v>10</v>
      </c>
      <c r="AD50" s="84"/>
      <c r="AE50" s="82">
        <f>SUM(AE16,AE22,AE46,AE48,AE49)</f>
        <v>4</v>
      </c>
      <c r="AF50" s="83">
        <f>SUM(AF16,AF22,AF46,AF48,AF49)</f>
        <v>6</v>
      </c>
      <c r="AG50" s="84"/>
      <c r="AH50" s="82">
        <f>SUM(AH16,AH22,AH46,AH48,AH49)</f>
        <v>4</v>
      </c>
      <c r="AI50" s="83">
        <f>SUM(AI16,AI22,AI46,AI48,AI49)</f>
        <v>6</v>
      </c>
      <c r="AJ50" s="84"/>
      <c r="AK50" s="82">
        <f>SUM(AK16,AK22,AK46,AK48,AK49)</f>
        <v>2</v>
      </c>
      <c r="AL50" s="83">
        <f>SUM(AL16,AL22,AL46,AL48,AL49)</f>
        <v>9</v>
      </c>
      <c r="AM50" s="84"/>
      <c r="AN50" s="86">
        <f>SUM(AN16,AN22,AN46,AN48,AN49)</f>
        <v>0</v>
      </c>
      <c r="AO50" s="87">
        <f>SUM(AO16,AO22,AO46,AO48,AO49)</f>
        <v>2</v>
      </c>
      <c r="AP50" s="88"/>
      <c r="AQ50" s="89">
        <f>SUM(AQ16,AQ22,AQ46,AQ48,AQ49)</f>
        <v>1650</v>
      </c>
      <c r="AR50" s="89">
        <f>SUM(AR16,AR22,AR46,AR48,AR49)</f>
        <v>270</v>
      </c>
      <c r="AS50" s="25"/>
    </row>
    <row r="51" spans="1:45" ht="15" thickBot="1" x14ac:dyDescent="0.35">
      <c r="A51" s="430" t="s">
        <v>179</v>
      </c>
      <c r="B51" s="431"/>
      <c r="C51" s="431"/>
      <c r="D51" s="431"/>
      <c r="E51" s="431"/>
      <c r="F51" s="431"/>
      <c r="G51" s="431"/>
      <c r="H51" s="431"/>
      <c r="I51" s="431"/>
      <c r="J51" s="431"/>
      <c r="K51" s="431"/>
      <c r="L51" s="431"/>
      <c r="M51" s="431"/>
      <c r="N51" s="431"/>
      <c r="O51" s="431"/>
      <c r="P51" s="431"/>
      <c r="Q51" s="431"/>
      <c r="R51" s="431"/>
      <c r="S51" s="431"/>
      <c r="T51" s="431"/>
      <c r="U51" s="431"/>
      <c r="V51" s="431"/>
      <c r="W51" s="431"/>
      <c r="X51" s="431"/>
      <c r="Y51" s="431"/>
      <c r="Z51" s="431"/>
      <c r="AA51" s="431"/>
      <c r="AB51" s="431"/>
      <c r="AC51" s="431"/>
      <c r="AD51" s="431"/>
      <c r="AE51" s="431"/>
      <c r="AF51" s="431"/>
      <c r="AG51" s="431"/>
      <c r="AH51" s="431"/>
      <c r="AI51" s="431"/>
      <c r="AJ51" s="431"/>
      <c r="AK51" s="431"/>
      <c r="AL51" s="431"/>
      <c r="AM51" s="431"/>
      <c r="AN51" s="431"/>
      <c r="AO51" s="431"/>
      <c r="AP51" s="431"/>
      <c r="AQ51" s="431"/>
      <c r="AR51" s="432"/>
      <c r="AS51" s="25"/>
    </row>
    <row r="52" spans="1:45" ht="15" customHeight="1" thickBot="1" x14ac:dyDescent="0.35">
      <c r="A52" s="433" t="s">
        <v>48</v>
      </c>
      <c r="B52" s="435" t="s">
        <v>49</v>
      </c>
      <c r="C52" s="438" t="s">
        <v>50</v>
      </c>
      <c r="D52" s="441" t="s">
        <v>51</v>
      </c>
      <c r="E52" s="441" t="s">
        <v>33</v>
      </c>
      <c r="F52" s="444" t="s">
        <v>84</v>
      </c>
      <c r="G52" s="447" t="s">
        <v>0</v>
      </c>
      <c r="H52" s="448"/>
      <c r="I52" s="448"/>
      <c r="J52" s="448"/>
      <c r="K52" s="448"/>
      <c r="L52" s="448"/>
      <c r="M52" s="448"/>
      <c r="N52" s="448"/>
      <c r="O52" s="448"/>
      <c r="P52" s="448"/>
      <c r="Q52" s="448"/>
      <c r="R52" s="448"/>
      <c r="S52" s="448"/>
      <c r="T52" s="448"/>
      <c r="U52" s="448"/>
      <c r="V52" s="448"/>
      <c r="W52" s="448"/>
      <c r="X52" s="448"/>
      <c r="Y52" s="448"/>
      <c r="Z52" s="448"/>
      <c r="AA52" s="448"/>
      <c r="AB52" s="448"/>
      <c r="AC52" s="448"/>
      <c r="AD52" s="448"/>
      <c r="AE52" s="448"/>
      <c r="AF52" s="448"/>
      <c r="AG52" s="448"/>
      <c r="AH52" s="448"/>
      <c r="AI52" s="448"/>
      <c r="AJ52" s="448"/>
      <c r="AK52" s="448"/>
      <c r="AL52" s="448"/>
      <c r="AM52" s="448"/>
      <c r="AN52" s="448"/>
      <c r="AO52" s="448"/>
      <c r="AP52" s="449"/>
      <c r="AQ52" s="447"/>
      <c r="AR52" s="449"/>
      <c r="AS52" s="25"/>
    </row>
    <row r="53" spans="1:45" x14ac:dyDescent="0.3">
      <c r="A53" s="433"/>
      <c r="B53" s="436"/>
      <c r="C53" s="439"/>
      <c r="D53" s="442"/>
      <c r="E53" s="442"/>
      <c r="F53" s="445"/>
      <c r="G53" s="427" t="s">
        <v>2</v>
      </c>
      <c r="H53" s="428"/>
      <c r="I53" s="429"/>
      <c r="J53" s="427" t="s">
        <v>3</v>
      </c>
      <c r="K53" s="428"/>
      <c r="L53" s="429"/>
      <c r="M53" s="427" t="s">
        <v>4</v>
      </c>
      <c r="N53" s="428"/>
      <c r="O53" s="429"/>
      <c r="P53" s="427" t="s">
        <v>5</v>
      </c>
      <c r="Q53" s="428"/>
      <c r="R53" s="429"/>
      <c r="S53" s="427" t="s">
        <v>6</v>
      </c>
      <c r="T53" s="428"/>
      <c r="U53" s="429"/>
      <c r="V53" s="427" t="s">
        <v>7</v>
      </c>
      <c r="W53" s="428"/>
      <c r="X53" s="429"/>
      <c r="Y53" s="427" t="s">
        <v>8</v>
      </c>
      <c r="Z53" s="428"/>
      <c r="AA53" s="429"/>
      <c r="AB53" s="427" t="s">
        <v>9</v>
      </c>
      <c r="AC53" s="428"/>
      <c r="AD53" s="429"/>
      <c r="AE53" s="427" t="s">
        <v>10</v>
      </c>
      <c r="AF53" s="428"/>
      <c r="AG53" s="429"/>
      <c r="AH53" s="427" t="s">
        <v>11</v>
      </c>
      <c r="AI53" s="428"/>
      <c r="AJ53" s="429"/>
      <c r="AK53" s="427" t="s">
        <v>34</v>
      </c>
      <c r="AL53" s="428"/>
      <c r="AM53" s="429"/>
      <c r="AN53" s="427" t="s">
        <v>105</v>
      </c>
      <c r="AO53" s="428"/>
      <c r="AP53" s="429"/>
      <c r="AQ53" s="422" t="s">
        <v>52</v>
      </c>
      <c r="AR53" s="422" t="s">
        <v>53</v>
      </c>
      <c r="AS53" s="63"/>
    </row>
    <row r="54" spans="1:45" ht="15" thickBot="1" x14ac:dyDescent="0.35">
      <c r="A54" s="434"/>
      <c r="B54" s="437"/>
      <c r="C54" s="440"/>
      <c r="D54" s="443"/>
      <c r="E54" s="443"/>
      <c r="F54" s="446"/>
      <c r="G54" s="200" t="s">
        <v>1</v>
      </c>
      <c r="H54" s="202" t="s">
        <v>12</v>
      </c>
      <c r="I54" s="26" t="s">
        <v>22</v>
      </c>
      <c r="J54" s="200" t="s">
        <v>1</v>
      </c>
      <c r="K54" s="202" t="s">
        <v>12</v>
      </c>
      <c r="L54" s="26" t="s">
        <v>22</v>
      </c>
      <c r="M54" s="200" t="s">
        <v>1</v>
      </c>
      <c r="N54" s="202" t="s">
        <v>12</v>
      </c>
      <c r="O54" s="26" t="s">
        <v>22</v>
      </c>
      <c r="P54" s="200" t="s">
        <v>1</v>
      </c>
      <c r="Q54" s="202" t="s">
        <v>12</v>
      </c>
      <c r="R54" s="26" t="s">
        <v>22</v>
      </c>
      <c r="S54" s="200" t="s">
        <v>1</v>
      </c>
      <c r="T54" s="202" t="s">
        <v>12</v>
      </c>
      <c r="U54" s="26" t="s">
        <v>22</v>
      </c>
      <c r="V54" s="200" t="s">
        <v>1</v>
      </c>
      <c r="W54" s="202" t="s">
        <v>12</v>
      </c>
      <c r="X54" s="26" t="s">
        <v>22</v>
      </c>
      <c r="Y54" s="200" t="s">
        <v>1</v>
      </c>
      <c r="Z54" s="202" t="s">
        <v>12</v>
      </c>
      <c r="AA54" s="26" t="s">
        <v>22</v>
      </c>
      <c r="AB54" s="200" t="s">
        <v>1</v>
      </c>
      <c r="AC54" s="202" t="s">
        <v>12</v>
      </c>
      <c r="AD54" s="26" t="s">
        <v>22</v>
      </c>
      <c r="AE54" s="200" t="s">
        <v>1</v>
      </c>
      <c r="AF54" s="202" t="s">
        <v>12</v>
      </c>
      <c r="AG54" s="26" t="s">
        <v>22</v>
      </c>
      <c r="AH54" s="200" t="s">
        <v>1</v>
      </c>
      <c r="AI54" s="202" t="s">
        <v>12</v>
      </c>
      <c r="AJ54" s="26" t="s">
        <v>22</v>
      </c>
      <c r="AK54" s="200" t="s">
        <v>1</v>
      </c>
      <c r="AL54" s="202" t="s">
        <v>12</v>
      </c>
      <c r="AM54" s="26" t="s">
        <v>22</v>
      </c>
      <c r="AN54" s="200" t="s">
        <v>1</v>
      </c>
      <c r="AO54" s="202" t="s">
        <v>12</v>
      </c>
      <c r="AP54" s="26" t="s">
        <v>22</v>
      </c>
      <c r="AQ54" s="423"/>
      <c r="AR54" s="423"/>
      <c r="AS54" s="27"/>
    </row>
    <row r="55" spans="1:45" ht="15" thickBot="1" x14ac:dyDescent="0.35">
      <c r="A55" s="410" t="s">
        <v>125</v>
      </c>
      <c r="B55" s="411"/>
      <c r="C55" s="411"/>
      <c r="D55" s="411"/>
      <c r="E55" s="411"/>
      <c r="F55" s="411"/>
      <c r="G55" s="411"/>
      <c r="H55" s="411"/>
      <c r="I55" s="411"/>
      <c r="J55" s="411"/>
      <c r="K55" s="411"/>
      <c r="L55" s="411"/>
      <c r="M55" s="411"/>
      <c r="N55" s="411"/>
      <c r="O55" s="411"/>
      <c r="P55" s="411"/>
      <c r="Q55" s="411"/>
      <c r="R55" s="411"/>
      <c r="S55" s="411"/>
      <c r="T55" s="411"/>
      <c r="U55" s="411"/>
      <c r="V55" s="411"/>
      <c r="W55" s="411"/>
      <c r="X55" s="411"/>
      <c r="Y55" s="411"/>
      <c r="Z55" s="411"/>
      <c r="AA55" s="411"/>
      <c r="AB55" s="411"/>
      <c r="AC55" s="411"/>
      <c r="AD55" s="411"/>
      <c r="AE55" s="411"/>
      <c r="AF55" s="411"/>
      <c r="AG55" s="411"/>
      <c r="AH55" s="411"/>
      <c r="AI55" s="411"/>
      <c r="AJ55" s="411"/>
      <c r="AK55" s="411"/>
      <c r="AL55" s="411"/>
      <c r="AM55" s="411"/>
      <c r="AN55" s="411"/>
      <c r="AO55" s="411"/>
      <c r="AP55" s="411"/>
      <c r="AQ55" s="411"/>
      <c r="AR55" s="412"/>
      <c r="AS55" s="25"/>
    </row>
    <row r="56" spans="1:45" x14ac:dyDescent="0.3">
      <c r="A56" s="91" t="s">
        <v>14</v>
      </c>
      <c r="B56" s="354" t="s">
        <v>126</v>
      </c>
      <c r="C56" s="50"/>
      <c r="D56" s="51" t="s">
        <v>46</v>
      </c>
      <c r="E56" s="51" t="s">
        <v>54</v>
      </c>
      <c r="F56" s="54">
        <v>45</v>
      </c>
      <c r="G56" s="53"/>
      <c r="H56" s="50"/>
      <c r="I56" s="54"/>
      <c r="J56" s="53">
        <v>2</v>
      </c>
      <c r="K56" s="50">
        <v>3</v>
      </c>
      <c r="L56" s="54" t="s">
        <v>29</v>
      </c>
      <c r="M56" s="53"/>
      <c r="N56" s="50"/>
      <c r="O56" s="54"/>
      <c r="P56" s="53"/>
      <c r="Q56" s="50"/>
      <c r="R56" s="110"/>
      <c r="S56" s="111"/>
      <c r="T56" s="108"/>
      <c r="U56" s="110"/>
      <c r="V56" s="111"/>
      <c r="W56" s="108"/>
      <c r="X56" s="110"/>
      <c r="Y56" s="111"/>
      <c r="Z56" s="108"/>
      <c r="AA56" s="110"/>
      <c r="AB56" s="111"/>
      <c r="AC56" s="108"/>
      <c r="AD56" s="110"/>
      <c r="AE56" s="111"/>
      <c r="AF56" s="108"/>
      <c r="AG56" s="110"/>
      <c r="AH56" s="111"/>
      <c r="AI56" s="108"/>
      <c r="AJ56" s="110"/>
      <c r="AK56" s="39"/>
      <c r="AL56" s="36"/>
      <c r="AM56" s="40"/>
      <c r="AN56" s="41"/>
      <c r="AO56" s="42"/>
      <c r="AP56" s="70"/>
      <c r="AQ56" s="49">
        <f>SUM(G56,J56,M56,P56,S56,V56,Y56,AB56,AE56,AH56,AK56,AN56)*15</f>
        <v>30</v>
      </c>
      <c r="AR56" s="62">
        <f>SUM(H56,K56,N56,Q56,T56,W56,Z56,AC56,AF56,AI56,AL56,AO56)</f>
        <v>3</v>
      </c>
      <c r="AS56" s="25"/>
    </row>
    <row r="57" spans="1:45" x14ac:dyDescent="0.3">
      <c r="A57" s="92" t="s">
        <v>15</v>
      </c>
      <c r="B57" s="355" t="s">
        <v>127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>
        <v>2</v>
      </c>
      <c r="Q57" s="2">
        <v>3</v>
      </c>
      <c r="R57" s="117" t="s">
        <v>29</v>
      </c>
      <c r="S57" s="116"/>
      <c r="T57" s="113"/>
      <c r="U57" s="117"/>
      <c r="V57" s="116"/>
      <c r="W57" s="113"/>
      <c r="X57" s="117"/>
      <c r="Y57" s="116"/>
      <c r="Z57" s="113"/>
      <c r="AA57" s="117"/>
      <c r="AB57" s="116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ref="AQ57:AQ67" si="10">SUM(G57,J57,M57,P57,S57,V57,Y57,AB57,AE57,AH57,AK57,AN57)*15</f>
        <v>30</v>
      </c>
      <c r="AR57" s="80">
        <f t="shared" ref="AR57:AR66" si="11">SUM(H57,K57,N57,Q57,T57,W57,Z57,AC57,AF57,AI57,AL57,AO57)</f>
        <v>3</v>
      </c>
      <c r="AS57" s="25"/>
    </row>
    <row r="58" spans="1:45" x14ac:dyDescent="0.3">
      <c r="A58" s="92" t="s">
        <v>13</v>
      </c>
      <c r="B58" s="355" t="s">
        <v>599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>
        <v>2</v>
      </c>
      <c r="K58" s="2">
        <v>3</v>
      </c>
      <c r="L58" s="3" t="s">
        <v>29</v>
      </c>
      <c r="M58" s="1"/>
      <c r="N58" s="2"/>
      <c r="O58" s="3"/>
      <c r="P58" s="1"/>
      <c r="Q58" s="2"/>
      <c r="R58" s="117"/>
      <c r="S58" s="116"/>
      <c r="T58" s="113"/>
      <c r="U58" s="117"/>
      <c r="V58" s="116"/>
      <c r="W58" s="113"/>
      <c r="X58" s="117"/>
      <c r="Y58" s="116"/>
      <c r="Z58" s="113"/>
      <c r="AA58" s="117"/>
      <c r="AB58" s="116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10"/>
        <v>30</v>
      </c>
      <c r="AR58" s="80">
        <f t="shared" si="11"/>
        <v>3</v>
      </c>
      <c r="AS58" s="25"/>
    </row>
    <row r="59" spans="1:45" x14ac:dyDescent="0.3">
      <c r="A59" s="92" t="s">
        <v>128</v>
      </c>
      <c r="B59" s="355" t="s">
        <v>129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>SUM(G59,J59,M59,P59,S59,V59,Y59,AB59,AE59,AH59,AK59,AN59)*15</f>
        <v>30</v>
      </c>
      <c r="AR59" s="80">
        <f>SUM(H59,K59,N59,Q59,T59,W59,Z59,AC59,AF59,AI59,AL59,AO59)</f>
        <v>2</v>
      </c>
      <c r="AS59" s="25"/>
    </row>
    <row r="60" spans="1:45" x14ac:dyDescent="0.3">
      <c r="A60" s="92" t="s">
        <v>16</v>
      </c>
      <c r="B60" s="355" t="s">
        <v>600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16"/>
      <c r="AI60" s="113"/>
      <c r="AJ60" s="117"/>
      <c r="AK60" s="1"/>
      <c r="AL60" s="2"/>
      <c r="AM60" s="3"/>
      <c r="AN60" s="28"/>
      <c r="AO60" s="29"/>
      <c r="AP60" s="68"/>
      <c r="AQ60" s="30">
        <f t="shared" si="10"/>
        <v>30</v>
      </c>
      <c r="AR60" s="80">
        <f t="shared" si="11"/>
        <v>3</v>
      </c>
      <c r="AS60" s="25"/>
    </row>
    <row r="61" spans="1:45" x14ac:dyDescent="0.3">
      <c r="A61" s="92" t="s">
        <v>130</v>
      </c>
      <c r="B61" s="355" t="s">
        <v>131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113"/>
      <c r="AD61" s="117"/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 t="shared" si="10"/>
        <v>30</v>
      </c>
      <c r="AR61" s="80">
        <f t="shared" si="11"/>
        <v>2</v>
      </c>
      <c r="AS61" s="25"/>
    </row>
    <row r="62" spans="1:45" x14ac:dyDescent="0.3">
      <c r="A62" s="92" t="s">
        <v>132</v>
      </c>
      <c r="B62" s="355" t="s">
        <v>133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113"/>
      <c r="AD62" s="117"/>
      <c r="AE62" s="116"/>
      <c r="AF62" s="113"/>
      <c r="AG62" s="117"/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 t="shared" si="10"/>
        <v>60</v>
      </c>
      <c r="AR62" s="80">
        <f t="shared" si="11"/>
        <v>4</v>
      </c>
      <c r="AS62" s="25"/>
    </row>
    <row r="63" spans="1:45" x14ac:dyDescent="0.3">
      <c r="A63" s="92" t="s">
        <v>44</v>
      </c>
      <c r="B63" s="355" t="s">
        <v>134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">
        <v>2</v>
      </c>
      <c r="AI63" s="113">
        <v>2</v>
      </c>
      <c r="AJ63" s="117" t="s">
        <v>30</v>
      </c>
      <c r="AK63" s="116">
        <v>2</v>
      </c>
      <c r="AL63" s="113">
        <v>2</v>
      </c>
      <c r="AM63" s="117" t="s">
        <v>29</v>
      </c>
      <c r="AN63" s="28"/>
      <c r="AO63" s="29"/>
      <c r="AP63" s="68"/>
      <c r="AQ63" s="30">
        <f>SUM(G63,J63,M63,P63,S63,V63,Y63,AB63,AE63,AH63,AK63,AN63)*15</f>
        <v>60</v>
      </c>
      <c r="AR63" s="80">
        <f>SUM(H63,K63,N63,Q63,T63,W63,Z63,AC63,AF63,AI63,AL63,AO63)</f>
        <v>4</v>
      </c>
      <c r="AS63" s="25"/>
    </row>
    <row r="64" spans="1:45" x14ac:dyDescent="0.3">
      <c r="A64" s="366" t="s">
        <v>135</v>
      </c>
      <c r="B64" s="355" t="s">
        <v>136</v>
      </c>
      <c r="C64" s="2"/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113">
        <v>1</v>
      </c>
      <c r="AD64" s="117" t="s">
        <v>30</v>
      </c>
      <c r="AE64" s="116"/>
      <c r="AF64" s="113"/>
      <c r="AG64" s="117"/>
      <c r="AH64" s="116"/>
      <c r="AI64" s="113"/>
      <c r="AJ64" s="117"/>
      <c r="AK64" s="1"/>
      <c r="AL64" s="2"/>
      <c r="AM64" s="3"/>
      <c r="AN64" s="28"/>
      <c r="AO64" s="29"/>
      <c r="AP64" s="68"/>
      <c r="AQ64" s="30">
        <f>SUM(G64,J64,M64,P64,S64,V64,Y64,AB64,AE64,AH64,AK64,AN64)*15</f>
        <v>15</v>
      </c>
      <c r="AR64" s="80">
        <f>SUM(H64,K64,N64,Q64,T64,W64,Z64,AC64,AF64,AI64,AL64,AO64)</f>
        <v>1</v>
      </c>
      <c r="AS64" s="25"/>
    </row>
    <row r="65" spans="1:45" x14ac:dyDescent="0.3">
      <c r="A65" s="96" t="s">
        <v>137</v>
      </c>
      <c r="B65" s="355" t="s">
        <v>138</v>
      </c>
      <c r="C65" s="2"/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113"/>
      <c r="AD65" s="117"/>
      <c r="AE65" s="116">
        <v>1</v>
      </c>
      <c r="AF65" s="113">
        <v>1</v>
      </c>
      <c r="AG65" s="117" t="s">
        <v>30</v>
      </c>
      <c r="AH65" s="116"/>
      <c r="AI65" s="113"/>
      <c r="AJ65" s="117"/>
      <c r="AK65" s="1"/>
      <c r="AL65" s="2"/>
      <c r="AM65" s="3"/>
      <c r="AN65" s="28"/>
      <c r="AO65" s="29"/>
      <c r="AP65" s="68"/>
      <c r="AQ65" s="30">
        <f>SUM(G65,J65,M65,P65,S65,V65,Y65,AB65,AE65,AH65,AK65,AN65)*15</f>
        <v>15</v>
      </c>
      <c r="AR65" s="80">
        <f>SUM(H65,K65,N65,Q65,T65,W65,Z65,AC65,AF65,AI65,AL65,AO65)</f>
        <v>1</v>
      </c>
      <c r="AS65" s="25"/>
    </row>
    <row r="66" spans="1:45" ht="15" thickBot="1" x14ac:dyDescent="0.35">
      <c r="A66" s="97" t="s">
        <v>26</v>
      </c>
      <c r="B66" s="355" t="s">
        <v>601</v>
      </c>
      <c r="C66" s="2"/>
      <c r="D66" s="4" t="s">
        <v>46</v>
      </c>
      <c r="E66" s="4" t="s">
        <v>54</v>
      </c>
      <c r="F66" s="5">
        <v>45</v>
      </c>
      <c r="G66" s="1"/>
      <c r="H66" s="2"/>
      <c r="I66" s="3"/>
      <c r="J66" s="1"/>
      <c r="K66" s="2"/>
      <c r="L66" s="3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113"/>
      <c r="AD66" s="117"/>
      <c r="AE66" s="116"/>
      <c r="AF66" s="113"/>
      <c r="AG66" s="117"/>
      <c r="AH66" s="116"/>
      <c r="AI66" s="113"/>
      <c r="AJ66" s="117"/>
      <c r="AK66" s="1"/>
      <c r="AL66" s="2"/>
      <c r="AM66" s="3"/>
      <c r="AN66" s="28">
        <v>2</v>
      </c>
      <c r="AO66" s="29">
        <v>2</v>
      </c>
      <c r="AP66" s="68" t="s">
        <v>30</v>
      </c>
      <c r="AQ66" s="35">
        <f t="shared" si="10"/>
        <v>30</v>
      </c>
      <c r="AR66" s="98">
        <f t="shared" si="11"/>
        <v>2</v>
      </c>
      <c r="AS66" s="25"/>
    </row>
    <row r="67" spans="1:45" ht="15" thickBot="1" x14ac:dyDescent="0.35">
      <c r="A67" s="413" t="s">
        <v>139</v>
      </c>
      <c r="B67" s="414"/>
      <c r="C67" s="414"/>
      <c r="D67" s="414"/>
      <c r="E67" s="414"/>
      <c r="F67" s="415"/>
      <c r="G67" s="118">
        <f>SUM(G56:G66)</f>
        <v>0</v>
      </c>
      <c r="H67" s="119">
        <f>SUM(H56:H66)</f>
        <v>0</v>
      </c>
      <c r="I67" s="120"/>
      <c r="J67" s="118">
        <f>SUM(J56:J66)</f>
        <v>4</v>
      </c>
      <c r="K67" s="119">
        <f>SUM(K56:K66)</f>
        <v>6</v>
      </c>
      <c r="L67" s="120"/>
      <c r="M67" s="118">
        <f>SUM(M56:M66)</f>
        <v>2</v>
      </c>
      <c r="N67" s="119">
        <f>SUM(N56:N66)</f>
        <v>2</v>
      </c>
      <c r="O67" s="120"/>
      <c r="P67" s="118">
        <f>SUM(P56:P66)</f>
        <v>4</v>
      </c>
      <c r="Q67" s="119">
        <f>SUM(Q56:Q66)</f>
        <v>5</v>
      </c>
      <c r="R67" s="120"/>
      <c r="S67" s="118">
        <f>SUM(S56:S66)</f>
        <v>2</v>
      </c>
      <c r="T67" s="119">
        <f>SUM(T56:T66)</f>
        <v>3</v>
      </c>
      <c r="U67" s="120"/>
      <c r="V67" s="118">
        <f>SUM(V56:V66)</f>
        <v>2</v>
      </c>
      <c r="W67" s="119">
        <f>SUM(W56:W66)</f>
        <v>2</v>
      </c>
      <c r="X67" s="120"/>
      <c r="Y67" s="118">
        <f>SUM(Y56:Y66)</f>
        <v>2</v>
      </c>
      <c r="Z67" s="119">
        <f>SUM(Z56:Z66)</f>
        <v>2</v>
      </c>
      <c r="AA67" s="120"/>
      <c r="AB67" s="118">
        <f>SUM(AB56:AB66)</f>
        <v>1</v>
      </c>
      <c r="AC67" s="119">
        <f>SUM(AC56:AC66)</f>
        <v>1</v>
      </c>
      <c r="AD67" s="120"/>
      <c r="AE67" s="118">
        <f>SUM(AE56:AE66)</f>
        <v>1</v>
      </c>
      <c r="AF67" s="119">
        <f>SUM(AF56:AF66)</f>
        <v>1</v>
      </c>
      <c r="AG67" s="121"/>
      <c r="AH67" s="118">
        <f>SUM(AH56:AH66)</f>
        <v>2</v>
      </c>
      <c r="AI67" s="119">
        <f>SUM(AI56:AI66)</f>
        <v>2</v>
      </c>
      <c r="AJ67" s="121"/>
      <c r="AK67" s="118">
        <f>SUM(AK56:AK66)</f>
        <v>2</v>
      </c>
      <c r="AL67" s="119">
        <f>SUM(AL56:AL66)</f>
        <v>2</v>
      </c>
      <c r="AM67" s="121"/>
      <c r="AN67" s="122">
        <f>SUM(AN56:AN66)</f>
        <v>2</v>
      </c>
      <c r="AO67" s="123">
        <f>SUM(AO56:AO66)</f>
        <v>2</v>
      </c>
      <c r="AP67" s="124"/>
      <c r="AQ67" s="125">
        <f t="shared" si="10"/>
        <v>360</v>
      </c>
      <c r="AR67" s="126">
        <f>SUM(AR56:AR66)</f>
        <v>28</v>
      </c>
      <c r="AS67" s="25"/>
    </row>
    <row r="68" spans="1:45" ht="15" thickBot="1" x14ac:dyDescent="0.35">
      <c r="A68" s="410" t="s">
        <v>140</v>
      </c>
      <c r="B68" s="411"/>
      <c r="C68" s="411"/>
      <c r="D68" s="411"/>
      <c r="E68" s="411"/>
      <c r="F68" s="411"/>
      <c r="G68" s="411"/>
      <c r="H68" s="411"/>
      <c r="I68" s="411"/>
      <c r="J68" s="411"/>
      <c r="K68" s="411"/>
      <c r="L68" s="411"/>
      <c r="M68" s="411"/>
      <c r="N68" s="411"/>
      <c r="O68" s="411"/>
      <c r="P68" s="411"/>
      <c r="Q68" s="411"/>
      <c r="R68" s="411"/>
      <c r="S68" s="411"/>
      <c r="T68" s="411"/>
      <c r="U68" s="411"/>
      <c r="V68" s="411"/>
      <c r="W68" s="411"/>
      <c r="X68" s="411"/>
      <c r="Y68" s="411"/>
      <c r="Z68" s="411"/>
      <c r="AA68" s="411"/>
      <c r="AB68" s="411"/>
      <c r="AC68" s="411"/>
      <c r="AD68" s="411"/>
      <c r="AE68" s="411"/>
      <c r="AF68" s="411"/>
      <c r="AG68" s="411"/>
      <c r="AH68" s="411"/>
      <c r="AI68" s="411"/>
      <c r="AJ68" s="411"/>
      <c r="AK68" s="411"/>
      <c r="AL68" s="411"/>
      <c r="AM68" s="411"/>
      <c r="AN68" s="411"/>
      <c r="AO68" s="411"/>
      <c r="AP68" s="411"/>
      <c r="AQ68" s="411"/>
      <c r="AR68" s="412"/>
      <c r="AS68" s="25"/>
    </row>
    <row r="69" spans="1:45" x14ac:dyDescent="0.3">
      <c r="A69" s="76" t="s">
        <v>141</v>
      </c>
      <c r="B69" s="367" t="s">
        <v>176</v>
      </c>
      <c r="C69" s="36"/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133">
        <f>SUM(G69,J69,M69,P69,S69,V69,Y69,AB69,AE69,AH69,AK69,AN69)*15</f>
        <v>15</v>
      </c>
      <c r="AR69" s="134">
        <f>SUM(H69,K69,N69,Q69,T69,W69,Z69,AC69,AF69,AI69,AL69,AO69)</f>
        <v>2</v>
      </c>
      <c r="AS69" s="25"/>
    </row>
    <row r="70" spans="1:45" x14ac:dyDescent="0.3">
      <c r="A70" s="81" t="s">
        <v>216</v>
      </c>
      <c r="B70" s="355" t="s">
        <v>210</v>
      </c>
      <c r="C70" s="2"/>
      <c r="D70" s="4" t="s">
        <v>46</v>
      </c>
      <c r="E70" s="4" t="s">
        <v>54</v>
      </c>
      <c r="F70" s="5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ref="AQ70:AQ75" si="12">SUM(G70,J70,M70,P70,S70,V70,Y70,AB70,AE70,AH70,AK70,AN70)*15</f>
        <v>45</v>
      </c>
      <c r="AR70" s="139">
        <f t="shared" ref="AR70:AR75" si="13">SUM(H70,K70,N70,Q70,T70,W70,Z70,AC70,AF70,AI70,AL70,AO70)</f>
        <v>6</v>
      </c>
      <c r="AS70" s="25"/>
    </row>
    <row r="71" spans="1:45" x14ac:dyDescent="0.3">
      <c r="A71" s="81" t="s">
        <v>217</v>
      </c>
      <c r="B71" s="356" t="s">
        <v>211</v>
      </c>
      <c r="C71" s="368" t="s">
        <v>212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138">
        <f t="shared" si="12"/>
        <v>0</v>
      </c>
      <c r="AR71" s="139">
        <f t="shared" si="13"/>
        <v>2</v>
      </c>
      <c r="AS71" s="25"/>
    </row>
    <row r="72" spans="1:45" x14ac:dyDescent="0.3">
      <c r="A72" s="81" t="s">
        <v>338</v>
      </c>
      <c r="B72" s="355" t="s">
        <v>346</v>
      </c>
      <c r="C72" s="2"/>
      <c r="D72" s="4" t="s">
        <v>46</v>
      </c>
      <c r="E72" s="4" t="s">
        <v>54</v>
      </c>
      <c r="F72" s="3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138">
        <f t="shared" si="12"/>
        <v>45</v>
      </c>
      <c r="AR72" s="139">
        <f t="shared" si="13"/>
        <v>6</v>
      </c>
      <c r="AS72" s="25"/>
    </row>
    <row r="73" spans="1:45" x14ac:dyDescent="0.3">
      <c r="A73" s="81" t="s">
        <v>339</v>
      </c>
      <c r="B73" s="356" t="s">
        <v>347</v>
      </c>
      <c r="C73" s="368" t="s">
        <v>348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138">
        <f t="shared" si="12"/>
        <v>0</v>
      </c>
      <c r="AR73" s="139">
        <f t="shared" si="13"/>
        <v>2</v>
      </c>
      <c r="AS73" s="25"/>
    </row>
    <row r="74" spans="1:45" x14ac:dyDescent="0.3">
      <c r="A74" s="81" t="s">
        <v>597</v>
      </c>
      <c r="B74" s="356" t="s">
        <v>598</v>
      </c>
      <c r="C74" s="2"/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138">
        <f t="shared" si="12"/>
        <v>45</v>
      </c>
      <c r="AR74" s="139">
        <f t="shared" si="13"/>
        <v>4</v>
      </c>
      <c r="AS74" s="25"/>
    </row>
    <row r="75" spans="1:45" ht="15" thickBot="1" x14ac:dyDescent="0.35">
      <c r="A75" s="140" t="s">
        <v>146</v>
      </c>
      <c r="B75" s="361" t="s">
        <v>147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150">
        <f t="shared" si="12"/>
        <v>30</v>
      </c>
      <c r="AR75" s="151">
        <f t="shared" si="13"/>
        <v>2</v>
      </c>
      <c r="AS75" s="25"/>
    </row>
    <row r="76" spans="1:45" ht="15" thickBot="1" x14ac:dyDescent="0.35">
      <c r="A76" s="424" t="s">
        <v>148</v>
      </c>
      <c r="B76" s="425"/>
      <c r="C76" s="425"/>
      <c r="D76" s="425"/>
      <c r="E76" s="425"/>
      <c r="F76" s="426"/>
      <c r="G76" s="118">
        <f>SUM(G69:G75)</f>
        <v>0</v>
      </c>
      <c r="H76" s="119">
        <f>SUM(H69:H75)</f>
        <v>0</v>
      </c>
      <c r="I76" s="120"/>
      <c r="J76" s="118">
        <f>SUM(J69:J75)</f>
        <v>0</v>
      </c>
      <c r="K76" s="119">
        <f>SUM(K69:K75)</f>
        <v>0</v>
      </c>
      <c r="L76" s="120"/>
      <c r="M76" s="118">
        <f>SUM(M69:M75)</f>
        <v>0</v>
      </c>
      <c r="N76" s="119">
        <f>SUM(N69:N75)</f>
        <v>0</v>
      </c>
      <c r="O76" s="120"/>
      <c r="P76" s="118">
        <f>SUM(P69:P75)</f>
        <v>0</v>
      </c>
      <c r="Q76" s="119">
        <f>SUM(Q69:Q75)</f>
        <v>0</v>
      </c>
      <c r="R76" s="120"/>
      <c r="S76" s="118">
        <f>SUM(S69:S75)</f>
        <v>2</v>
      </c>
      <c r="T76" s="119">
        <f>SUM(T69:T75)</f>
        <v>2</v>
      </c>
      <c r="U76" s="120"/>
      <c r="V76" s="118">
        <f>SUM(V69:V75)</f>
        <v>1</v>
      </c>
      <c r="W76" s="119">
        <f>SUM(W69:W75)</f>
        <v>2</v>
      </c>
      <c r="X76" s="120"/>
      <c r="Y76" s="118">
        <f>SUM(Y69:Y75)</f>
        <v>2</v>
      </c>
      <c r="Z76" s="119">
        <f>SUM(Z69:Z75)</f>
        <v>4</v>
      </c>
      <c r="AA76" s="120"/>
      <c r="AB76" s="118">
        <f>SUM(AB69:AB75)</f>
        <v>2</v>
      </c>
      <c r="AC76" s="119">
        <f>SUM(AC69:AC75)</f>
        <v>4</v>
      </c>
      <c r="AD76" s="120">
        <f>SUM(AD69:AD75)</f>
        <v>0</v>
      </c>
      <c r="AE76" s="152">
        <f>SUM(AE69:AE75)</f>
        <v>2</v>
      </c>
      <c r="AF76" s="153">
        <f>SUM(AF69:AF75)</f>
        <v>8</v>
      </c>
      <c r="AG76" s="154"/>
      <c r="AH76" s="152">
        <f>SUM(AH69:AH75)</f>
        <v>1</v>
      </c>
      <c r="AI76" s="153">
        <f>SUM(AI69:AI75)</f>
        <v>1</v>
      </c>
      <c r="AJ76" s="154"/>
      <c r="AK76" s="152">
        <f>SUM(AK69:AK75)</f>
        <v>1</v>
      </c>
      <c r="AL76" s="153">
        <f>SUM(AL69:AL75)</f>
        <v>1</v>
      </c>
      <c r="AM76" s="154"/>
      <c r="AN76" s="155">
        <f>SUM(AN69:AN75)</f>
        <v>1</v>
      </c>
      <c r="AO76" s="156">
        <f>SUM(AO69:AO75)</f>
        <v>2</v>
      </c>
      <c r="AP76" s="157"/>
      <c r="AQ76" s="158">
        <f>SUM(AQ69:AQ75)</f>
        <v>180</v>
      </c>
      <c r="AR76" s="159">
        <f>SUM(AR69:AR75)</f>
        <v>24</v>
      </c>
      <c r="AS76" s="25"/>
    </row>
    <row r="77" spans="1:45" ht="15" thickBot="1" x14ac:dyDescent="0.35">
      <c r="A77" s="410" t="s">
        <v>149</v>
      </c>
      <c r="B77" s="411"/>
      <c r="C77" s="411"/>
      <c r="D77" s="411"/>
      <c r="E77" s="411"/>
      <c r="F77" s="411"/>
      <c r="G77" s="411"/>
      <c r="H77" s="411"/>
      <c r="I77" s="411"/>
      <c r="J77" s="411"/>
      <c r="K77" s="411"/>
      <c r="L77" s="411"/>
      <c r="M77" s="411"/>
      <c r="N77" s="411"/>
      <c r="O77" s="411"/>
      <c r="P77" s="411"/>
      <c r="Q77" s="411"/>
      <c r="R77" s="411"/>
      <c r="S77" s="411"/>
      <c r="T77" s="411"/>
      <c r="U77" s="411"/>
      <c r="V77" s="411"/>
      <c r="W77" s="411"/>
      <c r="X77" s="411"/>
      <c r="Y77" s="411"/>
      <c r="Z77" s="411"/>
      <c r="AA77" s="411"/>
      <c r="AB77" s="411"/>
      <c r="AC77" s="411"/>
      <c r="AD77" s="411"/>
      <c r="AE77" s="411"/>
      <c r="AF77" s="411"/>
      <c r="AG77" s="411"/>
      <c r="AH77" s="411"/>
      <c r="AI77" s="411"/>
      <c r="AJ77" s="411"/>
      <c r="AK77" s="411"/>
      <c r="AL77" s="411"/>
      <c r="AM77" s="411"/>
      <c r="AN77" s="411"/>
      <c r="AO77" s="411"/>
      <c r="AP77" s="411"/>
      <c r="AQ77" s="411"/>
      <c r="AR77" s="412"/>
      <c r="AS77" s="25"/>
    </row>
    <row r="78" spans="1:45" x14ac:dyDescent="0.3">
      <c r="A78" s="160" t="s">
        <v>150</v>
      </c>
      <c r="B78" s="353" t="s">
        <v>151</v>
      </c>
      <c r="C78" s="127"/>
      <c r="D78" s="161" t="s">
        <v>46</v>
      </c>
      <c r="E78" s="161" t="s">
        <v>30</v>
      </c>
      <c r="F78" s="128" t="s">
        <v>58</v>
      </c>
      <c r="G78" s="129"/>
      <c r="H78" s="127"/>
      <c r="I78" s="128"/>
      <c r="J78" s="129">
        <v>2</v>
      </c>
      <c r="K78" s="127">
        <v>1</v>
      </c>
      <c r="L78" s="128" t="s">
        <v>30</v>
      </c>
      <c r="M78" s="129"/>
      <c r="N78" s="127"/>
      <c r="O78" s="128"/>
      <c r="P78" s="129"/>
      <c r="Q78" s="127"/>
      <c r="R78" s="128"/>
      <c r="S78" s="129"/>
      <c r="T78" s="127"/>
      <c r="U78" s="128"/>
      <c r="V78" s="129"/>
      <c r="W78" s="127"/>
      <c r="X78" s="128"/>
      <c r="Y78" s="129"/>
      <c r="Z78" s="127"/>
      <c r="AA78" s="128"/>
      <c r="AB78" s="129"/>
      <c r="AC78" s="127"/>
      <c r="AD78" s="128"/>
      <c r="AE78" s="129"/>
      <c r="AF78" s="127"/>
      <c r="AG78" s="128"/>
      <c r="AH78" s="129"/>
      <c r="AI78" s="127"/>
      <c r="AJ78" s="128"/>
      <c r="AK78" s="129"/>
      <c r="AL78" s="127"/>
      <c r="AM78" s="128"/>
      <c r="AN78" s="130"/>
      <c r="AO78" s="131"/>
      <c r="AP78" s="132"/>
      <c r="AQ78" s="133">
        <f>SUM(G78,J78,M78,P78,S78,V78,Y78,AB78,AE78,AH78,AK78,AN78)*15</f>
        <v>30</v>
      </c>
      <c r="AR78" s="134">
        <f>SUM(H78,K78,N78,Q78,T78,W78,Z78,AC78,AF78,AI78,AL78,AO78)</f>
        <v>1</v>
      </c>
      <c r="AS78" s="25"/>
    </row>
    <row r="79" spans="1:45" x14ac:dyDescent="0.3">
      <c r="A79" s="162" t="s">
        <v>23</v>
      </c>
      <c r="B79" s="355" t="s">
        <v>152</v>
      </c>
      <c r="C79" s="113"/>
      <c r="D79" s="114" t="s">
        <v>46</v>
      </c>
      <c r="E79" s="114" t="s">
        <v>30</v>
      </c>
      <c r="F79" s="115" t="s">
        <v>58</v>
      </c>
      <c r="G79" s="116"/>
      <c r="H79" s="113"/>
      <c r="I79" s="117"/>
      <c r="J79" s="116"/>
      <c r="K79" s="113"/>
      <c r="L79" s="117"/>
      <c r="M79" s="116">
        <v>2</v>
      </c>
      <c r="N79" s="113">
        <v>1</v>
      </c>
      <c r="O79" s="117" t="s">
        <v>30</v>
      </c>
      <c r="P79" s="116"/>
      <c r="Q79" s="113"/>
      <c r="R79" s="117"/>
      <c r="S79" s="116"/>
      <c r="T79" s="113"/>
      <c r="U79" s="117"/>
      <c r="V79" s="116"/>
      <c r="W79" s="113"/>
      <c r="X79" s="117"/>
      <c r="Y79" s="116"/>
      <c r="Z79" s="113"/>
      <c r="AA79" s="117"/>
      <c r="AB79" s="116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>SUM(G79,J79,M79,P79,S79,V79,Y79,AB79,AE79,AH79,AK79,AN79)*15</f>
        <v>30</v>
      </c>
      <c r="AR79" s="139">
        <f>SUM(H79,K79,N79,Q79,T79,W79,Z79,AC79,AF79,AI79,AL79,AO79)</f>
        <v>1</v>
      </c>
      <c r="AS79" s="25"/>
    </row>
    <row r="80" spans="1:45" x14ac:dyDescent="0.3">
      <c r="A80" s="162" t="s">
        <v>17</v>
      </c>
      <c r="B80" s="355" t="s">
        <v>153</v>
      </c>
      <c r="C80" s="113"/>
      <c r="D80" s="114" t="s">
        <v>46</v>
      </c>
      <c r="E80" s="114" t="s">
        <v>30</v>
      </c>
      <c r="F80" s="115" t="s">
        <v>58</v>
      </c>
      <c r="G80" s="116"/>
      <c r="H80" s="113"/>
      <c r="I80" s="117"/>
      <c r="J80" s="116"/>
      <c r="K80" s="113"/>
      <c r="L80" s="117"/>
      <c r="M80" s="116"/>
      <c r="N80" s="113"/>
      <c r="O80" s="117"/>
      <c r="P80" s="116">
        <v>2</v>
      </c>
      <c r="Q80" s="113">
        <v>1</v>
      </c>
      <c r="R80" s="117" t="s">
        <v>30</v>
      </c>
      <c r="S80" s="116"/>
      <c r="T80" s="113"/>
      <c r="U80" s="117"/>
      <c r="V80" s="116"/>
      <c r="W80" s="113"/>
      <c r="X80" s="117"/>
      <c r="Y80" s="116"/>
      <c r="Z80" s="113"/>
      <c r="AA80" s="117"/>
      <c r="AB80" s="116"/>
      <c r="AC80" s="113"/>
      <c r="AD80" s="117"/>
      <c r="AE80" s="116"/>
      <c r="AF80" s="113"/>
      <c r="AG80" s="117"/>
      <c r="AH80" s="116"/>
      <c r="AI80" s="113"/>
      <c r="AJ80" s="117"/>
      <c r="AK80" s="116"/>
      <c r="AL80" s="113"/>
      <c r="AM80" s="117"/>
      <c r="AN80" s="135"/>
      <c r="AO80" s="136"/>
      <c r="AP80" s="137"/>
      <c r="AQ80" s="138">
        <f>SUM(G80,J80,M80,P80,S80,V80,Y80,AB80,AE80,AH80,AK80,AN80)*15</f>
        <v>30</v>
      </c>
      <c r="AR80" s="139">
        <f>SUM(H80,K80,N80,Q80,T80,W80,Z80,AC80,AF80,AI80,AL80,AO80)</f>
        <v>1</v>
      </c>
      <c r="AS80" s="25"/>
    </row>
    <row r="81" spans="1:45" x14ac:dyDescent="0.3">
      <c r="A81" s="163" t="s">
        <v>25</v>
      </c>
      <c r="B81" s="355" t="s">
        <v>154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>
        <v>2</v>
      </c>
      <c r="T81" s="2">
        <v>1</v>
      </c>
      <c r="U81" s="3" t="s">
        <v>30</v>
      </c>
      <c r="V81" s="1"/>
      <c r="W81" s="2"/>
      <c r="X81" s="3"/>
      <c r="Y81" s="1"/>
      <c r="Z81" s="2"/>
      <c r="AA81" s="3"/>
      <c r="AB81" s="1"/>
      <c r="AC81" s="113"/>
      <c r="AD81" s="117"/>
      <c r="AE81" s="116"/>
      <c r="AF81" s="113"/>
      <c r="AG81" s="117"/>
      <c r="AH81" s="116"/>
      <c r="AI81" s="113"/>
      <c r="AJ81" s="117"/>
      <c r="AK81" s="116"/>
      <c r="AL81" s="113"/>
      <c r="AM81" s="117"/>
      <c r="AN81" s="135"/>
      <c r="AO81" s="136"/>
      <c r="AP81" s="137"/>
      <c r="AQ81" s="138">
        <f t="shared" ref="AQ81:AQ86" si="14">SUM(G81,J81,M81,P81,S81,V81,Y81,AB81,AE81,AH81,AK81,AN81)*15</f>
        <v>30</v>
      </c>
      <c r="AR81" s="139">
        <f t="shared" ref="AR81:AR86" si="15">SUM(H81,K81,N81,Q81,T81,W81,Z81,AC81,AF81,AI81,AL81,AO81)</f>
        <v>1</v>
      </c>
      <c r="AS81" s="25"/>
    </row>
    <row r="82" spans="1:45" x14ac:dyDescent="0.3">
      <c r="A82" s="163" t="s">
        <v>155</v>
      </c>
      <c r="B82" s="355" t="s">
        <v>156</v>
      </c>
      <c r="C82" s="2"/>
      <c r="D82" s="4" t="s">
        <v>46</v>
      </c>
      <c r="E82" s="4" t="s">
        <v>30</v>
      </c>
      <c r="F82" s="5" t="s">
        <v>58</v>
      </c>
      <c r="G82" s="116"/>
      <c r="H82" s="113"/>
      <c r="I82" s="117"/>
      <c r="J82" s="116">
        <v>1</v>
      </c>
      <c r="K82" s="113">
        <v>1</v>
      </c>
      <c r="L82" s="117" t="s">
        <v>30</v>
      </c>
      <c r="M82" s="1">
        <v>1</v>
      </c>
      <c r="N82" s="2">
        <v>1</v>
      </c>
      <c r="O82" s="3" t="s">
        <v>30</v>
      </c>
      <c r="P82" s="1">
        <v>1</v>
      </c>
      <c r="Q82" s="2">
        <v>1</v>
      </c>
      <c r="R82" s="3" t="s">
        <v>30</v>
      </c>
      <c r="S82" s="1">
        <v>1</v>
      </c>
      <c r="T82" s="2">
        <v>1</v>
      </c>
      <c r="U82" s="3" t="s">
        <v>30</v>
      </c>
      <c r="V82" s="1"/>
      <c r="W82" s="2"/>
      <c r="X82" s="3"/>
      <c r="Y82" s="1"/>
      <c r="Z82" s="2"/>
      <c r="AA82" s="3"/>
      <c r="AB82" s="1"/>
      <c r="AC82" s="113"/>
      <c r="AD82" s="117"/>
      <c r="AE82" s="116"/>
      <c r="AF82" s="113"/>
      <c r="AG82" s="117"/>
      <c r="AH82" s="116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4"/>
        <v>60</v>
      </c>
      <c r="AR82" s="139">
        <f t="shared" si="15"/>
        <v>4</v>
      </c>
      <c r="AS82" s="25"/>
    </row>
    <row r="83" spans="1:45" x14ac:dyDescent="0.3">
      <c r="A83" s="163" t="s">
        <v>213</v>
      </c>
      <c r="B83" s="355" t="s">
        <v>207</v>
      </c>
      <c r="C83" s="2"/>
      <c r="D83" s="4" t="s">
        <v>46</v>
      </c>
      <c r="E83" s="4" t="s">
        <v>30</v>
      </c>
      <c r="F83" s="5" t="s">
        <v>58</v>
      </c>
      <c r="G83" s="1"/>
      <c r="H83" s="2"/>
      <c r="I83" s="3"/>
      <c r="J83" s="1"/>
      <c r="K83" s="2"/>
      <c r="L83" s="3"/>
      <c r="M83" s="1"/>
      <c r="N83" s="2"/>
      <c r="O83" s="3"/>
      <c r="P83" s="1"/>
      <c r="Q83" s="2"/>
      <c r="R83" s="3"/>
      <c r="S83" s="1"/>
      <c r="T83" s="2"/>
      <c r="U83" s="3"/>
      <c r="V83" s="1"/>
      <c r="W83" s="2"/>
      <c r="X83" s="3"/>
      <c r="Y83" s="1">
        <v>2</v>
      </c>
      <c r="Z83" s="2">
        <v>1</v>
      </c>
      <c r="AA83" s="3" t="s">
        <v>30</v>
      </c>
      <c r="AB83" s="1">
        <v>2</v>
      </c>
      <c r="AC83" s="2">
        <v>1</v>
      </c>
      <c r="AD83" s="3" t="s">
        <v>30</v>
      </c>
      <c r="AE83" s="1">
        <v>2</v>
      </c>
      <c r="AF83" s="2">
        <v>1</v>
      </c>
      <c r="AG83" s="3" t="s">
        <v>30</v>
      </c>
      <c r="AH83" s="1"/>
      <c r="AI83" s="113"/>
      <c r="AJ83" s="117"/>
      <c r="AK83" s="116"/>
      <c r="AL83" s="113"/>
      <c r="AM83" s="117"/>
      <c r="AN83" s="135"/>
      <c r="AO83" s="136"/>
      <c r="AP83" s="137"/>
      <c r="AQ83" s="138">
        <f t="shared" si="14"/>
        <v>90</v>
      </c>
      <c r="AR83" s="139">
        <f t="shared" si="15"/>
        <v>3</v>
      </c>
      <c r="AS83" s="25"/>
    </row>
    <row r="84" spans="1:45" x14ac:dyDescent="0.3">
      <c r="A84" s="163" t="s">
        <v>214</v>
      </c>
      <c r="B84" s="355" t="s">
        <v>208</v>
      </c>
      <c r="C84" s="2"/>
      <c r="D84" s="4" t="s">
        <v>46</v>
      </c>
      <c r="E84" s="4" t="s">
        <v>30</v>
      </c>
      <c r="F84" s="5" t="s">
        <v>58</v>
      </c>
      <c r="G84" s="1"/>
      <c r="H84" s="2"/>
      <c r="I84" s="3"/>
      <c r="J84" s="1"/>
      <c r="K84" s="2"/>
      <c r="L84" s="3"/>
      <c r="M84" s="1"/>
      <c r="N84" s="2"/>
      <c r="O84" s="3"/>
      <c r="P84" s="1"/>
      <c r="Q84" s="2"/>
      <c r="R84" s="3"/>
      <c r="S84" s="1"/>
      <c r="T84" s="2"/>
      <c r="U84" s="3"/>
      <c r="V84" s="1"/>
      <c r="W84" s="2"/>
      <c r="X84" s="3"/>
      <c r="Y84" s="1"/>
      <c r="Z84" s="2"/>
      <c r="AA84" s="3"/>
      <c r="AB84" s="1"/>
      <c r="AC84" s="2"/>
      <c r="AD84" s="3"/>
      <c r="AE84" s="1"/>
      <c r="AF84" s="2"/>
      <c r="AG84" s="3"/>
      <c r="AH84" s="1">
        <v>2</v>
      </c>
      <c r="AI84" s="113">
        <v>1</v>
      </c>
      <c r="AJ84" s="117" t="s">
        <v>30</v>
      </c>
      <c r="AK84" s="116">
        <v>2</v>
      </c>
      <c r="AL84" s="113">
        <v>1</v>
      </c>
      <c r="AM84" s="117" t="s">
        <v>30</v>
      </c>
      <c r="AN84" s="135"/>
      <c r="AO84" s="136"/>
      <c r="AP84" s="137"/>
      <c r="AQ84" s="138">
        <f t="shared" si="14"/>
        <v>60</v>
      </c>
      <c r="AR84" s="139">
        <f t="shared" si="15"/>
        <v>2</v>
      </c>
      <c r="AS84" s="25"/>
    </row>
    <row r="85" spans="1:45" x14ac:dyDescent="0.3">
      <c r="A85" s="163" t="s">
        <v>340</v>
      </c>
      <c r="B85" s="355" t="s">
        <v>349</v>
      </c>
      <c r="C85" s="2"/>
      <c r="D85" s="4" t="s">
        <v>46</v>
      </c>
      <c r="E85" s="4" t="s">
        <v>30</v>
      </c>
      <c r="F85" s="5" t="s">
        <v>58</v>
      </c>
      <c r="G85" s="1"/>
      <c r="H85" s="2"/>
      <c r="I85" s="3"/>
      <c r="J85" s="1"/>
      <c r="K85" s="2"/>
      <c r="L85" s="3"/>
      <c r="M85" s="1"/>
      <c r="N85" s="2"/>
      <c r="O85" s="3"/>
      <c r="P85" s="1"/>
      <c r="Q85" s="2"/>
      <c r="R85" s="3"/>
      <c r="S85" s="1"/>
      <c r="T85" s="2"/>
      <c r="U85" s="3"/>
      <c r="V85" s="1"/>
      <c r="W85" s="2"/>
      <c r="X85" s="3"/>
      <c r="Y85" s="1">
        <v>2</v>
      </c>
      <c r="Z85" s="2">
        <v>1</v>
      </c>
      <c r="AA85" s="3" t="s">
        <v>30</v>
      </c>
      <c r="AB85" s="1">
        <v>2</v>
      </c>
      <c r="AC85" s="2">
        <v>1</v>
      </c>
      <c r="AD85" s="3" t="s">
        <v>30</v>
      </c>
      <c r="AE85" s="1">
        <v>2</v>
      </c>
      <c r="AF85" s="2">
        <v>1</v>
      </c>
      <c r="AG85" s="3" t="s">
        <v>30</v>
      </c>
      <c r="AH85" s="1"/>
      <c r="AI85" s="113"/>
      <c r="AJ85" s="117"/>
      <c r="AK85" s="116"/>
      <c r="AL85" s="113"/>
      <c r="AM85" s="117"/>
      <c r="AN85" s="135"/>
      <c r="AO85" s="136"/>
      <c r="AP85" s="137"/>
      <c r="AQ85" s="138">
        <f t="shared" si="14"/>
        <v>90</v>
      </c>
      <c r="AR85" s="139">
        <f t="shared" si="15"/>
        <v>3</v>
      </c>
      <c r="AS85" s="25"/>
    </row>
    <row r="86" spans="1:45" ht="15" thickBot="1" x14ac:dyDescent="0.35">
      <c r="A86" s="165" t="s">
        <v>341</v>
      </c>
      <c r="B86" s="361" t="s">
        <v>350</v>
      </c>
      <c r="C86" s="2"/>
      <c r="D86" s="4" t="s">
        <v>46</v>
      </c>
      <c r="E86" s="4" t="s">
        <v>30</v>
      </c>
      <c r="F86" s="5" t="s">
        <v>58</v>
      </c>
      <c r="G86" s="1"/>
      <c r="H86" s="2"/>
      <c r="I86" s="3"/>
      <c r="J86" s="1"/>
      <c r="K86" s="2"/>
      <c r="L86" s="3"/>
      <c r="M86" s="1"/>
      <c r="N86" s="2"/>
      <c r="O86" s="3"/>
      <c r="P86" s="1"/>
      <c r="Q86" s="2"/>
      <c r="R86" s="3"/>
      <c r="S86" s="1"/>
      <c r="T86" s="2"/>
      <c r="U86" s="3"/>
      <c r="V86" s="1"/>
      <c r="W86" s="2"/>
      <c r="X86" s="3"/>
      <c r="Y86" s="1"/>
      <c r="Z86" s="2"/>
      <c r="AA86" s="3"/>
      <c r="AB86" s="1"/>
      <c r="AC86" s="2"/>
      <c r="AD86" s="3"/>
      <c r="AE86" s="1"/>
      <c r="AF86" s="2"/>
      <c r="AG86" s="3"/>
      <c r="AH86" s="1">
        <v>2</v>
      </c>
      <c r="AI86" s="113">
        <v>1</v>
      </c>
      <c r="AJ86" s="117" t="s">
        <v>30</v>
      </c>
      <c r="AK86" s="116">
        <v>2</v>
      </c>
      <c r="AL86" s="113">
        <v>1</v>
      </c>
      <c r="AM86" s="117" t="s">
        <v>30</v>
      </c>
      <c r="AN86" s="135"/>
      <c r="AO86" s="136"/>
      <c r="AP86" s="137"/>
      <c r="AQ86" s="138">
        <f t="shared" si="14"/>
        <v>60</v>
      </c>
      <c r="AR86" s="139">
        <f t="shared" si="15"/>
        <v>2</v>
      </c>
      <c r="AS86" s="25"/>
    </row>
    <row r="87" spans="1:45" ht="15" thickBot="1" x14ac:dyDescent="0.35">
      <c r="A87" s="410" t="s">
        <v>161</v>
      </c>
      <c r="B87" s="411"/>
      <c r="C87" s="411"/>
      <c r="D87" s="411"/>
      <c r="E87" s="411"/>
      <c r="F87" s="411"/>
      <c r="G87" s="411"/>
      <c r="H87" s="411"/>
      <c r="I87" s="411"/>
      <c r="J87" s="411"/>
      <c r="K87" s="411"/>
      <c r="L87" s="411"/>
      <c r="M87" s="411"/>
      <c r="N87" s="411"/>
      <c r="O87" s="411"/>
      <c r="P87" s="411"/>
      <c r="Q87" s="411"/>
      <c r="R87" s="411"/>
      <c r="S87" s="411"/>
      <c r="T87" s="411"/>
      <c r="U87" s="411"/>
      <c r="V87" s="411"/>
      <c r="W87" s="411"/>
      <c r="X87" s="411"/>
      <c r="Y87" s="411"/>
      <c r="Z87" s="411"/>
      <c r="AA87" s="411"/>
      <c r="AB87" s="411"/>
      <c r="AC87" s="411"/>
      <c r="AD87" s="411"/>
      <c r="AE87" s="411"/>
      <c r="AF87" s="411"/>
      <c r="AG87" s="411"/>
      <c r="AH87" s="411"/>
      <c r="AI87" s="411"/>
      <c r="AJ87" s="411"/>
      <c r="AK87" s="411"/>
      <c r="AL87" s="411"/>
      <c r="AM87" s="411"/>
      <c r="AN87" s="411"/>
      <c r="AO87" s="411"/>
      <c r="AP87" s="411"/>
      <c r="AQ87" s="411"/>
      <c r="AR87" s="412"/>
      <c r="AS87" s="25"/>
    </row>
    <row r="88" spans="1:45" ht="15" thickBot="1" x14ac:dyDescent="0.35">
      <c r="A88" s="112" t="s">
        <v>215</v>
      </c>
      <c r="B88" s="355" t="s">
        <v>209</v>
      </c>
      <c r="C88" s="113" t="s">
        <v>57</v>
      </c>
      <c r="D88" s="114" t="s">
        <v>47</v>
      </c>
      <c r="E88" s="114" t="s">
        <v>30</v>
      </c>
      <c r="F88" s="115" t="s">
        <v>58</v>
      </c>
      <c r="G88" s="116"/>
      <c r="H88" s="113"/>
      <c r="I88" s="117"/>
      <c r="J88" s="116"/>
      <c r="K88" s="113"/>
      <c r="L88" s="117"/>
      <c r="M88" s="116"/>
      <c r="N88" s="113"/>
      <c r="O88" s="117"/>
      <c r="P88" s="116"/>
      <c r="Q88" s="113"/>
      <c r="R88" s="117"/>
      <c r="S88" s="116"/>
      <c r="T88" s="113"/>
      <c r="U88" s="117"/>
      <c r="V88" s="116"/>
      <c r="W88" s="113"/>
      <c r="X88" s="117"/>
      <c r="Y88" s="116"/>
      <c r="Z88" s="113"/>
      <c r="AA88" s="117"/>
      <c r="AB88" s="116"/>
      <c r="AC88" s="113"/>
      <c r="AD88" s="117"/>
      <c r="AE88" s="116"/>
      <c r="AF88" s="113"/>
      <c r="AG88" s="117"/>
      <c r="AH88" s="116"/>
      <c r="AI88" s="113"/>
      <c r="AJ88" s="117"/>
      <c r="AK88" s="116"/>
      <c r="AL88" s="113"/>
      <c r="AM88" s="117"/>
      <c r="AN88" s="135">
        <v>4</v>
      </c>
      <c r="AO88" s="136">
        <v>8</v>
      </c>
      <c r="AP88" s="137" t="s">
        <v>30</v>
      </c>
      <c r="AQ88" s="138">
        <f>SUM(G88,J88,M88,P88,S88,V88,Y88,AB88,AE88,AH88,AK88,AN88)*15</f>
        <v>60</v>
      </c>
      <c r="AR88" s="139">
        <f>SUM(H88,K88,N88,Q88,T88,W88,Z88,AC88,AF88,AI88,AL88,AO88)</f>
        <v>8</v>
      </c>
      <c r="AS88" s="25"/>
    </row>
    <row r="89" spans="1:45" x14ac:dyDescent="0.3">
      <c r="A89" s="112" t="s">
        <v>342</v>
      </c>
      <c r="B89" s="355" t="s">
        <v>351</v>
      </c>
      <c r="C89" s="108" t="s">
        <v>57</v>
      </c>
      <c r="D89" s="109" t="s">
        <v>47</v>
      </c>
      <c r="E89" s="109" t="s">
        <v>30</v>
      </c>
      <c r="F89" s="110" t="s">
        <v>58</v>
      </c>
      <c r="G89" s="111"/>
      <c r="H89" s="108"/>
      <c r="I89" s="110"/>
      <c r="J89" s="111"/>
      <c r="K89" s="108"/>
      <c r="L89" s="110"/>
      <c r="M89" s="111"/>
      <c r="N89" s="108"/>
      <c r="O89" s="110"/>
      <c r="P89" s="111"/>
      <c r="Q89" s="108"/>
      <c r="R89" s="110"/>
      <c r="S89" s="111"/>
      <c r="T89" s="108"/>
      <c r="U89" s="110"/>
      <c r="V89" s="111"/>
      <c r="W89" s="108"/>
      <c r="X89" s="110"/>
      <c r="Y89" s="111"/>
      <c r="Z89" s="108"/>
      <c r="AA89" s="110"/>
      <c r="AB89" s="111"/>
      <c r="AC89" s="108"/>
      <c r="AD89" s="110"/>
      <c r="AE89" s="111"/>
      <c r="AF89" s="108"/>
      <c r="AG89" s="110"/>
      <c r="AH89" s="111"/>
      <c r="AI89" s="108"/>
      <c r="AJ89" s="110"/>
      <c r="AK89" s="129"/>
      <c r="AL89" s="127"/>
      <c r="AM89" s="128"/>
      <c r="AN89" s="167">
        <v>4</v>
      </c>
      <c r="AO89" s="168">
        <v>8</v>
      </c>
      <c r="AP89" s="169" t="s">
        <v>30</v>
      </c>
      <c r="AQ89" s="133">
        <f>SUM(G89,J89,M89,P89,S89,V89,Y89,AB89,AE89,AH89,AK89,AN89)*15</f>
        <v>60</v>
      </c>
      <c r="AR89" s="134">
        <f>SUM(H89,K89,N89,Q89,T89,W89,Z89,AC89,AF89,AI89,AL89,AO89)</f>
        <v>8</v>
      </c>
      <c r="AS89" s="25"/>
    </row>
    <row r="90" spans="1:45" x14ac:dyDescent="0.3">
      <c r="A90" s="92" t="s">
        <v>24</v>
      </c>
      <c r="B90" s="355" t="s">
        <v>164</v>
      </c>
      <c r="C90" s="2" t="s">
        <v>57</v>
      </c>
      <c r="D90" s="4" t="s">
        <v>46</v>
      </c>
      <c r="E90" s="4" t="s">
        <v>54</v>
      </c>
      <c r="F90" s="5">
        <v>45</v>
      </c>
      <c r="G90" s="1"/>
      <c r="H90" s="2"/>
      <c r="I90" s="3"/>
      <c r="J90" s="1"/>
      <c r="K90" s="2"/>
      <c r="L90" s="3"/>
      <c r="M90" s="1"/>
      <c r="N90" s="2"/>
      <c r="O90" s="3"/>
      <c r="P90" s="1"/>
      <c r="Q90" s="2"/>
      <c r="R90" s="3"/>
      <c r="S90" s="1"/>
      <c r="T90" s="2"/>
      <c r="U90" s="3"/>
      <c r="V90" s="1"/>
      <c r="W90" s="2"/>
      <c r="X90" s="3"/>
      <c r="Y90" s="1"/>
      <c r="Z90" s="2"/>
      <c r="AA90" s="3"/>
      <c r="AB90" s="1"/>
      <c r="AC90" s="113"/>
      <c r="AD90" s="117"/>
      <c r="AE90" s="116"/>
      <c r="AF90" s="113"/>
      <c r="AG90" s="117"/>
      <c r="AH90" s="116"/>
      <c r="AI90" s="113"/>
      <c r="AJ90" s="117"/>
      <c r="AK90" s="116"/>
      <c r="AL90" s="113"/>
      <c r="AM90" s="117"/>
      <c r="AN90" s="135">
        <v>2</v>
      </c>
      <c r="AO90" s="136">
        <v>2</v>
      </c>
      <c r="AP90" s="137" t="s">
        <v>30</v>
      </c>
      <c r="AQ90" s="138">
        <f>SUM(G90,J90,M90,P90,S90,V90,Y90,AB90,AE90,AH90,AK90,AN90)*15</f>
        <v>30</v>
      </c>
      <c r="AR90" s="139">
        <f>SUM(H90,K90,N90,Q90,T90,W90,Z90,AC90,AF90,AI90,AL90,AO90)</f>
        <v>2</v>
      </c>
      <c r="AS90" s="25"/>
    </row>
    <row r="91" spans="1:45" ht="15" thickBot="1" x14ac:dyDescent="0.35">
      <c r="A91" s="97" t="s">
        <v>18</v>
      </c>
      <c r="B91" s="355" t="s">
        <v>165</v>
      </c>
      <c r="C91" s="2" t="s">
        <v>57</v>
      </c>
      <c r="D91" s="4" t="s">
        <v>47</v>
      </c>
      <c r="E91" s="4" t="s">
        <v>30</v>
      </c>
      <c r="F91" s="5"/>
      <c r="G91" s="116"/>
      <c r="H91" s="113"/>
      <c r="I91" s="117"/>
      <c r="J91" s="116"/>
      <c r="K91" s="113"/>
      <c r="L91" s="117"/>
      <c r="M91" s="1"/>
      <c r="N91" s="2"/>
      <c r="O91" s="3"/>
      <c r="P91" s="1"/>
      <c r="Q91" s="2"/>
      <c r="R91" s="3"/>
      <c r="S91" s="1"/>
      <c r="T91" s="2"/>
      <c r="U91" s="3"/>
      <c r="V91" s="1"/>
      <c r="W91" s="2"/>
      <c r="X91" s="3"/>
      <c r="Y91" s="1"/>
      <c r="Z91" s="2"/>
      <c r="AA91" s="3"/>
      <c r="AB91" s="1"/>
      <c r="AC91" s="113"/>
      <c r="AD91" s="117"/>
      <c r="AE91" s="116"/>
      <c r="AF91" s="113"/>
      <c r="AG91" s="117"/>
      <c r="AH91" s="116"/>
      <c r="AI91" s="113"/>
      <c r="AJ91" s="117"/>
      <c r="AK91" s="170"/>
      <c r="AL91" s="171"/>
      <c r="AM91" s="172"/>
      <c r="AN91" s="135">
        <v>0</v>
      </c>
      <c r="AO91" s="136">
        <v>2</v>
      </c>
      <c r="AP91" s="137" t="s">
        <v>30</v>
      </c>
      <c r="AQ91" s="173">
        <f>SUM(G91,J91,M91,P91,S91,V91,Y91,AB91,AE91,AH91,AK91,AN91)*15</f>
        <v>0</v>
      </c>
      <c r="AR91" s="139">
        <f>SUM(H91,K91,N91,Q91,T91,W91,Z91,AC91,AF91,AI91,AL91,AO91)</f>
        <v>2</v>
      </c>
      <c r="AS91" s="25"/>
    </row>
    <row r="92" spans="1:45" ht="15" thickBot="1" x14ac:dyDescent="0.35">
      <c r="A92" s="413" t="s">
        <v>166</v>
      </c>
      <c r="B92" s="414"/>
      <c r="C92" s="414"/>
      <c r="D92" s="414"/>
      <c r="E92" s="414"/>
      <c r="F92" s="415"/>
      <c r="G92" s="118">
        <f>SUM(G78:G91)</f>
        <v>0</v>
      </c>
      <c r="H92" s="119">
        <f t="shared" ref="H92:AR92" si="16">SUM(H78:H91)</f>
        <v>0</v>
      </c>
      <c r="I92" s="120"/>
      <c r="J92" s="118">
        <f t="shared" si="16"/>
        <v>3</v>
      </c>
      <c r="K92" s="119">
        <f t="shared" si="16"/>
        <v>2</v>
      </c>
      <c r="L92" s="120"/>
      <c r="M92" s="118">
        <f t="shared" si="16"/>
        <v>3</v>
      </c>
      <c r="N92" s="119">
        <f t="shared" si="16"/>
        <v>2</v>
      </c>
      <c r="O92" s="120"/>
      <c r="P92" s="118">
        <f t="shared" si="16"/>
        <v>3</v>
      </c>
      <c r="Q92" s="119">
        <f t="shared" si="16"/>
        <v>2</v>
      </c>
      <c r="R92" s="120"/>
      <c r="S92" s="118">
        <f t="shared" si="16"/>
        <v>3</v>
      </c>
      <c r="T92" s="119">
        <f t="shared" si="16"/>
        <v>2</v>
      </c>
      <c r="U92" s="120"/>
      <c r="V92" s="118">
        <f t="shared" si="16"/>
        <v>0</v>
      </c>
      <c r="W92" s="119">
        <f t="shared" si="16"/>
        <v>0</v>
      </c>
      <c r="X92" s="120"/>
      <c r="Y92" s="118">
        <f t="shared" si="16"/>
        <v>4</v>
      </c>
      <c r="Z92" s="119">
        <f t="shared" si="16"/>
        <v>2</v>
      </c>
      <c r="AA92" s="120"/>
      <c r="AB92" s="118">
        <f t="shared" si="16"/>
        <v>4</v>
      </c>
      <c r="AC92" s="119">
        <f t="shared" si="16"/>
        <v>2</v>
      </c>
      <c r="AD92" s="120"/>
      <c r="AE92" s="152">
        <f t="shared" si="16"/>
        <v>4</v>
      </c>
      <c r="AF92" s="153">
        <f t="shared" si="16"/>
        <v>2</v>
      </c>
      <c r="AG92" s="154"/>
      <c r="AH92" s="152">
        <f t="shared" si="16"/>
        <v>4</v>
      </c>
      <c r="AI92" s="153">
        <f t="shared" si="16"/>
        <v>2</v>
      </c>
      <c r="AJ92" s="154"/>
      <c r="AK92" s="152">
        <f t="shared" si="16"/>
        <v>4</v>
      </c>
      <c r="AL92" s="153">
        <f t="shared" si="16"/>
        <v>2</v>
      </c>
      <c r="AM92" s="154"/>
      <c r="AN92" s="155">
        <f t="shared" si="16"/>
        <v>10</v>
      </c>
      <c r="AO92" s="156">
        <f t="shared" si="16"/>
        <v>20</v>
      </c>
      <c r="AP92" s="157"/>
      <c r="AQ92" s="174">
        <f t="shared" si="16"/>
        <v>630</v>
      </c>
      <c r="AR92" s="175">
        <f t="shared" si="16"/>
        <v>38</v>
      </c>
      <c r="AS92" s="25"/>
    </row>
    <row r="93" spans="1:45" ht="15" thickBot="1" x14ac:dyDescent="0.35">
      <c r="A93" s="416" t="s">
        <v>167</v>
      </c>
      <c r="B93" s="417"/>
      <c r="C93" s="417"/>
      <c r="D93" s="417"/>
      <c r="E93" s="417"/>
      <c r="F93" s="418"/>
      <c r="G93" s="152">
        <f>SUM(G67,G76,G92)</f>
        <v>0</v>
      </c>
      <c r="H93" s="153">
        <f>SUM(H67,H76,H92)</f>
        <v>0</v>
      </c>
      <c r="I93" s="176"/>
      <c r="J93" s="152">
        <f>SUM(J67,J76,J92)</f>
        <v>7</v>
      </c>
      <c r="K93" s="153">
        <f>SUM(K67,K76,K92)</f>
        <v>8</v>
      </c>
      <c r="L93" s="176"/>
      <c r="M93" s="152">
        <f>SUM(M67,M76,M92)</f>
        <v>5</v>
      </c>
      <c r="N93" s="153">
        <f>SUM(N67,N76,N92)</f>
        <v>4</v>
      </c>
      <c r="O93" s="176"/>
      <c r="P93" s="152">
        <f>SUM(P67,P76,P92)</f>
        <v>7</v>
      </c>
      <c r="Q93" s="153">
        <f>SUM(Q67,Q76,Q92)</f>
        <v>7</v>
      </c>
      <c r="R93" s="176"/>
      <c r="S93" s="152">
        <f>SUM(S67,S76,S92)</f>
        <v>7</v>
      </c>
      <c r="T93" s="153">
        <f>SUM(T67,T76,T92)</f>
        <v>7</v>
      </c>
      <c r="U93" s="176"/>
      <c r="V93" s="152">
        <f>SUM(V67,V76,V92)</f>
        <v>3</v>
      </c>
      <c r="W93" s="153">
        <f>SUM(W67,W76,W92)</f>
        <v>4</v>
      </c>
      <c r="X93" s="176"/>
      <c r="Y93" s="152">
        <f>SUM(Y67,Y76,Y92)</f>
        <v>8</v>
      </c>
      <c r="Z93" s="153">
        <f>SUM(Z67,Z76,Z92)</f>
        <v>8</v>
      </c>
      <c r="AA93" s="176"/>
      <c r="AB93" s="152">
        <f>SUM(AB67,AB76,AB92)</f>
        <v>7</v>
      </c>
      <c r="AC93" s="153">
        <f>SUM(AC67,AC76,AC92)</f>
        <v>7</v>
      </c>
      <c r="AD93" s="176"/>
      <c r="AE93" s="152">
        <f>SUM(AE67,AE76,AE92)</f>
        <v>7</v>
      </c>
      <c r="AF93" s="153">
        <f>SUM(AF67,AF76,AF92)</f>
        <v>11</v>
      </c>
      <c r="AG93" s="176"/>
      <c r="AH93" s="152">
        <f>SUM(AH67,AH76,AH92)</f>
        <v>7</v>
      </c>
      <c r="AI93" s="153">
        <f>SUM(AI67,AI76,AI92)</f>
        <v>5</v>
      </c>
      <c r="AJ93" s="176"/>
      <c r="AK93" s="152">
        <f>SUM(AK67,AK76,AK92)</f>
        <v>7</v>
      </c>
      <c r="AL93" s="153">
        <f>SUM(AL67,AL76,AL92)</f>
        <v>5</v>
      </c>
      <c r="AM93" s="176"/>
      <c r="AN93" s="155">
        <f>SUM(AN67,AN76,AN92)</f>
        <v>13</v>
      </c>
      <c r="AO93" s="156">
        <f>SUM(AO67,AO76,AO92)</f>
        <v>24</v>
      </c>
      <c r="AP93" s="157"/>
      <c r="AQ93" s="174">
        <f>SUM(AQ67,AQ76,AQ92)</f>
        <v>1170</v>
      </c>
      <c r="AR93" s="175">
        <f>SUM(AR67,AR76,AR92)</f>
        <v>90</v>
      </c>
      <c r="AS93" s="25"/>
    </row>
    <row r="94" spans="1:45" ht="15" thickBot="1" x14ac:dyDescent="0.35">
      <c r="A94" s="419" t="s">
        <v>27</v>
      </c>
      <c r="B94" s="420"/>
      <c r="C94" s="420"/>
      <c r="D94" s="420"/>
      <c r="E94" s="420"/>
      <c r="F94" s="421"/>
      <c r="G94" s="177">
        <f>SUM(G50,G93)</f>
        <v>14.5</v>
      </c>
      <c r="H94" s="178">
        <f>SUM(H50,H93)</f>
        <v>16</v>
      </c>
      <c r="I94" s="179"/>
      <c r="J94" s="177">
        <f>SUM(J50,J93)</f>
        <v>21.5</v>
      </c>
      <c r="K94" s="178">
        <f>SUM(K50,K93)</f>
        <v>24</v>
      </c>
      <c r="L94" s="179"/>
      <c r="M94" s="177">
        <f>SUM(M50,M93)</f>
        <v>20</v>
      </c>
      <c r="N94" s="178">
        <f>SUM(N50,N93)</f>
        <v>22</v>
      </c>
      <c r="O94" s="179"/>
      <c r="P94" s="177">
        <f>SUM(P50,P93)</f>
        <v>21</v>
      </c>
      <c r="Q94" s="178">
        <f>SUM(Q50,Q93)</f>
        <v>24</v>
      </c>
      <c r="R94" s="179"/>
      <c r="S94" s="177">
        <f>SUM(S50,S93)</f>
        <v>21</v>
      </c>
      <c r="T94" s="178">
        <f>SUM(T50,T93)</f>
        <v>24</v>
      </c>
      <c r="U94" s="179"/>
      <c r="V94" s="177">
        <f>SUM(V50,V93)</f>
        <v>19</v>
      </c>
      <c r="W94" s="178">
        <f>SUM(W50,W93)</f>
        <v>25</v>
      </c>
      <c r="X94" s="179"/>
      <c r="Y94" s="177">
        <f>SUM(Y50,Y93)</f>
        <v>14</v>
      </c>
      <c r="Z94" s="178">
        <f>SUM(Z50,Z93)</f>
        <v>16</v>
      </c>
      <c r="AA94" s="179"/>
      <c r="AB94" s="177">
        <f>SUM(AB50,AB93)</f>
        <v>13</v>
      </c>
      <c r="AC94" s="178">
        <f>SUM(AC50,AC93)</f>
        <v>17</v>
      </c>
      <c r="AD94" s="179"/>
      <c r="AE94" s="177">
        <f>SUM(AE50,AE93)</f>
        <v>11</v>
      </c>
      <c r="AF94" s="178">
        <f>SUM(AF50,AF93)</f>
        <v>17</v>
      </c>
      <c r="AG94" s="179"/>
      <c r="AH94" s="177">
        <f>SUM(AH50,AH93)</f>
        <v>11</v>
      </c>
      <c r="AI94" s="178">
        <f>SUM(AI50,AI93)</f>
        <v>11</v>
      </c>
      <c r="AJ94" s="179"/>
      <c r="AK94" s="177">
        <f>SUM(AK50,AK93)</f>
        <v>9</v>
      </c>
      <c r="AL94" s="178">
        <f>SUM(AL50,AL93)</f>
        <v>14</v>
      </c>
      <c r="AM94" s="179"/>
      <c r="AN94" s="180">
        <f>SUM(AN50,AN93)</f>
        <v>13</v>
      </c>
      <c r="AO94" s="181">
        <f>SUM(AO50,AO93)</f>
        <v>26</v>
      </c>
      <c r="AP94" s="182"/>
      <c r="AQ94" s="174">
        <f>SUM(AQ50,AQ93)</f>
        <v>2820</v>
      </c>
      <c r="AR94" s="175">
        <f>SUM(AR50,AR93)</f>
        <v>360</v>
      </c>
      <c r="AS94" s="25"/>
    </row>
    <row r="95" spans="1:45" x14ac:dyDescent="0.3">
      <c r="A95" s="25"/>
      <c r="B95" s="25"/>
      <c r="C95" s="60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1" t="s">
        <v>107</v>
      </c>
      <c r="B96" s="25"/>
      <c r="C96" s="60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25"/>
      <c r="B97" s="25"/>
      <c r="C97" s="60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59</v>
      </c>
      <c r="B98" s="6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 t="s">
        <v>86</v>
      </c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5" t="s">
        <v>87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88</v>
      </c>
      <c r="B101" s="25"/>
      <c r="C101" s="66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6"/>
      <c r="U101" s="60"/>
      <c r="V101" s="60"/>
      <c r="W101" s="60"/>
      <c r="X101" s="60"/>
      <c r="Y101" s="60"/>
      <c r="Z101" s="60"/>
      <c r="AA101" s="60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/>
      <c r="B102" s="65"/>
      <c r="C102" s="66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6"/>
      <c r="U102" s="60"/>
      <c r="V102" s="60"/>
      <c r="W102" s="60"/>
      <c r="X102" s="60"/>
      <c r="Y102" s="60"/>
      <c r="Z102" s="60"/>
      <c r="AA102" s="60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7" t="s">
        <v>60</v>
      </c>
      <c r="B103" s="65"/>
      <c r="C103" s="66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60"/>
      <c r="V103" s="60"/>
      <c r="W103" s="60"/>
      <c r="X103" s="60"/>
      <c r="Y103" s="60"/>
      <c r="Z103" s="60"/>
      <c r="AA103" s="60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61</v>
      </c>
      <c r="B104" s="65"/>
      <c r="C104" s="66"/>
      <c r="D104" s="25"/>
      <c r="E104" s="25"/>
      <c r="F104" s="25"/>
      <c r="G104" s="65" t="s">
        <v>62</v>
      </c>
      <c r="H104" s="65"/>
      <c r="I104" s="65"/>
      <c r="J104" s="25"/>
      <c r="K104" s="25"/>
      <c r="L104" s="25"/>
      <c r="M104" s="65" t="s">
        <v>63</v>
      </c>
      <c r="N104" s="65"/>
      <c r="O104" s="65"/>
      <c r="P104" s="65"/>
      <c r="Q104" s="65"/>
      <c r="R104" s="65"/>
      <c r="S104" s="25"/>
      <c r="T104" s="65" t="s">
        <v>64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65</v>
      </c>
      <c r="B105" s="65"/>
      <c r="C105" s="66"/>
      <c r="D105" s="25"/>
      <c r="E105" s="25"/>
      <c r="F105" s="25"/>
      <c r="G105" s="65" t="s">
        <v>66</v>
      </c>
      <c r="H105" s="65"/>
      <c r="I105" s="65"/>
      <c r="J105" s="25"/>
      <c r="K105" s="25"/>
      <c r="L105" s="25"/>
      <c r="M105" s="65" t="s">
        <v>67</v>
      </c>
      <c r="N105" s="65"/>
      <c r="O105" s="65"/>
      <c r="P105" s="65"/>
      <c r="Q105" s="65"/>
      <c r="R105" s="65"/>
      <c r="S105" s="25"/>
      <c r="T105" s="65" t="s">
        <v>68</v>
      </c>
      <c r="U105" s="65"/>
      <c r="V105" s="65"/>
      <c r="W105" s="25"/>
      <c r="X105" s="2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69</v>
      </c>
      <c r="B106" s="65"/>
      <c r="C106" s="66"/>
      <c r="D106" s="25"/>
      <c r="E106" s="25"/>
      <c r="F106" s="25"/>
      <c r="G106" s="65" t="s">
        <v>70</v>
      </c>
      <c r="H106" s="65"/>
      <c r="I106" s="65"/>
      <c r="J106" s="25"/>
      <c r="K106" s="25"/>
      <c r="L106" s="25"/>
      <c r="M106" s="65" t="s">
        <v>71</v>
      </c>
      <c r="N106" s="65"/>
      <c r="O106" s="65"/>
      <c r="P106" s="65"/>
      <c r="Q106" s="65"/>
      <c r="R106" s="65"/>
      <c r="S106" s="25"/>
      <c r="T106" s="65" t="s">
        <v>72</v>
      </c>
      <c r="U106" s="65"/>
      <c r="V106" s="65"/>
      <c r="W106" s="25"/>
      <c r="X106" s="2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73</v>
      </c>
      <c r="B107" s="65"/>
      <c r="C107" s="66"/>
      <c r="D107" s="25"/>
      <c r="E107" s="25"/>
      <c r="F107" s="25"/>
      <c r="G107" s="65"/>
      <c r="H107" s="65"/>
      <c r="I107" s="65"/>
      <c r="J107" s="25"/>
      <c r="K107" s="25"/>
      <c r="L107" s="25"/>
      <c r="M107" s="65" t="s">
        <v>74</v>
      </c>
      <c r="N107" s="65"/>
      <c r="O107" s="65"/>
      <c r="P107" s="65"/>
      <c r="Q107" s="65"/>
      <c r="R107" s="65"/>
      <c r="S107" s="25"/>
      <c r="T107" s="65" t="s">
        <v>89</v>
      </c>
      <c r="U107" s="65"/>
      <c r="V107" s="65"/>
      <c r="W107" s="25"/>
      <c r="X107" s="25"/>
      <c r="Y107" s="65"/>
      <c r="Z107" s="65"/>
      <c r="AA107" s="66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 t="s">
        <v>75</v>
      </c>
      <c r="B108" s="65"/>
      <c r="C108" s="66"/>
      <c r="D108" s="25"/>
      <c r="E108" s="25"/>
      <c r="F108" s="25"/>
      <c r="G108" s="65"/>
      <c r="H108" s="65"/>
      <c r="I108" s="65"/>
      <c r="J108" s="25"/>
      <c r="K108" s="25"/>
      <c r="L108" s="25"/>
      <c r="M108" s="65" t="s">
        <v>76</v>
      </c>
      <c r="N108" s="65"/>
      <c r="O108" s="65"/>
      <c r="P108" s="65"/>
      <c r="Q108" s="65"/>
      <c r="R108" s="65"/>
      <c r="S108" s="25"/>
      <c r="T108" s="73" t="s">
        <v>108</v>
      </c>
      <c r="U108" s="74"/>
      <c r="V108" s="74"/>
      <c r="W108" s="74"/>
      <c r="X108" s="75"/>
      <c r="Y108" s="65"/>
      <c r="Z108" s="65"/>
      <c r="AA108" s="66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5" t="s">
        <v>77</v>
      </c>
      <c r="B109" s="65"/>
      <c r="C109" s="66"/>
      <c r="D109" s="25"/>
      <c r="E109" s="25"/>
      <c r="F109" s="25"/>
      <c r="G109" s="65"/>
      <c r="H109" s="65"/>
      <c r="I109" s="65"/>
      <c r="J109" s="25"/>
      <c r="K109" s="25"/>
      <c r="L109" s="25"/>
      <c r="M109" s="65"/>
      <c r="N109" s="65"/>
      <c r="O109" s="65"/>
      <c r="P109" s="65"/>
      <c r="Q109" s="65"/>
      <c r="R109" s="65"/>
      <c r="S109" s="25"/>
      <c r="T109" s="73" t="s">
        <v>109</v>
      </c>
      <c r="U109" s="74"/>
      <c r="V109" s="74"/>
      <c r="W109" s="74"/>
      <c r="X109" s="75"/>
      <c r="Y109" s="65"/>
      <c r="Z109" s="65"/>
      <c r="AA109" s="66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168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6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/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7" t="s">
        <v>78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6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79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80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 t="s">
        <v>81</v>
      </c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  <row r="116" spans="1:45" x14ac:dyDescent="0.3">
      <c r="A116" s="65" t="s">
        <v>85</v>
      </c>
      <c r="B116" s="65"/>
      <c r="C116" s="66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6"/>
      <c r="U116" s="60"/>
      <c r="V116" s="60"/>
      <c r="W116" s="60"/>
      <c r="X116" s="60"/>
      <c r="Y116" s="60"/>
      <c r="Z116" s="60"/>
      <c r="AA116" s="60"/>
      <c r="AB116" s="60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60"/>
      <c r="AR116" s="60"/>
      <c r="AS116" s="25"/>
    </row>
    <row r="117" spans="1:45" x14ac:dyDescent="0.3">
      <c r="A117" s="65" t="s">
        <v>82</v>
      </c>
      <c r="B117" s="65"/>
      <c r="C117" s="66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6"/>
      <c r="U117" s="60"/>
      <c r="V117" s="60"/>
      <c r="W117" s="60"/>
      <c r="X117" s="60"/>
      <c r="Y117" s="60"/>
      <c r="Z117" s="60"/>
      <c r="AA117" s="60"/>
      <c r="AB117" s="60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60"/>
      <c r="AR117" s="60"/>
      <c r="AS117" s="25"/>
    </row>
    <row r="118" spans="1:45" x14ac:dyDescent="0.3">
      <c r="A118" s="65"/>
      <c r="B118" s="65"/>
      <c r="C118" s="66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6"/>
      <c r="T118" s="66"/>
      <c r="U118" s="60"/>
      <c r="V118" s="60"/>
      <c r="W118" s="60"/>
      <c r="X118" s="60"/>
      <c r="Y118" s="60"/>
      <c r="Z118" s="60"/>
      <c r="AA118" s="60"/>
      <c r="AB118" s="60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60"/>
      <c r="AR118" s="60"/>
      <c r="AS118" s="25"/>
    </row>
  </sheetData>
  <sheetProtection algorithmName="SHA-512" hashValue="0lV7tOMOzD4eMwfpo7n4BlT6ep6epo9u7mYoixRd5VSzQsnur7nVockMfQqwScJURVrNarfgaRacmmRkU4yd+Q==" saltValue="l4B0eIKNN4d47pSXaXCBW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50:F50"/>
    <mergeCell ref="A8:AR8"/>
    <mergeCell ref="A16:F16"/>
    <mergeCell ref="A17:AR17"/>
    <mergeCell ref="A22:F22"/>
    <mergeCell ref="A23:AR23"/>
    <mergeCell ref="A24:AR24"/>
    <mergeCell ref="A37:AR37"/>
    <mergeCell ref="A46:F46"/>
    <mergeCell ref="A47:F47"/>
    <mergeCell ref="G47:AP47"/>
    <mergeCell ref="AQ47:AR47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47F8E-55B1-4440-A7FA-DB2241902A9E}">
  <sheetPr>
    <tabColor theme="6" tint="0.39997558519241921"/>
  </sheetPr>
  <dimension ref="A1:AT118"/>
  <sheetViews>
    <sheetView zoomScale="90" zoomScaleNormal="90" workbookViewId="0">
      <selection activeCell="A42" sqref="A42:XFD42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6" ht="15.6" thickTop="1" thickBot="1" x14ac:dyDescent="0.35">
      <c r="A1" s="497" t="s">
        <v>546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6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6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6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6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6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6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6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6" x14ac:dyDescent="0.3">
      <c r="A9" s="241" t="s">
        <v>42</v>
      </c>
      <c r="B9" s="353" t="s">
        <v>191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5</v>
      </c>
      <c r="I9" s="40" t="s">
        <v>29</v>
      </c>
      <c r="J9" s="39">
        <v>2</v>
      </c>
      <c r="K9" s="36">
        <v>5</v>
      </c>
      <c r="L9" s="40" t="s">
        <v>29</v>
      </c>
      <c r="M9" s="39">
        <v>2</v>
      </c>
      <c r="N9" s="36">
        <v>5</v>
      </c>
      <c r="O9" s="40" t="s">
        <v>29</v>
      </c>
      <c r="P9" s="39">
        <v>2</v>
      </c>
      <c r="Q9" s="36">
        <v>5</v>
      </c>
      <c r="R9" s="40" t="s">
        <v>29</v>
      </c>
      <c r="S9" s="39">
        <v>2</v>
      </c>
      <c r="T9" s="36">
        <v>5</v>
      </c>
      <c r="U9" s="40" t="s">
        <v>29</v>
      </c>
      <c r="V9" s="39">
        <v>2</v>
      </c>
      <c r="W9" s="36">
        <v>5</v>
      </c>
      <c r="X9" s="40" t="s">
        <v>29</v>
      </c>
      <c r="Y9" s="39">
        <v>2</v>
      </c>
      <c r="Z9" s="36">
        <v>5</v>
      </c>
      <c r="AA9" s="40" t="s">
        <v>29</v>
      </c>
      <c r="AB9" s="39">
        <v>2</v>
      </c>
      <c r="AC9" s="36">
        <v>5</v>
      </c>
      <c r="AD9" s="40" t="s">
        <v>29</v>
      </c>
      <c r="AE9" s="39">
        <v>2</v>
      </c>
      <c r="AF9" s="36">
        <v>5</v>
      </c>
      <c r="AG9" s="40" t="s">
        <v>29</v>
      </c>
      <c r="AH9" s="39">
        <v>2</v>
      </c>
      <c r="AI9" s="36">
        <v>5</v>
      </c>
      <c r="AJ9" s="40" t="s">
        <v>30</v>
      </c>
      <c r="AK9" s="39"/>
      <c r="AL9" s="213"/>
      <c r="AM9" s="217"/>
      <c r="AN9" s="41"/>
      <c r="AO9" s="42"/>
      <c r="AP9" s="70"/>
      <c r="AQ9" s="218">
        <f t="shared" ref="AQ9:AQ13" si="0">SUM(G9,J9,M9,P9,S9,V9,Y9,AB9,AE9,AH9,AK9,AN9)*15</f>
        <v>300</v>
      </c>
      <c r="AR9" s="219">
        <f t="shared" ref="AR9:AR13" si="1">SUM(H9,K9,N9,Q9,T9,W9,Z9,AC9,AF9,AI9,AL9,AO9)</f>
        <v>50</v>
      </c>
      <c r="AS9" s="205"/>
      <c r="AT9" s="220"/>
    </row>
    <row r="10" spans="1:46" x14ac:dyDescent="0.3">
      <c r="A10" s="221" t="s">
        <v>45</v>
      </c>
      <c r="B10" s="354" t="s">
        <v>192</v>
      </c>
      <c r="C10" s="50" t="s">
        <v>193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223"/>
      <c r="AM10" s="224"/>
      <c r="AN10" s="55"/>
      <c r="AO10" s="56"/>
      <c r="AP10" s="72"/>
      <c r="AQ10" s="228">
        <f t="shared" si="0"/>
        <v>0</v>
      </c>
      <c r="AR10" s="229">
        <f t="shared" si="1"/>
        <v>2</v>
      </c>
      <c r="AS10" s="205"/>
      <c r="AT10" s="220"/>
    </row>
    <row r="11" spans="1:46" x14ac:dyDescent="0.3">
      <c r="A11" s="242" t="s">
        <v>35</v>
      </c>
      <c r="B11" s="354" t="s">
        <v>194</v>
      </c>
      <c r="C11" s="50"/>
      <c r="D11" s="51" t="s">
        <v>47</v>
      </c>
      <c r="E11" s="51" t="s">
        <v>30</v>
      </c>
      <c r="F11" s="52">
        <v>60</v>
      </c>
      <c r="G11" s="53">
        <v>1</v>
      </c>
      <c r="H11" s="50">
        <v>2</v>
      </c>
      <c r="I11" s="54" t="s">
        <v>30</v>
      </c>
      <c r="J11" s="53">
        <v>1</v>
      </c>
      <c r="K11" s="50">
        <v>2</v>
      </c>
      <c r="L11" s="54" t="s">
        <v>30</v>
      </c>
      <c r="M11" s="350"/>
      <c r="N11" s="351"/>
      <c r="O11" s="352"/>
      <c r="P11" s="350"/>
      <c r="Q11" s="93"/>
      <c r="R11" s="94"/>
      <c r="S11" s="53"/>
      <c r="T11" s="50"/>
      <c r="U11" s="54"/>
      <c r="V11" s="53"/>
      <c r="W11" s="50"/>
      <c r="X11" s="54"/>
      <c r="Y11" s="53"/>
      <c r="Z11" s="50"/>
      <c r="AA11" s="54"/>
      <c r="AB11" s="53"/>
      <c r="AC11" s="50"/>
      <c r="AD11" s="54"/>
      <c r="AE11" s="53"/>
      <c r="AF11" s="50"/>
      <c r="AG11" s="54"/>
      <c r="AH11" s="1"/>
      <c r="AI11" s="2"/>
      <c r="AJ11" s="3"/>
      <c r="AK11" s="53"/>
      <c r="AL11" s="223"/>
      <c r="AM11" s="224"/>
      <c r="AN11" s="55"/>
      <c r="AO11" s="56"/>
      <c r="AP11" s="72"/>
      <c r="AQ11" s="228">
        <f t="shared" si="0"/>
        <v>30</v>
      </c>
      <c r="AR11" s="229">
        <f t="shared" si="1"/>
        <v>4</v>
      </c>
      <c r="AS11" s="205"/>
      <c r="AT11" s="220"/>
    </row>
    <row r="12" spans="1:46" x14ac:dyDescent="0.3">
      <c r="A12" s="242" t="s">
        <v>41</v>
      </c>
      <c r="B12" s="354" t="s">
        <v>195</v>
      </c>
      <c r="C12" s="50"/>
      <c r="D12" s="51" t="s">
        <v>46</v>
      </c>
      <c r="E12" s="51" t="s">
        <v>30</v>
      </c>
      <c r="F12" s="52">
        <v>60</v>
      </c>
      <c r="G12" s="53"/>
      <c r="H12" s="50"/>
      <c r="I12" s="54"/>
      <c r="J12" s="53">
        <v>1</v>
      </c>
      <c r="K12" s="50">
        <v>2</v>
      </c>
      <c r="L12" s="54" t="s">
        <v>30</v>
      </c>
      <c r="M12" s="53"/>
      <c r="N12" s="50"/>
      <c r="O12" s="54"/>
      <c r="P12" s="1"/>
      <c r="Q12" s="2"/>
      <c r="R12" s="3"/>
      <c r="S12" s="53"/>
      <c r="T12" s="50"/>
      <c r="U12" s="54"/>
      <c r="V12" s="1"/>
      <c r="W12" s="2"/>
      <c r="X12" s="3"/>
      <c r="Y12" s="53"/>
      <c r="Z12" s="50"/>
      <c r="AA12" s="54"/>
      <c r="AB12" s="53"/>
      <c r="AC12" s="50"/>
      <c r="AD12" s="54"/>
      <c r="AE12" s="53"/>
      <c r="AF12" s="50"/>
      <c r="AG12" s="54"/>
      <c r="AH12" s="53"/>
      <c r="AI12" s="50"/>
      <c r="AJ12" s="54"/>
      <c r="AK12" s="53"/>
      <c r="AL12" s="223"/>
      <c r="AM12" s="224"/>
      <c r="AN12" s="55"/>
      <c r="AO12" s="56"/>
      <c r="AP12" s="72"/>
      <c r="AQ12" s="228">
        <f t="shared" si="0"/>
        <v>15</v>
      </c>
      <c r="AR12" s="229">
        <f t="shared" si="1"/>
        <v>2</v>
      </c>
      <c r="AS12" s="205"/>
      <c r="AT12" s="220"/>
    </row>
    <row r="13" spans="1:46" x14ac:dyDescent="0.3">
      <c r="A13" s="242" t="s">
        <v>40</v>
      </c>
      <c r="B13" s="354" t="s">
        <v>196</v>
      </c>
      <c r="C13" s="50"/>
      <c r="D13" s="4" t="s">
        <v>46</v>
      </c>
      <c r="E13" s="4" t="s">
        <v>54</v>
      </c>
      <c r="F13" s="5">
        <v>45</v>
      </c>
      <c r="G13" s="53"/>
      <c r="H13" s="50"/>
      <c r="I13" s="54"/>
      <c r="J13" s="53"/>
      <c r="K13" s="50"/>
      <c r="L13" s="54"/>
      <c r="M13" s="53">
        <v>1</v>
      </c>
      <c r="N13" s="50">
        <v>2</v>
      </c>
      <c r="O13" s="54" t="s">
        <v>30</v>
      </c>
      <c r="P13" s="53">
        <v>1</v>
      </c>
      <c r="Q13" s="50">
        <v>2</v>
      </c>
      <c r="R13" s="54" t="s">
        <v>30</v>
      </c>
      <c r="S13" s="53"/>
      <c r="T13" s="50"/>
      <c r="U13" s="54"/>
      <c r="V13" s="53"/>
      <c r="W13" s="50"/>
      <c r="X13" s="54"/>
      <c r="Y13" s="53"/>
      <c r="Z13" s="50"/>
      <c r="AA13" s="54"/>
      <c r="AB13" s="53"/>
      <c r="AC13" s="50"/>
      <c r="AD13" s="54"/>
      <c r="AE13" s="53"/>
      <c r="AF13" s="50"/>
      <c r="AG13" s="54"/>
      <c r="AH13" s="53"/>
      <c r="AI13" s="50"/>
      <c r="AJ13" s="54"/>
      <c r="AK13" s="53"/>
      <c r="AL13" s="223"/>
      <c r="AM13" s="224"/>
      <c r="AN13" s="55"/>
      <c r="AO13" s="56"/>
      <c r="AP13" s="72"/>
      <c r="AQ13" s="228">
        <f t="shared" si="0"/>
        <v>30</v>
      </c>
      <c r="AR13" s="229">
        <f t="shared" si="1"/>
        <v>4</v>
      </c>
      <c r="AS13" s="205"/>
      <c r="AT13" s="220"/>
    </row>
    <row r="14" spans="1:46" x14ac:dyDescent="0.3">
      <c r="A14" s="221" t="s">
        <v>488</v>
      </c>
      <c r="B14" s="354" t="s">
        <v>497</v>
      </c>
      <c r="C14" s="50" t="s">
        <v>90</v>
      </c>
      <c r="D14" s="51" t="s">
        <v>46</v>
      </c>
      <c r="E14" s="51" t="s">
        <v>54</v>
      </c>
      <c r="F14" s="52">
        <v>45</v>
      </c>
      <c r="G14" s="350"/>
      <c r="H14" s="351"/>
      <c r="I14" s="352"/>
      <c r="J14" s="350"/>
      <c r="K14" s="351"/>
      <c r="L14" s="352"/>
      <c r="M14" s="53">
        <v>1</v>
      </c>
      <c r="N14" s="50">
        <v>3</v>
      </c>
      <c r="O14" s="54" t="s">
        <v>29</v>
      </c>
      <c r="P14" s="53">
        <v>1</v>
      </c>
      <c r="Q14" s="50">
        <v>3</v>
      </c>
      <c r="R14" s="54" t="s">
        <v>29</v>
      </c>
      <c r="S14" s="53">
        <v>1</v>
      </c>
      <c r="T14" s="50">
        <v>3</v>
      </c>
      <c r="U14" s="54" t="s">
        <v>29</v>
      </c>
      <c r="V14" s="53">
        <v>1</v>
      </c>
      <c r="W14" s="50">
        <v>3</v>
      </c>
      <c r="X14" s="54" t="s">
        <v>29</v>
      </c>
      <c r="Y14" s="53"/>
      <c r="Z14" s="50"/>
      <c r="AA14" s="54"/>
      <c r="AB14" s="53"/>
      <c r="AC14" s="50"/>
      <c r="AD14" s="54"/>
      <c r="AE14" s="53"/>
      <c r="AF14" s="50"/>
      <c r="AG14" s="54"/>
      <c r="AH14" s="53"/>
      <c r="AI14" s="50"/>
      <c r="AJ14" s="54"/>
      <c r="AK14" s="53"/>
      <c r="AL14" s="223"/>
      <c r="AM14" s="224"/>
      <c r="AN14" s="55"/>
      <c r="AO14" s="56"/>
      <c r="AP14" s="72"/>
      <c r="AQ14" s="228">
        <f>SUM(G14,J14,M14,P14,S14,V14,Y14,AB14,AE14,AH14,AK14,AN14)*15</f>
        <v>60</v>
      </c>
      <c r="AR14" s="229">
        <f>SUM(H14,K14,N14,Q14,T14,W14,Z14,AC14,AF14,AI14,AL14,AO14)</f>
        <v>12</v>
      </c>
      <c r="AS14" s="64"/>
    </row>
    <row r="15" spans="1:46" ht="15" thickBot="1" x14ac:dyDescent="0.35">
      <c r="A15" s="230" t="s">
        <v>489</v>
      </c>
      <c r="B15" s="355" t="s">
        <v>498</v>
      </c>
      <c r="C15" s="2" t="s">
        <v>522</v>
      </c>
      <c r="D15" s="4" t="s">
        <v>46</v>
      </c>
      <c r="E15" s="4" t="s">
        <v>30</v>
      </c>
      <c r="F15" s="5">
        <v>45</v>
      </c>
      <c r="G15" s="1"/>
      <c r="H15" s="2"/>
      <c r="I15" s="3"/>
      <c r="J15" s="1"/>
      <c r="K15" s="2"/>
      <c r="L15" s="3"/>
      <c r="M15" s="1"/>
      <c r="N15" s="2"/>
      <c r="O15" s="3"/>
      <c r="P15" s="1"/>
      <c r="Q15" s="2"/>
      <c r="R15" s="3"/>
      <c r="S15" s="1"/>
      <c r="T15" s="2"/>
      <c r="U15" s="3"/>
      <c r="V15" s="1"/>
      <c r="W15" s="2"/>
      <c r="X15" s="3"/>
      <c r="Y15" s="1">
        <v>1</v>
      </c>
      <c r="Z15" s="2">
        <v>2</v>
      </c>
      <c r="AA15" s="3" t="s">
        <v>30</v>
      </c>
      <c r="AB15" s="1">
        <v>1</v>
      </c>
      <c r="AC15" s="2">
        <v>2</v>
      </c>
      <c r="AD15" s="3" t="s">
        <v>30</v>
      </c>
      <c r="AE15" s="1"/>
      <c r="AF15" s="2"/>
      <c r="AG15" s="3"/>
      <c r="AH15" s="1"/>
      <c r="AI15" s="2"/>
      <c r="AJ15" s="3"/>
      <c r="AK15" s="1"/>
      <c r="AL15" s="226"/>
      <c r="AM15" s="227"/>
      <c r="AN15" s="28"/>
      <c r="AO15" s="29"/>
      <c r="AP15" s="68"/>
      <c r="AQ15" s="233">
        <f>SUM(G15,J15,M15,P15,S15,V15,Y15,AB15,AE15,AH15,AK15,AN15)*15</f>
        <v>30</v>
      </c>
      <c r="AR15" s="234">
        <f>SUM(H15,K15,N15,Q15,T15,W15,Z15,AC15,AF15,AI15,AL15,AO15)</f>
        <v>4</v>
      </c>
      <c r="AS15" s="25"/>
    </row>
    <row r="16" spans="1:46" ht="15" thickBot="1" x14ac:dyDescent="0.35">
      <c r="A16" s="413" t="s">
        <v>116</v>
      </c>
      <c r="B16" s="414"/>
      <c r="C16" s="414"/>
      <c r="D16" s="414"/>
      <c r="E16" s="414"/>
      <c r="F16" s="415"/>
      <c r="G16" s="82">
        <f>SUM(G14:G15)</f>
        <v>0</v>
      </c>
      <c r="H16" s="83">
        <f>SUM(H14:H15)</f>
        <v>0</v>
      </c>
      <c r="I16" s="84"/>
      <c r="J16" s="82">
        <f>SUM(J14:J15)</f>
        <v>0</v>
      </c>
      <c r="K16" s="83">
        <f>SUM(K14:K15)</f>
        <v>0</v>
      </c>
      <c r="L16" s="84"/>
      <c r="M16" s="82">
        <f>SUM(M14:M15)</f>
        <v>1</v>
      </c>
      <c r="N16" s="83">
        <f>SUM(N14:N15)</f>
        <v>3</v>
      </c>
      <c r="O16" s="84"/>
      <c r="P16" s="82">
        <f>SUM(P14:P15)</f>
        <v>1</v>
      </c>
      <c r="Q16" s="83">
        <f>SUM(Q14:Q15)</f>
        <v>3</v>
      </c>
      <c r="R16" s="84"/>
      <c r="S16" s="82">
        <f>SUM(S14:S15)</f>
        <v>1</v>
      </c>
      <c r="T16" s="83">
        <f>SUM(T14:T15)</f>
        <v>3</v>
      </c>
      <c r="U16" s="84"/>
      <c r="V16" s="82">
        <f>SUM(V14:V15)</f>
        <v>1</v>
      </c>
      <c r="W16" s="83">
        <f>SUM(W14:W15)</f>
        <v>3</v>
      </c>
      <c r="X16" s="84"/>
      <c r="Y16" s="82">
        <f>SUM(Y14:Y15)</f>
        <v>1</v>
      </c>
      <c r="Z16" s="83">
        <f>SUM(Z14:Z15)</f>
        <v>2</v>
      </c>
      <c r="AA16" s="84"/>
      <c r="AB16" s="82">
        <f>SUM(AB14:AB15)</f>
        <v>1</v>
      </c>
      <c r="AC16" s="83">
        <f>SUM(AC14:AC15)</f>
        <v>2</v>
      </c>
      <c r="AD16" s="84"/>
      <c r="AE16" s="82">
        <f>SUM(AE14:AE15)</f>
        <v>0</v>
      </c>
      <c r="AF16" s="83">
        <f>SUM(AF14:AF15)</f>
        <v>0</v>
      </c>
      <c r="AG16" s="84"/>
      <c r="AH16" s="82">
        <f>SUM(AH14:AH15)</f>
        <v>0</v>
      </c>
      <c r="AI16" s="83">
        <f>SUM(AI14:AI15)</f>
        <v>0</v>
      </c>
      <c r="AJ16" s="84"/>
      <c r="AK16" s="82">
        <f>SUM(AK14:AK15)</f>
        <v>0</v>
      </c>
      <c r="AL16" s="83">
        <f>SUM(AL14:AL15)</f>
        <v>0</v>
      </c>
      <c r="AM16" s="85"/>
      <c r="AN16" s="86">
        <f>SUM(AN14:AN15)</f>
        <v>0</v>
      </c>
      <c r="AO16" s="87">
        <f>SUM(AO14:AO15)</f>
        <v>0</v>
      </c>
      <c r="AP16" s="88"/>
      <c r="AQ16" s="89">
        <f>SUM(AQ14:AQ15)</f>
        <v>90</v>
      </c>
      <c r="AR16" s="90">
        <f>SUM(AR9:AR15)</f>
        <v>78</v>
      </c>
      <c r="AS16" s="25"/>
    </row>
    <row r="17" spans="1:46" ht="15" thickBot="1" x14ac:dyDescent="0.35">
      <c r="A17" s="410" t="s">
        <v>117</v>
      </c>
      <c r="B17" s="411"/>
      <c r="C17" s="411"/>
      <c r="D17" s="411"/>
      <c r="E17" s="411"/>
      <c r="F17" s="411"/>
      <c r="G17" s="411"/>
      <c r="H17" s="411"/>
      <c r="I17" s="411"/>
      <c r="J17" s="411"/>
      <c r="K17" s="411"/>
      <c r="L17" s="411"/>
      <c r="M17" s="411"/>
      <c r="N17" s="411"/>
      <c r="O17" s="411"/>
      <c r="P17" s="411"/>
      <c r="Q17" s="411"/>
      <c r="R17" s="411"/>
      <c r="S17" s="411"/>
      <c r="T17" s="411"/>
      <c r="U17" s="411"/>
      <c r="V17" s="411"/>
      <c r="W17" s="411"/>
      <c r="X17" s="411"/>
      <c r="Y17" s="411"/>
      <c r="Z17" s="411"/>
      <c r="AA17" s="411"/>
      <c r="AB17" s="411"/>
      <c r="AC17" s="411"/>
      <c r="AD17" s="411"/>
      <c r="AE17" s="411"/>
      <c r="AF17" s="411"/>
      <c r="AG17" s="411"/>
      <c r="AH17" s="411"/>
      <c r="AI17" s="411"/>
      <c r="AJ17" s="411"/>
      <c r="AK17" s="411"/>
      <c r="AL17" s="411"/>
      <c r="AM17" s="411"/>
      <c r="AN17" s="411"/>
      <c r="AO17" s="411"/>
      <c r="AP17" s="411"/>
      <c r="AQ17" s="411"/>
      <c r="AR17" s="412"/>
      <c r="AS17" s="25"/>
    </row>
    <row r="18" spans="1:46" x14ac:dyDescent="0.3">
      <c r="A18" s="91" t="s">
        <v>102</v>
      </c>
      <c r="B18" s="353" t="s">
        <v>353</v>
      </c>
      <c r="C18" s="36" t="s">
        <v>90</v>
      </c>
      <c r="D18" s="37" t="s">
        <v>47</v>
      </c>
      <c r="E18" s="37" t="s">
        <v>30</v>
      </c>
      <c r="F18" s="38">
        <v>60</v>
      </c>
      <c r="G18" s="39">
        <v>2</v>
      </c>
      <c r="H18" s="36">
        <v>6</v>
      </c>
      <c r="I18" s="40" t="s">
        <v>29</v>
      </c>
      <c r="J18" s="39">
        <v>2</v>
      </c>
      <c r="K18" s="36">
        <v>6</v>
      </c>
      <c r="L18" s="40" t="s">
        <v>29</v>
      </c>
      <c r="M18" s="39">
        <v>2</v>
      </c>
      <c r="N18" s="36">
        <v>6</v>
      </c>
      <c r="O18" s="40" t="s">
        <v>29</v>
      </c>
      <c r="P18" s="39">
        <v>2</v>
      </c>
      <c r="Q18" s="36">
        <v>6</v>
      </c>
      <c r="R18" s="40" t="s">
        <v>29</v>
      </c>
      <c r="S18" s="39">
        <v>2</v>
      </c>
      <c r="T18" s="36">
        <v>6</v>
      </c>
      <c r="U18" s="40" t="s">
        <v>29</v>
      </c>
      <c r="V18" s="39">
        <v>2</v>
      </c>
      <c r="W18" s="36">
        <v>6</v>
      </c>
      <c r="X18" s="40" t="s">
        <v>29</v>
      </c>
      <c r="Y18" s="39">
        <v>2</v>
      </c>
      <c r="Z18" s="36">
        <v>6</v>
      </c>
      <c r="AA18" s="40" t="s">
        <v>29</v>
      </c>
      <c r="AB18" s="39">
        <v>2</v>
      </c>
      <c r="AC18" s="36">
        <v>6</v>
      </c>
      <c r="AD18" s="40" t="s">
        <v>29</v>
      </c>
      <c r="AE18" s="39">
        <v>2</v>
      </c>
      <c r="AF18" s="213">
        <v>6</v>
      </c>
      <c r="AG18" s="217" t="s">
        <v>29</v>
      </c>
      <c r="AH18" s="216">
        <v>2</v>
      </c>
      <c r="AI18" s="213">
        <v>6</v>
      </c>
      <c r="AJ18" s="217" t="s">
        <v>30</v>
      </c>
      <c r="AK18" s="39"/>
      <c r="AL18" s="36"/>
      <c r="AM18" s="40"/>
      <c r="AN18" s="41"/>
      <c r="AO18" s="42"/>
      <c r="AP18" s="70"/>
      <c r="AQ18" s="49">
        <f t="shared" ref="AQ18:AQ21" si="2">SUM(G18,J18,M18,P18,S18,V18,Y18,AB18,AE18,AH18,AK18,AN18)*15</f>
        <v>300</v>
      </c>
      <c r="AR18" s="62">
        <f t="shared" ref="AR18:AR21" si="3">SUM(H18,K18,N18,Q18,T18,W18,Z18,AC18,AF18,AI18,AL18,AO18)</f>
        <v>60</v>
      </c>
      <c r="AS18" s="64"/>
    </row>
    <row r="19" spans="1:46" x14ac:dyDescent="0.3">
      <c r="A19" s="77" t="s">
        <v>362</v>
      </c>
      <c r="B19" s="354" t="s">
        <v>354</v>
      </c>
      <c r="C19" s="50" t="s">
        <v>355</v>
      </c>
      <c r="D19" s="51"/>
      <c r="E19" s="51"/>
      <c r="F19" s="52"/>
      <c r="G19" s="53"/>
      <c r="H19" s="50"/>
      <c r="I19" s="54"/>
      <c r="J19" s="53"/>
      <c r="K19" s="50"/>
      <c r="L19" s="54"/>
      <c r="M19" s="53"/>
      <c r="N19" s="50"/>
      <c r="O19" s="54"/>
      <c r="P19" s="53"/>
      <c r="Q19" s="50"/>
      <c r="R19" s="54"/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53"/>
      <c r="AF19" s="223"/>
      <c r="AG19" s="224"/>
      <c r="AH19" s="225">
        <v>0</v>
      </c>
      <c r="AI19" s="226">
        <v>2</v>
      </c>
      <c r="AJ19" s="227" t="s">
        <v>43</v>
      </c>
      <c r="AK19" s="53"/>
      <c r="AL19" s="50"/>
      <c r="AM19" s="54"/>
      <c r="AN19" s="55"/>
      <c r="AO19" s="56"/>
      <c r="AP19" s="72"/>
      <c r="AQ19" s="57">
        <f t="shared" si="2"/>
        <v>0</v>
      </c>
      <c r="AR19" s="79">
        <f t="shared" si="3"/>
        <v>2</v>
      </c>
      <c r="AS19" s="64"/>
    </row>
    <row r="20" spans="1:46" x14ac:dyDescent="0.3">
      <c r="A20" s="221" t="s">
        <v>490</v>
      </c>
      <c r="B20" s="354" t="s">
        <v>502</v>
      </c>
      <c r="C20" s="50" t="s">
        <v>90</v>
      </c>
      <c r="D20" s="51" t="s">
        <v>46</v>
      </c>
      <c r="E20" s="51" t="s">
        <v>30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53"/>
      <c r="AF20" s="223"/>
      <c r="AG20" s="224"/>
      <c r="AH20" s="222"/>
      <c r="AI20" s="223"/>
      <c r="AJ20" s="224"/>
      <c r="AK20" s="222"/>
      <c r="AL20" s="223"/>
      <c r="AM20" s="224"/>
      <c r="AN20" s="55"/>
      <c r="AO20" s="56"/>
      <c r="AP20" s="72"/>
      <c r="AQ20" s="228">
        <f t="shared" si="2"/>
        <v>60</v>
      </c>
      <c r="AR20" s="229">
        <f t="shared" si="3"/>
        <v>12</v>
      </c>
      <c r="AS20" s="205"/>
      <c r="AT20" s="220"/>
    </row>
    <row r="21" spans="1:46" ht="15" thickBot="1" x14ac:dyDescent="0.35">
      <c r="A21" s="230" t="s">
        <v>491</v>
      </c>
      <c r="B21" s="355" t="s">
        <v>503</v>
      </c>
      <c r="C21" s="2" t="s">
        <v>522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1"/>
      <c r="AF21" s="226"/>
      <c r="AG21" s="227"/>
      <c r="AH21" s="225"/>
      <c r="AI21" s="226"/>
      <c r="AJ21" s="227"/>
      <c r="AK21" s="225"/>
      <c r="AL21" s="226"/>
      <c r="AM21" s="227"/>
      <c r="AN21" s="28"/>
      <c r="AO21" s="29"/>
      <c r="AP21" s="68"/>
      <c r="AQ21" s="233">
        <f t="shared" si="2"/>
        <v>30</v>
      </c>
      <c r="AR21" s="234">
        <f t="shared" si="3"/>
        <v>4</v>
      </c>
      <c r="AS21" s="205"/>
      <c r="AT21" s="206"/>
    </row>
    <row r="22" spans="1:46" ht="15" thickBot="1" x14ac:dyDescent="0.35">
      <c r="A22" s="424" t="s">
        <v>118</v>
      </c>
      <c r="B22" s="425"/>
      <c r="C22" s="425"/>
      <c r="D22" s="425"/>
      <c r="E22" s="425"/>
      <c r="F22" s="426"/>
      <c r="G22" s="82">
        <f>SUM(G20:G21)</f>
        <v>0</v>
      </c>
      <c r="H22" s="83">
        <f>SUM(H20:H21)</f>
        <v>0</v>
      </c>
      <c r="I22" s="84"/>
      <c r="J22" s="82">
        <f>SUM(J20:J21)</f>
        <v>0</v>
      </c>
      <c r="K22" s="83">
        <f>SUM(K20:K21)</f>
        <v>0</v>
      </c>
      <c r="L22" s="84"/>
      <c r="M22" s="82">
        <f>SUM(M20:M21)</f>
        <v>1</v>
      </c>
      <c r="N22" s="83">
        <f>SUM(N20:N21)</f>
        <v>3</v>
      </c>
      <c r="O22" s="84"/>
      <c r="P22" s="82">
        <f>SUM(P20:P21)</f>
        <v>1</v>
      </c>
      <c r="Q22" s="83">
        <f>SUM(Q20:Q21)</f>
        <v>3</v>
      </c>
      <c r="R22" s="84"/>
      <c r="S22" s="82">
        <f>SUM(S20:S21)</f>
        <v>1</v>
      </c>
      <c r="T22" s="83">
        <f>SUM(T20:T21)</f>
        <v>3</v>
      </c>
      <c r="U22" s="84"/>
      <c r="V22" s="82">
        <f>SUM(V20:V21)</f>
        <v>1</v>
      </c>
      <c r="W22" s="83">
        <f>SUM(W20:W21)</f>
        <v>3</v>
      </c>
      <c r="X22" s="84"/>
      <c r="Y22" s="82">
        <f>SUM(Y20:Y21)</f>
        <v>1</v>
      </c>
      <c r="Z22" s="83">
        <f>SUM(Z20:Z21)</f>
        <v>2</v>
      </c>
      <c r="AA22" s="84"/>
      <c r="AB22" s="82">
        <f>SUM(AB20:AB21)</f>
        <v>1</v>
      </c>
      <c r="AC22" s="83">
        <f>SUM(AC20:AC21)</f>
        <v>2</v>
      </c>
      <c r="AD22" s="84"/>
      <c r="AE22" s="82">
        <f>SUM(AE20:AE21)</f>
        <v>0</v>
      </c>
      <c r="AF22" s="83">
        <f>SUM(AF20:AF21)</f>
        <v>0</v>
      </c>
      <c r="AG22" s="84"/>
      <c r="AH22" s="82">
        <f>SUM(AH20:AH21)</f>
        <v>0</v>
      </c>
      <c r="AI22" s="83">
        <f>SUM(AI20:AI21)</f>
        <v>0</v>
      </c>
      <c r="AJ22" s="84"/>
      <c r="AK22" s="82">
        <f>SUM(AK20:AK21)</f>
        <v>0</v>
      </c>
      <c r="AL22" s="83">
        <f>SUM(AL20:AL21)</f>
        <v>0</v>
      </c>
      <c r="AM22" s="85"/>
      <c r="AN22" s="86">
        <f>SUM(AN20:AN21)</f>
        <v>0</v>
      </c>
      <c r="AO22" s="87">
        <f>SUM(AO20:AO21)</f>
        <v>0</v>
      </c>
      <c r="AP22" s="88"/>
      <c r="AQ22" s="89">
        <f>SUM(AQ20:AQ21)</f>
        <v>90</v>
      </c>
      <c r="AR22" s="90">
        <f>SUM(AR18:AR21)</f>
        <v>78</v>
      </c>
      <c r="AS22" s="25"/>
    </row>
    <row r="23" spans="1:46" ht="15" thickBot="1" x14ac:dyDescent="0.35">
      <c r="A23" s="450" t="s">
        <v>37</v>
      </c>
      <c r="B23" s="451"/>
      <c r="C23" s="451"/>
      <c r="D23" s="451"/>
      <c r="E23" s="451"/>
      <c r="F23" s="451"/>
      <c r="G23" s="451"/>
      <c r="H23" s="451"/>
      <c r="I23" s="451"/>
      <c r="J23" s="451"/>
      <c r="K23" s="451"/>
      <c r="L23" s="451"/>
      <c r="M23" s="451"/>
      <c r="N23" s="451"/>
      <c r="O23" s="451"/>
      <c r="P23" s="451"/>
      <c r="Q23" s="451"/>
      <c r="R23" s="451"/>
      <c r="S23" s="451"/>
      <c r="T23" s="451"/>
      <c r="U23" s="451"/>
      <c r="V23" s="451"/>
      <c r="W23" s="451"/>
      <c r="X23" s="451"/>
      <c r="Y23" s="451"/>
      <c r="Z23" s="451"/>
      <c r="AA23" s="451"/>
      <c r="AB23" s="451"/>
      <c r="AC23" s="451"/>
      <c r="AD23" s="451"/>
      <c r="AE23" s="451"/>
      <c r="AF23" s="451"/>
      <c r="AG23" s="451"/>
      <c r="AH23" s="451"/>
      <c r="AI23" s="451"/>
      <c r="AJ23" s="451"/>
      <c r="AK23" s="451"/>
      <c r="AL23" s="451"/>
      <c r="AM23" s="451"/>
      <c r="AN23" s="451"/>
      <c r="AO23" s="451"/>
      <c r="AP23" s="451"/>
      <c r="AQ23" s="451"/>
      <c r="AR23" s="452"/>
      <c r="AS23" s="25"/>
    </row>
    <row r="24" spans="1:46" ht="15" thickBot="1" x14ac:dyDescent="0.35">
      <c r="A24" s="410" t="s">
        <v>119</v>
      </c>
      <c r="B24" s="411"/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 s="412"/>
      <c r="AS24" s="25"/>
    </row>
    <row r="25" spans="1:46" x14ac:dyDescent="0.3">
      <c r="A25" s="356" t="s">
        <v>587</v>
      </c>
      <c r="B25" s="353" t="s">
        <v>588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5"/>
    </row>
    <row r="26" spans="1:46" x14ac:dyDescent="0.3">
      <c r="A26" s="356" t="s">
        <v>590</v>
      </c>
      <c r="B26" s="355" t="s">
        <v>591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" si="4">SUM(G26,J26,M26,P26,S26,V26,Y26,AB26,AE26,AH26,AK26,AN26)*15</f>
        <v>120</v>
      </c>
      <c r="AR26" s="234">
        <f t="shared" ref="AR26" si="5">SUM(H26,K26,N26,Q26,T26,W26,Z26,AC26,AF26,AI26,AL26,AO26)</f>
        <v>8</v>
      </c>
      <c r="AS26" s="25"/>
    </row>
    <row r="27" spans="1:46" ht="20.399999999999999" x14ac:dyDescent="0.3">
      <c r="A27" s="377" t="s">
        <v>592</v>
      </c>
      <c r="B27" s="355" t="s">
        <v>593</v>
      </c>
      <c r="C27" s="2" t="s">
        <v>589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492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30">
        <f>SUM(G27,J27,M27,P27,S27,V27,Y27,AB27,AE27,AH27,AK27,AN27)*15</f>
        <v>0</v>
      </c>
      <c r="AR27" s="80">
        <f>SUM(H27,K27,N27,Q27,T27,W27,Z27,AC27,AF27,AI27,AL27,AO27)</f>
        <v>1</v>
      </c>
      <c r="AS27" s="25"/>
    </row>
    <row r="28" spans="1:46" x14ac:dyDescent="0.3">
      <c r="A28" s="77" t="s">
        <v>493</v>
      </c>
      <c r="B28" s="354" t="s">
        <v>188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ref="AQ28:AQ36" si="6">SUM(G28,J28,M28,P28,S28,V28,Y28,AB28,AE28,AH28,AK28,AN28)*15</f>
        <v>60</v>
      </c>
      <c r="AR28" s="229">
        <f t="shared" ref="AR28:AR36" si="7">SUM(H28,K28,N28,Q28,T28,W28,Z28,AC28,AF28,AI28,AL28,AO28)</f>
        <v>4</v>
      </c>
      <c r="AS28" s="64"/>
    </row>
    <row r="29" spans="1:46" x14ac:dyDescent="0.3">
      <c r="A29" s="356" t="s">
        <v>183</v>
      </c>
      <c r="B29" s="355" t="s">
        <v>499</v>
      </c>
      <c r="C29" s="2" t="s">
        <v>90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6"/>
        <v>120</v>
      </c>
      <c r="AR29" s="234">
        <f t="shared" si="7"/>
        <v>4</v>
      </c>
      <c r="AS29" s="25"/>
    </row>
    <row r="30" spans="1:46" x14ac:dyDescent="0.3">
      <c r="A30" s="356" t="s">
        <v>494</v>
      </c>
      <c r="B30" s="355" t="s">
        <v>500</v>
      </c>
      <c r="C30" s="2" t="s">
        <v>90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6"/>
        <v>120</v>
      </c>
      <c r="AR30" s="234">
        <f t="shared" si="7"/>
        <v>4</v>
      </c>
      <c r="AS30" s="25"/>
    </row>
    <row r="31" spans="1:46" x14ac:dyDescent="0.3">
      <c r="A31" s="356" t="s">
        <v>184</v>
      </c>
      <c r="B31" s="355" t="s">
        <v>190</v>
      </c>
      <c r="C31" s="2" t="s">
        <v>90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6"/>
        <v>90</v>
      </c>
      <c r="AR31" s="234">
        <f t="shared" si="7"/>
        <v>6</v>
      </c>
      <c r="AS31" s="25"/>
    </row>
    <row r="32" spans="1:46" x14ac:dyDescent="0.3">
      <c r="A32" s="356" t="s">
        <v>38</v>
      </c>
      <c r="B32" s="355" t="s">
        <v>120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6"/>
        <v>30</v>
      </c>
      <c r="AR32" s="234">
        <f t="shared" si="7"/>
        <v>2</v>
      </c>
      <c r="AS32" s="25"/>
    </row>
    <row r="33" spans="1:45" x14ac:dyDescent="0.3">
      <c r="A33" s="356" t="s">
        <v>185</v>
      </c>
      <c r="B33" s="355" t="s">
        <v>218</v>
      </c>
      <c r="C33" s="2" t="s">
        <v>90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6"/>
        <v>30</v>
      </c>
      <c r="AR33" s="234">
        <f t="shared" si="7"/>
        <v>2</v>
      </c>
      <c r="AS33" s="25"/>
    </row>
    <row r="34" spans="1:45" x14ac:dyDescent="0.3">
      <c r="A34" s="356" t="s">
        <v>495</v>
      </c>
      <c r="B34" s="355" t="s">
        <v>501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6"/>
        <v>150</v>
      </c>
      <c r="AR34" s="234">
        <f t="shared" si="7"/>
        <v>20</v>
      </c>
      <c r="AS34" s="25"/>
    </row>
    <row r="35" spans="1:45" x14ac:dyDescent="0.3">
      <c r="A35" s="357" t="s">
        <v>186</v>
      </c>
      <c r="B35" s="359" t="s">
        <v>219</v>
      </c>
      <c r="C35" s="10"/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6"/>
        <v>60</v>
      </c>
      <c r="AR35" s="253">
        <f t="shared" si="7"/>
        <v>2</v>
      </c>
      <c r="AS35" s="25"/>
    </row>
    <row r="36" spans="1:45" ht="15" thickBot="1" x14ac:dyDescent="0.35">
      <c r="A36" s="360" t="s">
        <v>496</v>
      </c>
      <c r="B36" s="361" t="s">
        <v>584</v>
      </c>
      <c r="C36" s="14"/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6"/>
        <v>15</v>
      </c>
      <c r="AR36" s="259">
        <f t="shared" si="7"/>
        <v>1</v>
      </c>
      <c r="AS36" s="25"/>
    </row>
    <row r="37" spans="1:45" ht="15" thickBot="1" x14ac:dyDescent="0.35">
      <c r="A37" s="410" t="s">
        <v>544</v>
      </c>
      <c r="B37" s="411"/>
      <c r="C37" s="411"/>
      <c r="D37" s="411"/>
      <c r="E37" s="411"/>
      <c r="F37" s="411"/>
      <c r="G37" s="411"/>
      <c r="H37" s="411"/>
      <c r="I37" s="411"/>
      <c r="J37" s="411"/>
      <c r="K37" s="411"/>
      <c r="L37" s="411"/>
      <c r="M37" s="411"/>
      <c r="N37" s="411"/>
      <c r="O37" s="411"/>
      <c r="P37" s="411"/>
      <c r="Q37" s="411"/>
      <c r="R37" s="411"/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2"/>
      <c r="AS37" s="25"/>
    </row>
    <row r="38" spans="1:45" x14ac:dyDescent="0.3">
      <c r="A38" s="91" t="s">
        <v>121</v>
      </c>
      <c r="B38" s="353" t="s">
        <v>172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36"/>
      <c r="AJ38" s="40"/>
      <c r="AK38" s="39"/>
      <c r="AL38" s="36"/>
      <c r="AM38" s="40"/>
      <c r="AN38" s="41"/>
      <c r="AO38" s="42"/>
      <c r="AP38" s="70"/>
      <c r="AQ38" s="49">
        <f t="shared" ref="AQ38:AQ45" si="8">SUM(G38,J38,M38,P38,S38,V38,Y38,AB38,AE38,AH38,AK38,AN38)*15</f>
        <v>120</v>
      </c>
      <c r="AR38" s="62">
        <f t="shared" ref="AR38:AR45" si="9">SUM(H38,K38,N38,Q38,T38,W38,Z38,AC38,AF38,AI38,AL38,AO38)</f>
        <v>8</v>
      </c>
      <c r="AS38" s="25"/>
    </row>
    <row r="39" spans="1:45" x14ac:dyDescent="0.3">
      <c r="A39" s="92" t="s">
        <v>122</v>
      </c>
      <c r="B39" s="355" t="s">
        <v>173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"/>
      <c r="AJ39" s="3"/>
      <c r="AK39" s="1"/>
      <c r="AL39" s="2"/>
      <c r="AM39" s="3"/>
      <c r="AN39" s="28"/>
      <c r="AO39" s="29"/>
      <c r="AP39" s="68"/>
      <c r="AQ39" s="30">
        <f t="shared" si="8"/>
        <v>120</v>
      </c>
      <c r="AR39" s="80">
        <f t="shared" si="9"/>
        <v>8</v>
      </c>
      <c r="AS39" s="25"/>
    </row>
    <row r="40" spans="1:45" x14ac:dyDescent="0.3">
      <c r="A40" s="92" t="s">
        <v>20</v>
      </c>
      <c r="B40" s="355" t="s">
        <v>169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"/>
      <c r="AJ40" s="3"/>
      <c r="AK40" s="1"/>
      <c r="AL40" s="2"/>
      <c r="AM40" s="3"/>
      <c r="AN40" s="28"/>
      <c r="AO40" s="29"/>
      <c r="AP40" s="68"/>
      <c r="AQ40" s="30">
        <f t="shared" si="8"/>
        <v>180</v>
      </c>
      <c r="AR40" s="80">
        <f t="shared" si="9"/>
        <v>12</v>
      </c>
      <c r="AS40" s="25"/>
    </row>
    <row r="41" spans="1:45" x14ac:dyDescent="0.3">
      <c r="A41" s="92" t="s">
        <v>123</v>
      </c>
      <c r="B41" s="355" t="s">
        <v>170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"/>
      <c r="AJ41" s="3"/>
      <c r="AK41" s="1"/>
      <c r="AL41" s="2"/>
      <c r="AM41" s="3"/>
      <c r="AN41" s="28"/>
      <c r="AO41" s="29"/>
      <c r="AP41" s="68"/>
      <c r="AQ41" s="30">
        <f t="shared" si="8"/>
        <v>15</v>
      </c>
      <c r="AR41" s="80">
        <f t="shared" si="9"/>
        <v>2</v>
      </c>
      <c r="AS41" s="25"/>
    </row>
    <row r="42" spans="1:45" x14ac:dyDescent="0.3">
      <c r="A42" s="96" t="s">
        <v>21</v>
      </c>
      <c r="B42" s="359" t="s">
        <v>604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29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8"/>
        <v>15</v>
      </c>
      <c r="AR42" s="80">
        <f t="shared" si="9"/>
        <v>1</v>
      </c>
      <c r="AS42" s="25"/>
    </row>
    <row r="43" spans="1:45" x14ac:dyDescent="0.3">
      <c r="A43" s="96" t="s">
        <v>36</v>
      </c>
      <c r="B43" s="359" t="s">
        <v>180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10"/>
      <c r="AJ43" s="9"/>
      <c r="AK43" s="8"/>
      <c r="AL43" s="10"/>
      <c r="AM43" s="9"/>
      <c r="AN43" s="31"/>
      <c r="AO43" s="32"/>
      <c r="AP43" s="69"/>
      <c r="AQ43" s="30">
        <f t="shared" si="8"/>
        <v>30</v>
      </c>
      <c r="AR43" s="80">
        <f t="shared" si="9"/>
        <v>2</v>
      </c>
      <c r="AS43" s="25"/>
    </row>
    <row r="44" spans="1:45" x14ac:dyDescent="0.3">
      <c r="A44" s="96" t="s">
        <v>171</v>
      </c>
      <c r="B44" s="359" t="s">
        <v>583</v>
      </c>
      <c r="C44" s="10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10"/>
      <c r="AJ44" s="9"/>
      <c r="AK44" s="8"/>
      <c r="AL44" s="10"/>
      <c r="AM44" s="9"/>
      <c r="AN44" s="31"/>
      <c r="AO44" s="32"/>
      <c r="AP44" s="69"/>
      <c r="AQ44" s="58">
        <f t="shared" si="8"/>
        <v>60</v>
      </c>
      <c r="AR44" s="95">
        <f t="shared" si="9"/>
        <v>2</v>
      </c>
      <c r="AS44" s="25"/>
    </row>
    <row r="45" spans="1:45" ht="15" thickBot="1" x14ac:dyDescent="0.35">
      <c r="A45" s="96" t="s">
        <v>32</v>
      </c>
      <c r="B45" s="359" t="s">
        <v>174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10"/>
      <c r="AJ45" s="9"/>
      <c r="AK45" s="8"/>
      <c r="AL45" s="10"/>
      <c r="AM45" s="9"/>
      <c r="AN45" s="31"/>
      <c r="AO45" s="32"/>
      <c r="AP45" s="69"/>
      <c r="AQ45" s="58">
        <f t="shared" si="8"/>
        <v>15</v>
      </c>
      <c r="AR45" s="95">
        <f t="shared" si="9"/>
        <v>2</v>
      </c>
      <c r="AS45" s="25"/>
    </row>
    <row r="46" spans="1:45" ht="15" thickBot="1" x14ac:dyDescent="0.35">
      <c r="A46" s="424" t="s">
        <v>124</v>
      </c>
      <c r="B46" s="425"/>
      <c r="C46" s="425"/>
      <c r="D46" s="425"/>
      <c r="E46" s="425"/>
      <c r="F46" s="426"/>
      <c r="G46" s="82">
        <f>SUM(G25:G45)</f>
        <v>14.5</v>
      </c>
      <c r="H46" s="83">
        <f>SUM(H25:H45)</f>
        <v>16</v>
      </c>
      <c r="I46" s="84"/>
      <c r="J46" s="82">
        <f>SUM(J25:J45)</f>
        <v>14.5</v>
      </c>
      <c r="K46" s="83">
        <f>SUM(K25:K45)</f>
        <v>16</v>
      </c>
      <c r="L46" s="84"/>
      <c r="M46" s="82">
        <f>SUM(M25:M45)</f>
        <v>13</v>
      </c>
      <c r="N46" s="83">
        <f>SUM(N25:N45)</f>
        <v>12</v>
      </c>
      <c r="O46" s="84"/>
      <c r="P46" s="82">
        <f>SUM(P25:P45)</f>
        <v>12</v>
      </c>
      <c r="Q46" s="83">
        <f>SUM(Q25:Q45)</f>
        <v>11</v>
      </c>
      <c r="R46" s="84"/>
      <c r="S46" s="82">
        <f>SUM(S25:S45)</f>
        <v>12</v>
      </c>
      <c r="T46" s="83">
        <f>SUM(T25:T45)</f>
        <v>11</v>
      </c>
      <c r="U46" s="84"/>
      <c r="V46" s="82">
        <f>SUM(V25:V45)</f>
        <v>14</v>
      </c>
      <c r="W46" s="83">
        <f>SUM(W25:W45)</f>
        <v>15</v>
      </c>
      <c r="X46" s="84"/>
      <c r="Y46" s="82">
        <f>SUM(Y25:Y45)</f>
        <v>4</v>
      </c>
      <c r="Z46" s="83">
        <f>SUM(Z25:Z45)</f>
        <v>4</v>
      </c>
      <c r="AA46" s="84"/>
      <c r="AB46" s="82">
        <f>SUM(AB25:AB45)</f>
        <v>4</v>
      </c>
      <c r="AC46" s="83">
        <f>SUM(AC25:AC45)</f>
        <v>4</v>
      </c>
      <c r="AD46" s="84"/>
      <c r="AE46" s="82">
        <f>SUM(AE25:AE45)</f>
        <v>4</v>
      </c>
      <c r="AF46" s="83">
        <f>SUM(AF25:AF45)</f>
        <v>4</v>
      </c>
      <c r="AG46" s="84"/>
      <c r="AH46" s="82">
        <f>SUM(AH25:AH45)</f>
        <v>4</v>
      </c>
      <c r="AI46" s="83">
        <f>SUM(AI25:AI45)</f>
        <v>4</v>
      </c>
      <c r="AJ46" s="84"/>
      <c r="AK46" s="82">
        <f>SUM(AK25:AK45)</f>
        <v>2</v>
      </c>
      <c r="AL46" s="83">
        <f>SUM(AL25:AL45)</f>
        <v>2</v>
      </c>
      <c r="AM46" s="84"/>
      <c r="AN46" s="86"/>
      <c r="AO46" s="87"/>
      <c r="AP46" s="88"/>
      <c r="AQ46" s="89">
        <f>SUM(AQ25:AQ45)</f>
        <v>1470</v>
      </c>
      <c r="AR46" s="90">
        <f>SUM(AR25:AR45)</f>
        <v>99</v>
      </c>
      <c r="AS46" s="25"/>
    </row>
    <row r="47" spans="1:45" ht="15" thickBot="1" x14ac:dyDescent="0.35">
      <c r="A47" s="413" t="s">
        <v>28</v>
      </c>
      <c r="B47" s="414"/>
      <c r="C47" s="414"/>
      <c r="D47" s="414"/>
      <c r="E47" s="414"/>
      <c r="F47" s="415"/>
      <c r="G47" s="453"/>
      <c r="H47" s="454"/>
      <c r="I47" s="454"/>
      <c r="J47" s="454"/>
      <c r="K47" s="454"/>
      <c r="L47" s="454"/>
      <c r="M47" s="454"/>
      <c r="N47" s="454"/>
      <c r="O47" s="454"/>
      <c r="P47" s="454"/>
      <c r="Q47" s="454"/>
      <c r="R47" s="454"/>
      <c r="S47" s="454"/>
      <c r="T47" s="454"/>
      <c r="U47" s="454"/>
      <c r="V47" s="454"/>
      <c r="W47" s="454"/>
      <c r="X47" s="454"/>
      <c r="Y47" s="454"/>
      <c r="Z47" s="454"/>
      <c r="AA47" s="454"/>
      <c r="AB47" s="454"/>
      <c r="AC47" s="454"/>
      <c r="AD47" s="454"/>
      <c r="AE47" s="454"/>
      <c r="AF47" s="454"/>
      <c r="AG47" s="454"/>
      <c r="AH47" s="454"/>
      <c r="AI47" s="454"/>
      <c r="AJ47" s="454"/>
      <c r="AK47" s="454"/>
      <c r="AL47" s="454"/>
      <c r="AM47" s="454"/>
      <c r="AN47" s="454"/>
      <c r="AO47" s="454"/>
      <c r="AP47" s="455"/>
      <c r="AQ47" s="456"/>
      <c r="AR47" s="457"/>
      <c r="AS47" s="25"/>
    </row>
    <row r="48" spans="1:45" ht="15" thickBot="1" x14ac:dyDescent="0.35">
      <c r="A48" s="99" t="s">
        <v>83</v>
      </c>
      <c r="B48" s="43" t="s">
        <v>91</v>
      </c>
      <c r="C48" s="201"/>
      <c r="D48" s="203"/>
      <c r="E48" s="343"/>
      <c r="F48" s="204"/>
      <c r="G48" s="44"/>
      <c r="H48" s="201"/>
      <c r="I48" s="45"/>
      <c r="J48" s="44"/>
      <c r="K48" s="201"/>
      <c r="L48" s="45"/>
      <c r="M48" s="44"/>
      <c r="N48" s="201"/>
      <c r="O48" s="45"/>
      <c r="P48" s="44"/>
      <c r="Q48" s="201"/>
      <c r="R48" s="45"/>
      <c r="S48" s="44"/>
      <c r="T48" s="201"/>
      <c r="U48" s="45"/>
      <c r="V48" s="44"/>
      <c r="W48" s="201"/>
      <c r="X48" s="45"/>
      <c r="Y48" s="44"/>
      <c r="Z48" s="201"/>
      <c r="AA48" s="45"/>
      <c r="AB48" s="44"/>
      <c r="AC48" s="201">
        <v>2</v>
      </c>
      <c r="AD48" s="45"/>
      <c r="AE48" s="44"/>
      <c r="AF48" s="201">
        <v>2</v>
      </c>
      <c r="AG48" s="45"/>
      <c r="AH48" s="44"/>
      <c r="AI48" s="201">
        <v>2</v>
      </c>
      <c r="AJ48" s="45"/>
      <c r="AK48" s="44"/>
      <c r="AL48" s="201">
        <v>5</v>
      </c>
      <c r="AM48" s="45"/>
      <c r="AN48" s="46"/>
      <c r="AO48" s="47"/>
      <c r="AP48" s="71"/>
      <c r="AQ48" s="48"/>
      <c r="AR48" s="199">
        <f>SUM(H48,K48,N48,Q48,T48,W48,Z48,AC48,AF48,AI48,AL48,AO48)</f>
        <v>11</v>
      </c>
      <c r="AS48" s="25"/>
    </row>
    <row r="49" spans="1:45" ht="15" thickBot="1" x14ac:dyDescent="0.35">
      <c r="A49" s="100" t="s">
        <v>19</v>
      </c>
      <c r="B49" s="365" t="s">
        <v>175</v>
      </c>
      <c r="C49" s="22"/>
      <c r="D49" s="16"/>
      <c r="E49" s="17" t="s">
        <v>56</v>
      </c>
      <c r="F49" s="18"/>
      <c r="G49" s="19"/>
      <c r="H49" s="20"/>
      <c r="I49" s="21"/>
      <c r="J49" s="19"/>
      <c r="K49" s="20"/>
      <c r="L49" s="21"/>
      <c r="M49" s="19"/>
      <c r="N49" s="20"/>
      <c r="O49" s="21"/>
      <c r="P49" s="19"/>
      <c r="Q49" s="20"/>
      <c r="R49" s="21"/>
      <c r="S49" s="19"/>
      <c r="T49" s="20"/>
      <c r="U49" s="21"/>
      <c r="V49" s="19"/>
      <c r="W49" s="20"/>
      <c r="X49" s="21"/>
      <c r="Y49" s="19"/>
      <c r="Z49" s="20"/>
      <c r="AA49" s="21"/>
      <c r="AB49" s="19"/>
      <c r="AC49" s="20"/>
      <c r="AD49" s="21"/>
      <c r="AE49" s="19"/>
      <c r="AF49" s="20"/>
      <c r="AG49" s="21"/>
      <c r="AH49" s="19"/>
      <c r="AI49" s="20"/>
      <c r="AJ49" s="21"/>
      <c r="AK49" s="101">
        <v>0</v>
      </c>
      <c r="AL49" s="102">
        <v>2</v>
      </c>
      <c r="AM49" s="103" t="s">
        <v>30</v>
      </c>
      <c r="AN49" s="104">
        <v>0</v>
      </c>
      <c r="AO49" s="105">
        <v>2</v>
      </c>
      <c r="AP49" s="106" t="s">
        <v>30</v>
      </c>
      <c r="AQ49" s="59">
        <f>SUM(G49,J49,M49,P49,S49,V49,Y49,AB49,AK49,AN49)*15</f>
        <v>0</v>
      </c>
      <c r="AR49" s="107">
        <f>SUM(H49,K49,N49,Q49,T49,W49,Z49,AC49,AL49,AO49)</f>
        <v>4</v>
      </c>
      <c r="AS49" s="25"/>
    </row>
    <row r="50" spans="1:45" ht="15" thickBot="1" x14ac:dyDescent="0.35">
      <c r="A50" s="424" t="s">
        <v>178</v>
      </c>
      <c r="B50" s="425"/>
      <c r="C50" s="425"/>
      <c r="D50" s="425"/>
      <c r="E50" s="425"/>
      <c r="F50" s="426"/>
      <c r="G50" s="82">
        <f>SUM(G16,G22,G46,G48,G49)</f>
        <v>14.5</v>
      </c>
      <c r="H50" s="83">
        <f>SUM(H16,H22,H46,H48,H49)</f>
        <v>16</v>
      </c>
      <c r="I50" s="84"/>
      <c r="J50" s="82">
        <f>SUM(J16,J22,J46,J48,J49)</f>
        <v>14.5</v>
      </c>
      <c r="K50" s="83">
        <f>SUM(K16,K22,K46,K48,K49)</f>
        <v>16</v>
      </c>
      <c r="L50" s="84"/>
      <c r="M50" s="82">
        <f>SUM(M16,M22,M46,M48,M49)</f>
        <v>15</v>
      </c>
      <c r="N50" s="83">
        <f>SUM(N16,N22,N46,N48,N49)</f>
        <v>18</v>
      </c>
      <c r="O50" s="84"/>
      <c r="P50" s="82">
        <f>SUM(P16,P22,P46,P48,P49)</f>
        <v>14</v>
      </c>
      <c r="Q50" s="83">
        <f>SUM(Q16,Q22,Q46,Q48,Q49)</f>
        <v>17</v>
      </c>
      <c r="R50" s="84"/>
      <c r="S50" s="82">
        <f>SUM(S16,S22,S46,S48,S49)</f>
        <v>14</v>
      </c>
      <c r="T50" s="83">
        <f>SUM(T16,T22,T46,T48,T49)</f>
        <v>17</v>
      </c>
      <c r="U50" s="84"/>
      <c r="V50" s="82">
        <f>SUM(V16,V22,V46,V48,V49)</f>
        <v>16</v>
      </c>
      <c r="W50" s="83">
        <f>SUM(W16,W22,W46,W48,W49)</f>
        <v>21</v>
      </c>
      <c r="X50" s="84"/>
      <c r="Y50" s="82">
        <f>SUM(Y16,Y22,Y46,Y48,Y49)</f>
        <v>6</v>
      </c>
      <c r="Z50" s="83">
        <f>SUM(Z16,Z22,Z46,Z48,Z49)</f>
        <v>8</v>
      </c>
      <c r="AA50" s="84"/>
      <c r="AB50" s="82">
        <f>SUM(AB16,AB22,AB46,AB48,AB49)</f>
        <v>6</v>
      </c>
      <c r="AC50" s="83">
        <f>SUM(AC16,AC22,AC46,AC48,AC49)</f>
        <v>10</v>
      </c>
      <c r="AD50" s="84"/>
      <c r="AE50" s="82">
        <f>SUM(AE16,AE22,AE46,AE48,AE49)</f>
        <v>4</v>
      </c>
      <c r="AF50" s="83">
        <f>SUM(AF16,AF22,AF46,AF48,AF49)</f>
        <v>6</v>
      </c>
      <c r="AG50" s="84"/>
      <c r="AH50" s="82">
        <f>SUM(AH16,AH22,AH46,AH48,AH49)</f>
        <v>4</v>
      </c>
      <c r="AI50" s="83">
        <f>SUM(AI16,AI22,AI46,AI48,AI49)</f>
        <v>6</v>
      </c>
      <c r="AJ50" s="84"/>
      <c r="AK50" s="82">
        <f>SUM(AK16,AK22,AK46,AK48,AK49)</f>
        <v>2</v>
      </c>
      <c r="AL50" s="83">
        <f>SUM(AL16,AL22,AL46,AL48,AL49)</f>
        <v>9</v>
      </c>
      <c r="AM50" s="84"/>
      <c r="AN50" s="86">
        <f>SUM(AN16,AN22,AN46,AN48,AN49)</f>
        <v>0</v>
      </c>
      <c r="AO50" s="87">
        <f>SUM(AO16,AO22,AO46,AO48,AO49)</f>
        <v>2</v>
      </c>
      <c r="AP50" s="88"/>
      <c r="AQ50" s="89">
        <f>SUM(AQ16,AQ22,AQ46,AQ48,AQ49)</f>
        <v>1650</v>
      </c>
      <c r="AR50" s="89">
        <f>SUM(AR16,AR22,AR46,AR48,AR49)</f>
        <v>270</v>
      </c>
      <c r="AS50" s="25"/>
    </row>
    <row r="51" spans="1:45" ht="15" thickBot="1" x14ac:dyDescent="0.35">
      <c r="A51" s="430" t="s">
        <v>179</v>
      </c>
      <c r="B51" s="431"/>
      <c r="C51" s="431"/>
      <c r="D51" s="431"/>
      <c r="E51" s="431"/>
      <c r="F51" s="431"/>
      <c r="G51" s="431"/>
      <c r="H51" s="431"/>
      <c r="I51" s="431"/>
      <c r="J51" s="431"/>
      <c r="K51" s="431"/>
      <c r="L51" s="431"/>
      <c r="M51" s="431"/>
      <c r="N51" s="431"/>
      <c r="O51" s="431"/>
      <c r="P51" s="431"/>
      <c r="Q51" s="431"/>
      <c r="R51" s="431"/>
      <c r="S51" s="431"/>
      <c r="T51" s="431"/>
      <c r="U51" s="431"/>
      <c r="V51" s="431"/>
      <c r="W51" s="431"/>
      <c r="X51" s="431"/>
      <c r="Y51" s="431"/>
      <c r="Z51" s="431"/>
      <c r="AA51" s="431"/>
      <c r="AB51" s="431"/>
      <c r="AC51" s="431"/>
      <c r="AD51" s="431"/>
      <c r="AE51" s="431"/>
      <c r="AF51" s="431"/>
      <c r="AG51" s="431"/>
      <c r="AH51" s="431"/>
      <c r="AI51" s="431"/>
      <c r="AJ51" s="431"/>
      <c r="AK51" s="431"/>
      <c r="AL51" s="431"/>
      <c r="AM51" s="431"/>
      <c r="AN51" s="431"/>
      <c r="AO51" s="431"/>
      <c r="AP51" s="431"/>
      <c r="AQ51" s="431"/>
      <c r="AR51" s="432"/>
      <c r="AS51" s="25"/>
    </row>
    <row r="52" spans="1:45" ht="15" customHeight="1" thickBot="1" x14ac:dyDescent="0.35">
      <c r="A52" s="433" t="s">
        <v>48</v>
      </c>
      <c r="B52" s="435" t="s">
        <v>49</v>
      </c>
      <c r="C52" s="438" t="s">
        <v>50</v>
      </c>
      <c r="D52" s="441" t="s">
        <v>51</v>
      </c>
      <c r="E52" s="441" t="s">
        <v>33</v>
      </c>
      <c r="F52" s="444" t="s">
        <v>84</v>
      </c>
      <c r="G52" s="447" t="s">
        <v>0</v>
      </c>
      <c r="H52" s="448"/>
      <c r="I52" s="448"/>
      <c r="J52" s="448"/>
      <c r="K52" s="448"/>
      <c r="L52" s="448"/>
      <c r="M52" s="448"/>
      <c r="N52" s="448"/>
      <c r="O52" s="448"/>
      <c r="P52" s="448"/>
      <c r="Q52" s="448"/>
      <c r="R52" s="448"/>
      <c r="S52" s="448"/>
      <c r="T52" s="448"/>
      <c r="U52" s="448"/>
      <c r="V52" s="448"/>
      <c r="W52" s="448"/>
      <c r="X52" s="448"/>
      <c r="Y52" s="448"/>
      <c r="Z52" s="448"/>
      <c r="AA52" s="448"/>
      <c r="AB52" s="448"/>
      <c r="AC52" s="448"/>
      <c r="AD52" s="448"/>
      <c r="AE52" s="448"/>
      <c r="AF52" s="448"/>
      <c r="AG52" s="448"/>
      <c r="AH52" s="448"/>
      <c r="AI52" s="448"/>
      <c r="AJ52" s="448"/>
      <c r="AK52" s="448"/>
      <c r="AL52" s="448"/>
      <c r="AM52" s="448"/>
      <c r="AN52" s="448"/>
      <c r="AO52" s="448"/>
      <c r="AP52" s="449"/>
      <c r="AQ52" s="447"/>
      <c r="AR52" s="449"/>
      <c r="AS52" s="25"/>
    </row>
    <row r="53" spans="1:45" x14ac:dyDescent="0.3">
      <c r="A53" s="433"/>
      <c r="B53" s="436"/>
      <c r="C53" s="439"/>
      <c r="D53" s="442"/>
      <c r="E53" s="442"/>
      <c r="F53" s="445"/>
      <c r="G53" s="427" t="s">
        <v>2</v>
      </c>
      <c r="H53" s="428"/>
      <c r="I53" s="429"/>
      <c r="J53" s="427" t="s">
        <v>3</v>
      </c>
      <c r="K53" s="428"/>
      <c r="L53" s="429"/>
      <c r="M53" s="427" t="s">
        <v>4</v>
      </c>
      <c r="N53" s="428"/>
      <c r="O53" s="429"/>
      <c r="P53" s="427" t="s">
        <v>5</v>
      </c>
      <c r="Q53" s="428"/>
      <c r="R53" s="429"/>
      <c r="S53" s="427" t="s">
        <v>6</v>
      </c>
      <c r="T53" s="428"/>
      <c r="U53" s="429"/>
      <c r="V53" s="427" t="s">
        <v>7</v>
      </c>
      <c r="W53" s="428"/>
      <c r="X53" s="429"/>
      <c r="Y53" s="427" t="s">
        <v>8</v>
      </c>
      <c r="Z53" s="428"/>
      <c r="AA53" s="429"/>
      <c r="AB53" s="427" t="s">
        <v>9</v>
      </c>
      <c r="AC53" s="428"/>
      <c r="AD53" s="429"/>
      <c r="AE53" s="427" t="s">
        <v>10</v>
      </c>
      <c r="AF53" s="428"/>
      <c r="AG53" s="429"/>
      <c r="AH53" s="427" t="s">
        <v>11</v>
      </c>
      <c r="AI53" s="428"/>
      <c r="AJ53" s="429"/>
      <c r="AK53" s="427" t="s">
        <v>34</v>
      </c>
      <c r="AL53" s="428"/>
      <c r="AM53" s="429"/>
      <c r="AN53" s="427" t="s">
        <v>105</v>
      </c>
      <c r="AO53" s="428"/>
      <c r="AP53" s="429"/>
      <c r="AQ53" s="422" t="s">
        <v>52</v>
      </c>
      <c r="AR53" s="422" t="s">
        <v>53</v>
      </c>
      <c r="AS53" s="63"/>
    </row>
    <row r="54" spans="1:45" ht="15" thickBot="1" x14ac:dyDescent="0.35">
      <c r="A54" s="434"/>
      <c r="B54" s="437"/>
      <c r="C54" s="440"/>
      <c r="D54" s="443"/>
      <c r="E54" s="443"/>
      <c r="F54" s="446"/>
      <c r="G54" s="200" t="s">
        <v>1</v>
      </c>
      <c r="H54" s="202" t="s">
        <v>12</v>
      </c>
      <c r="I54" s="26" t="s">
        <v>22</v>
      </c>
      <c r="J54" s="200" t="s">
        <v>1</v>
      </c>
      <c r="K54" s="202" t="s">
        <v>12</v>
      </c>
      <c r="L54" s="26" t="s">
        <v>22</v>
      </c>
      <c r="M54" s="200" t="s">
        <v>1</v>
      </c>
      <c r="N54" s="202" t="s">
        <v>12</v>
      </c>
      <c r="O54" s="26" t="s">
        <v>22</v>
      </c>
      <c r="P54" s="200" t="s">
        <v>1</v>
      </c>
      <c r="Q54" s="202" t="s">
        <v>12</v>
      </c>
      <c r="R54" s="26" t="s">
        <v>22</v>
      </c>
      <c r="S54" s="200" t="s">
        <v>1</v>
      </c>
      <c r="T54" s="202" t="s">
        <v>12</v>
      </c>
      <c r="U54" s="26" t="s">
        <v>22</v>
      </c>
      <c r="V54" s="200" t="s">
        <v>1</v>
      </c>
      <c r="W54" s="202" t="s">
        <v>12</v>
      </c>
      <c r="X54" s="26" t="s">
        <v>22</v>
      </c>
      <c r="Y54" s="200" t="s">
        <v>1</v>
      </c>
      <c r="Z54" s="202" t="s">
        <v>12</v>
      </c>
      <c r="AA54" s="26" t="s">
        <v>22</v>
      </c>
      <c r="AB54" s="200" t="s">
        <v>1</v>
      </c>
      <c r="AC54" s="202" t="s">
        <v>12</v>
      </c>
      <c r="AD54" s="26" t="s">
        <v>22</v>
      </c>
      <c r="AE54" s="200" t="s">
        <v>1</v>
      </c>
      <c r="AF54" s="202" t="s">
        <v>12</v>
      </c>
      <c r="AG54" s="26" t="s">
        <v>22</v>
      </c>
      <c r="AH54" s="200" t="s">
        <v>1</v>
      </c>
      <c r="AI54" s="202" t="s">
        <v>12</v>
      </c>
      <c r="AJ54" s="26" t="s">
        <v>22</v>
      </c>
      <c r="AK54" s="200" t="s">
        <v>1</v>
      </c>
      <c r="AL54" s="202" t="s">
        <v>12</v>
      </c>
      <c r="AM54" s="26" t="s">
        <v>22</v>
      </c>
      <c r="AN54" s="200" t="s">
        <v>1</v>
      </c>
      <c r="AO54" s="202" t="s">
        <v>12</v>
      </c>
      <c r="AP54" s="26" t="s">
        <v>22</v>
      </c>
      <c r="AQ54" s="423"/>
      <c r="AR54" s="423"/>
      <c r="AS54" s="27"/>
    </row>
    <row r="55" spans="1:45" ht="15" thickBot="1" x14ac:dyDescent="0.35">
      <c r="A55" s="410" t="s">
        <v>125</v>
      </c>
      <c r="B55" s="411"/>
      <c r="C55" s="411"/>
      <c r="D55" s="411"/>
      <c r="E55" s="411"/>
      <c r="F55" s="411"/>
      <c r="G55" s="411"/>
      <c r="H55" s="411"/>
      <c r="I55" s="411"/>
      <c r="J55" s="411"/>
      <c r="K55" s="411"/>
      <c r="L55" s="411"/>
      <c r="M55" s="411"/>
      <c r="N55" s="411"/>
      <c r="O55" s="411"/>
      <c r="P55" s="411"/>
      <c r="Q55" s="411"/>
      <c r="R55" s="411"/>
      <c r="S55" s="411"/>
      <c r="T55" s="411"/>
      <c r="U55" s="411"/>
      <c r="V55" s="411"/>
      <c r="W55" s="411"/>
      <c r="X55" s="411"/>
      <c r="Y55" s="411"/>
      <c r="Z55" s="411"/>
      <c r="AA55" s="411"/>
      <c r="AB55" s="411"/>
      <c r="AC55" s="411"/>
      <c r="AD55" s="411"/>
      <c r="AE55" s="411"/>
      <c r="AF55" s="411"/>
      <c r="AG55" s="411"/>
      <c r="AH55" s="411"/>
      <c r="AI55" s="411"/>
      <c r="AJ55" s="411"/>
      <c r="AK55" s="411"/>
      <c r="AL55" s="411"/>
      <c r="AM55" s="411"/>
      <c r="AN55" s="411"/>
      <c r="AO55" s="411"/>
      <c r="AP55" s="411"/>
      <c r="AQ55" s="411"/>
      <c r="AR55" s="412"/>
      <c r="AS55" s="25"/>
    </row>
    <row r="56" spans="1:45" x14ac:dyDescent="0.3">
      <c r="A56" s="91" t="s">
        <v>14</v>
      </c>
      <c r="B56" s="354" t="s">
        <v>126</v>
      </c>
      <c r="C56" s="50"/>
      <c r="D56" s="109" t="s">
        <v>46</v>
      </c>
      <c r="E56" s="109" t="s">
        <v>54</v>
      </c>
      <c r="F56" s="110">
        <v>45</v>
      </c>
      <c r="G56" s="111"/>
      <c r="H56" s="108"/>
      <c r="I56" s="110"/>
      <c r="J56" s="111">
        <v>2</v>
      </c>
      <c r="K56" s="108">
        <v>3</v>
      </c>
      <c r="L56" s="110" t="s">
        <v>29</v>
      </c>
      <c r="M56" s="111"/>
      <c r="N56" s="108"/>
      <c r="O56" s="110"/>
      <c r="P56" s="111"/>
      <c r="Q56" s="108"/>
      <c r="R56" s="110"/>
      <c r="S56" s="111"/>
      <c r="T56" s="108"/>
      <c r="U56" s="110"/>
      <c r="V56" s="111"/>
      <c r="W56" s="108"/>
      <c r="X56" s="110"/>
      <c r="Y56" s="111"/>
      <c r="Z56" s="108"/>
      <c r="AA56" s="110"/>
      <c r="AB56" s="111"/>
      <c r="AC56" s="108"/>
      <c r="AD56" s="110"/>
      <c r="AE56" s="111"/>
      <c r="AF56" s="108"/>
      <c r="AG56" s="110"/>
      <c r="AH56" s="111"/>
      <c r="AI56" s="108"/>
      <c r="AJ56" s="110"/>
      <c r="AK56" s="39"/>
      <c r="AL56" s="36"/>
      <c r="AM56" s="40"/>
      <c r="AN56" s="41"/>
      <c r="AO56" s="42"/>
      <c r="AP56" s="70"/>
      <c r="AQ56" s="49">
        <f>SUM(G56,J56,M56,P56,S56,V56,Y56,AB56,AE56,AH56,AK56,AN56)*15</f>
        <v>30</v>
      </c>
      <c r="AR56" s="62">
        <f>SUM(H56,K56,N56,Q56,T56,W56,Z56,AC56,AF56,AI56,AL56,AO56)</f>
        <v>3</v>
      </c>
      <c r="AS56" s="25"/>
    </row>
    <row r="57" spans="1:45" x14ac:dyDescent="0.3">
      <c r="A57" s="92" t="s">
        <v>15</v>
      </c>
      <c r="B57" s="355" t="s">
        <v>127</v>
      </c>
      <c r="C57" s="2"/>
      <c r="D57" s="114" t="s">
        <v>46</v>
      </c>
      <c r="E57" s="114" t="s">
        <v>54</v>
      </c>
      <c r="F57" s="115">
        <v>45</v>
      </c>
      <c r="G57" s="116"/>
      <c r="H57" s="113"/>
      <c r="I57" s="117"/>
      <c r="J57" s="116"/>
      <c r="K57" s="113"/>
      <c r="L57" s="117"/>
      <c r="M57" s="116"/>
      <c r="N57" s="113"/>
      <c r="O57" s="117"/>
      <c r="P57" s="116">
        <v>2</v>
      </c>
      <c r="Q57" s="113">
        <v>3</v>
      </c>
      <c r="R57" s="117" t="s">
        <v>29</v>
      </c>
      <c r="S57" s="116"/>
      <c r="T57" s="113"/>
      <c r="U57" s="117"/>
      <c r="V57" s="116"/>
      <c r="W57" s="113"/>
      <c r="X57" s="117"/>
      <c r="Y57" s="116"/>
      <c r="Z57" s="113"/>
      <c r="AA57" s="117"/>
      <c r="AB57" s="116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ref="AQ57:AQ67" si="10">SUM(G57,J57,M57,P57,S57,V57,Y57,AB57,AE57,AH57,AK57,AN57)*15</f>
        <v>30</v>
      </c>
      <c r="AR57" s="80">
        <f t="shared" ref="AR57:AR66" si="11">SUM(H57,K57,N57,Q57,T57,W57,Z57,AC57,AF57,AI57,AL57,AO57)</f>
        <v>3</v>
      </c>
      <c r="AS57" s="25"/>
    </row>
    <row r="58" spans="1:45" x14ac:dyDescent="0.3">
      <c r="A58" s="92" t="s">
        <v>13</v>
      </c>
      <c r="B58" s="355" t="s">
        <v>599</v>
      </c>
      <c r="C58" s="2"/>
      <c r="D58" s="114" t="s">
        <v>46</v>
      </c>
      <c r="E58" s="114" t="s">
        <v>54</v>
      </c>
      <c r="F58" s="115">
        <v>45</v>
      </c>
      <c r="G58" s="116"/>
      <c r="H58" s="113"/>
      <c r="I58" s="117"/>
      <c r="J58" s="116">
        <v>2</v>
      </c>
      <c r="K58" s="113">
        <v>3</v>
      </c>
      <c r="L58" s="117" t="s">
        <v>29</v>
      </c>
      <c r="M58" s="116"/>
      <c r="N58" s="113"/>
      <c r="O58" s="117"/>
      <c r="P58" s="116"/>
      <c r="Q58" s="113"/>
      <c r="R58" s="117"/>
      <c r="S58" s="116"/>
      <c r="T58" s="113"/>
      <c r="U58" s="117"/>
      <c r="V58" s="116"/>
      <c r="W58" s="113"/>
      <c r="X58" s="117"/>
      <c r="Y58" s="116"/>
      <c r="Z58" s="113"/>
      <c r="AA58" s="117"/>
      <c r="AB58" s="116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10"/>
        <v>30</v>
      </c>
      <c r="AR58" s="80">
        <f t="shared" si="11"/>
        <v>3</v>
      </c>
      <c r="AS58" s="25"/>
    </row>
    <row r="59" spans="1:45" x14ac:dyDescent="0.3">
      <c r="A59" s="92" t="s">
        <v>128</v>
      </c>
      <c r="B59" s="355" t="s">
        <v>129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>SUM(G59,J59,M59,P59,S59,V59,Y59,AB59,AE59,AH59,AK59,AN59)*15</f>
        <v>30</v>
      </c>
      <c r="AR59" s="80">
        <f>SUM(H59,K59,N59,Q59,T59,W59,Z59,AC59,AF59,AI59,AL59,AO59)</f>
        <v>2</v>
      </c>
      <c r="AS59" s="25"/>
    </row>
    <row r="60" spans="1:45" x14ac:dyDescent="0.3">
      <c r="A60" s="92" t="s">
        <v>16</v>
      </c>
      <c r="B60" s="355" t="s">
        <v>600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16"/>
      <c r="AI60" s="113"/>
      <c r="AJ60" s="117"/>
      <c r="AK60" s="1"/>
      <c r="AL60" s="2"/>
      <c r="AM60" s="3"/>
      <c r="AN60" s="28"/>
      <c r="AO60" s="29"/>
      <c r="AP60" s="68"/>
      <c r="AQ60" s="30">
        <f t="shared" si="10"/>
        <v>30</v>
      </c>
      <c r="AR60" s="80">
        <f t="shared" si="11"/>
        <v>3</v>
      </c>
      <c r="AS60" s="25"/>
    </row>
    <row r="61" spans="1:45" x14ac:dyDescent="0.3">
      <c r="A61" s="92" t="s">
        <v>130</v>
      </c>
      <c r="B61" s="355" t="s">
        <v>131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113"/>
      <c r="AD61" s="117"/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 t="shared" si="10"/>
        <v>30</v>
      </c>
      <c r="AR61" s="80">
        <f t="shared" si="11"/>
        <v>2</v>
      </c>
      <c r="AS61" s="25"/>
    </row>
    <row r="62" spans="1:45" x14ac:dyDescent="0.3">
      <c r="A62" s="92" t="s">
        <v>132</v>
      </c>
      <c r="B62" s="355" t="s">
        <v>133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113"/>
      <c r="AD62" s="117"/>
      <c r="AE62" s="116"/>
      <c r="AF62" s="113"/>
      <c r="AG62" s="117"/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 t="shared" si="10"/>
        <v>60</v>
      </c>
      <c r="AR62" s="80">
        <f t="shared" si="11"/>
        <v>4</v>
      </c>
      <c r="AS62" s="25"/>
    </row>
    <row r="63" spans="1:45" x14ac:dyDescent="0.3">
      <c r="A63" s="92" t="s">
        <v>44</v>
      </c>
      <c r="B63" s="355" t="s">
        <v>134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">
        <v>2</v>
      </c>
      <c r="AI63" s="113">
        <v>2</v>
      </c>
      <c r="AJ63" s="117" t="s">
        <v>30</v>
      </c>
      <c r="AK63" s="116">
        <v>2</v>
      </c>
      <c r="AL63" s="113">
        <v>2</v>
      </c>
      <c r="AM63" s="117" t="s">
        <v>29</v>
      </c>
      <c r="AN63" s="28"/>
      <c r="AO63" s="29"/>
      <c r="AP63" s="68"/>
      <c r="AQ63" s="30">
        <f>SUM(G63,J63,M63,P63,S63,V63,Y63,AB63,AE63,AH63,AK63,AN63)*15</f>
        <v>60</v>
      </c>
      <c r="AR63" s="80">
        <f>SUM(H63,K63,N63,Q63,T63,W63,Z63,AC63,AF63,AI63,AL63,AO63)</f>
        <v>4</v>
      </c>
      <c r="AS63" s="25"/>
    </row>
    <row r="64" spans="1:45" x14ac:dyDescent="0.3">
      <c r="A64" s="366" t="s">
        <v>135</v>
      </c>
      <c r="B64" s="355" t="s">
        <v>136</v>
      </c>
      <c r="C64" s="2"/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113">
        <v>1</v>
      </c>
      <c r="AD64" s="117" t="s">
        <v>30</v>
      </c>
      <c r="AE64" s="116"/>
      <c r="AF64" s="113"/>
      <c r="AG64" s="117"/>
      <c r="AH64" s="116"/>
      <c r="AI64" s="113"/>
      <c r="AJ64" s="117"/>
      <c r="AK64" s="1"/>
      <c r="AL64" s="2"/>
      <c r="AM64" s="3"/>
      <c r="AN64" s="28"/>
      <c r="AO64" s="29"/>
      <c r="AP64" s="68"/>
      <c r="AQ64" s="30">
        <f>SUM(G64,J64,M64,P64,S64,V64,Y64,AB64,AE64,AH64,AK64,AN64)*15</f>
        <v>15</v>
      </c>
      <c r="AR64" s="80">
        <f>SUM(H64,K64,N64,Q64,T64,W64,Z64,AC64,AF64,AI64,AL64,AO64)</f>
        <v>1</v>
      </c>
      <c r="AS64" s="25"/>
    </row>
    <row r="65" spans="1:45" x14ac:dyDescent="0.3">
      <c r="A65" s="96" t="s">
        <v>137</v>
      </c>
      <c r="B65" s="355" t="s">
        <v>138</v>
      </c>
      <c r="C65" s="2"/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113"/>
      <c r="AD65" s="117"/>
      <c r="AE65" s="116">
        <v>1</v>
      </c>
      <c r="AF65" s="113">
        <v>1</v>
      </c>
      <c r="AG65" s="117" t="s">
        <v>30</v>
      </c>
      <c r="AH65" s="116"/>
      <c r="AI65" s="113"/>
      <c r="AJ65" s="117"/>
      <c r="AK65" s="1"/>
      <c r="AL65" s="2"/>
      <c r="AM65" s="3"/>
      <c r="AN65" s="28"/>
      <c r="AO65" s="29"/>
      <c r="AP65" s="68"/>
      <c r="AQ65" s="30">
        <f>SUM(G65,J65,M65,P65,S65,V65,Y65,AB65,AE65,AH65,AK65,AN65)*15</f>
        <v>15</v>
      </c>
      <c r="AR65" s="80">
        <f>SUM(H65,K65,N65,Q65,T65,W65,Z65,AC65,AF65,AI65,AL65,AO65)</f>
        <v>1</v>
      </c>
      <c r="AS65" s="25"/>
    </row>
    <row r="66" spans="1:45" ht="15" thickBot="1" x14ac:dyDescent="0.35">
      <c r="A66" s="97" t="s">
        <v>26</v>
      </c>
      <c r="B66" s="355" t="s">
        <v>601</v>
      </c>
      <c r="C66" s="2"/>
      <c r="D66" s="4" t="s">
        <v>46</v>
      </c>
      <c r="E66" s="4" t="s">
        <v>54</v>
      </c>
      <c r="F66" s="5">
        <v>45</v>
      </c>
      <c r="G66" s="116"/>
      <c r="H66" s="113"/>
      <c r="I66" s="117"/>
      <c r="J66" s="116"/>
      <c r="K66" s="113"/>
      <c r="L66" s="117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113"/>
      <c r="AD66" s="117"/>
      <c r="AE66" s="116"/>
      <c r="AF66" s="113"/>
      <c r="AG66" s="117"/>
      <c r="AH66" s="116"/>
      <c r="AI66" s="113"/>
      <c r="AJ66" s="117"/>
      <c r="AK66" s="1"/>
      <c r="AL66" s="2"/>
      <c r="AM66" s="3"/>
      <c r="AN66" s="28">
        <v>2</v>
      </c>
      <c r="AO66" s="29">
        <v>2</v>
      </c>
      <c r="AP66" s="68" t="s">
        <v>30</v>
      </c>
      <c r="AQ66" s="35">
        <f t="shared" si="10"/>
        <v>30</v>
      </c>
      <c r="AR66" s="98">
        <f t="shared" si="11"/>
        <v>2</v>
      </c>
      <c r="AS66" s="25"/>
    </row>
    <row r="67" spans="1:45" ht="15" thickBot="1" x14ac:dyDescent="0.35">
      <c r="A67" s="413" t="s">
        <v>139</v>
      </c>
      <c r="B67" s="414"/>
      <c r="C67" s="414"/>
      <c r="D67" s="414"/>
      <c r="E67" s="414"/>
      <c r="F67" s="415"/>
      <c r="G67" s="118">
        <f>SUM(G56:G66)</f>
        <v>0</v>
      </c>
      <c r="H67" s="119">
        <f>SUM(H56:H66)</f>
        <v>0</v>
      </c>
      <c r="I67" s="120"/>
      <c r="J67" s="118">
        <f>SUM(J56:J66)</f>
        <v>4</v>
      </c>
      <c r="K67" s="119">
        <f>SUM(K56:K66)</f>
        <v>6</v>
      </c>
      <c r="L67" s="120"/>
      <c r="M67" s="118">
        <f>SUM(M56:M66)</f>
        <v>2</v>
      </c>
      <c r="N67" s="119">
        <f>SUM(N56:N66)</f>
        <v>2</v>
      </c>
      <c r="O67" s="120"/>
      <c r="P67" s="118">
        <f>SUM(P56:P66)</f>
        <v>4</v>
      </c>
      <c r="Q67" s="119">
        <f>SUM(Q56:Q66)</f>
        <v>5</v>
      </c>
      <c r="R67" s="120"/>
      <c r="S67" s="118">
        <f>SUM(S56:S66)</f>
        <v>2</v>
      </c>
      <c r="T67" s="119">
        <f>SUM(T56:T66)</f>
        <v>3</v>
      </c>
      <c r="U67" s="120"/>
      <c r="V67" s="118">
        <f>SUM(V56:V66)</f>
        <v>2</v>
      </c>
      <c r="W67" s="119">
        <f>SUM(W56:W66)</f>
        <v>2</v>
      </c>
      <c r="X67" s="120"/>
      <c r="Y67" s="118">
        <f>SUM(Y56:Y66)</f>
        <v>2</v>
      </c>
      <c r="Z67" s="119">
        <f>SUM(Z56:Z66)</f>
        <v>2</v>
      </c>
      <c r="AA67" s="120"/>
      <c r="AB67" s="118">
        <f>SUM(AB56:AB66)</f>
        <v>1</v>
      </c>
      <c r="AC67" s="119">
        <f>SUM(AC56:AC66)</f>
        <v>1</v>
      </c>
      <c r="AD67" s="120"/>
      <c r="AE67" s="118">
        <f>SUM(AE56:AE66)</f>
        <v>1</v>
      </c>
      <c r="AF67" s="119">
        <f>SUM(AF56:AF66)</f>
        <v>1</v>
      </c>
      <c r="AG67" s="121"/>
      <c r="AH67" s="118">
        <f>SUM(AH56:AH66)</f>
        <v>2</v>
      </c>
      <c r="AI67" s="119">
        <f>SUM(AI56:AI66)</f>
        <v>2</v>
      </c>
      <c r="AJ67" s="121"/>
      <c r="AK67" s="118">
        <f>SUM(AK56:AK66)</f>
        <v>2</v>
      </c>
      <c r="AL67" s="119">
        <f>SUM(AL56:AL66)</f>
        <v>2</v>
      </c>
      <c r="AM67" s="121"/>
      <c r="AN67" s="122">
        <f>SUM(AN56:AN66)</f>
        <v>2</v>
      </c>
      <c r="AO67" s="123">
        <f>SUM(AO56:AO66)</f>
        <v>2</v>
      </c>
      <c r="AP67" s="124"/>
      <c r="AQ67" s="125">
        <f t="shared" si="10"/>
        <v>360</v>
      </c>
      <c r="AR67" s="126">
        <f>SUM(AR56:AR66)</f>
        <v>28</v>
      </c>
      <c r="AS67" s="25"/>
    </row>
    <row r="68" spans="1:45" ht="15" thickBot="1" x14ac:dyDescent="0.35">
      <c r="A68" s="410" t="s">
        <v>140</v>
      </c>
      <c r="B68" s="411"/>
      <c r="C68" s="411"/>
      <c r="D68" s="411"/>
      <c r="E68" s="411"/>
      <c r="F68" s="411"/>
      <c r="G68" s="411"/>
      <c r="H68" s="411"/>
      <c r="I68" s="411"/>
      <c r="J68" s="411"/>
      <c r="K68" s="411"/>
      <c r="L68" s="411"/>
      <c r="M68" s="411"/>
      <c r="N68" s="411"/>
      <c r="O68" s="411"/>
      <c r="P68" s="411"/>
      <c r="Q68" s="411"/>
      <c r="R68" s="411"/>
      <c r="S68" s="411"/>
      <c r="T68" s="411"/>
      <c r="U68" s="411"/>
      <c r="V68" s="411"/>
      <c r="W68" s="411"/>
      <c r="X68" s="411"/>
      <c r="Y68" s="411"/>
      <c r="Z68" s="411"/>
      <c r="AA68" s="411"/>
      <c r="AB68" s="411"/>
      <c r="AC68" s="411"/>
      <c r="AD68" s="411"/>
      <c r="AE68" s="411"/>
      <c r="AF68" s="411"/>
      <c r="AG68" s="411"/>
      <c r="AH68" s="411"/>
      <c r="AI68" s="411"/>
      <c r="AJ68" s="411"/>
      <c r="AK68" s="411"/>
      <c r="AL68" s="411"/>
      <c r="AM68" s="411"/>
      <c r="AN68" s="411"/>
      <c r="AO68" s="411"/>
      <c r="AP68" s="411"/>
      <c r="AQ68" s="411"/>
      <c r="AR68" s="412"/>
      <c r="AS68" s="25"/>
    </row>
    <row r="69" spans="1:45" x14ac:dyDescent="0.3">
      <c r="A69" s="76" t="s">
        <v>141</v>
      </c>
      <c r="B69" s="367" t="s">
        <v>176</v>
      </c>
      <c r="C69" s="36"/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133">
        <f>SUM(G69,J69,M69,P69,S69,V69,Y69,AB69,AE69,AH69,AK69,AN69)*15</f>
        <v>15</v>
      </c>
      <c r="AR69" s="134">
        <f>SUM(H69,K69,N69,Q69,T69,W69,Z69,AC69,AF69,AI69,AL69,AO69)</f>
        <v>2</v>
      </c>
      <c r="AS69" s="25"/>
    </row>
    <row r="70" spans="1:45" x14ac:dyDescent="0.3">
      <c r="A70" s="81" t="s">
        <v>216</v>
      </c>
      <c r="B70" s="355" t="s">
        <v>210</v>
      </c>
      <c r="C70" s="2"/>
      <c r="D70" s="4" t="s">
        <v>46</v>
      </c>
      <c r="E70" s="4" t="s">
        <v>54</v>
      </c>
      <c r="F70" s="5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ref="AQ70:AQ75" si="12">SUM(G70,J70,M70,P70,S70,V70,Y70,AB70,AE70,AH70,AK70,AN70)*15</f>
        <v>45</v>
      </c>
      <c r="AR70" s="139">
        <f t="shared" ref="AR70:AR75" si="13">SUM(H70,K70,N70,Q70,T70,W70,Z70,AC70,AF70,AI70,AL70,AO70)</f>
        <v>6</v>
      </c>
      <c r="AS70" s="25"/>
    </row>
    <row r="71" spans="1:45" x14ac:dyDescent="0.3">
      <c r="A71" s="81" t="s">
        <v>217</v>
      </c>
      <c r="B71" s="356" t="s">
        <v>211</v>
      </c>
      <c r="C71" s="368" t="s">
        <v>212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138">
        <f t="shared" si="12"/>
        <v>0</v>
      </c>
      <c r="AR71" s="139">
        <f t="shared" si="13"/>
        <v>2</v>
      </c>
      <c r="AS71" s="25"/>
    </row>
    <row r="72" spans="1:45" x14ac:dyDescent="0.3">
      <c r="A72" s="81" t="s">
        <v>363</v>
      </c>
      <c r="B72" s="355" t="s">
        <v>356</v>
      </c>
      <c r="C72" s="2"/>
      <c r="D72" s="4" t="s">
        <v>46</v>
      </c>
      <c r="E72" s="4" t="s">
        <v>54</v>
      </c>
      <c r="F72" s="3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138">
        <f t="shared" si="12"/>
        <v>45</v>
      </c>
      <c r="AR72" s="139">
        <f t="shared" si="13"/>
        <v>6</v>
      </c>
      <c r="AS72" s="25"/>
    </row>
    <row r="73" spans="1:45" x14ac:dyDescent="0.3">
      <c r="A73" s="81" t="s">
        <v>364</v>
      </c>
      <c r="B73" s="356" t="s">
        <v>357</v>
      </c>
      <c r="C73" s="368" t="s">
        <v>358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138">
        <f t="shared" si="12"/>
        <v>0</v>
      </c>
      <c r="AR73" s="139">
        <f t="shared" si="13"/>
        <v>2</v>
      </c>
      <c r="AS73" s="25"/>
    </row>
    <row r="74" spans="1:45" x14ac:dyDescent="0.3">
      <c r="A74" s="81" t="s">
        <v>597</v>
      </c>
      <c r="B74" s="356" t="s">
        <v>598</v>
      </c>
      <c r="C74" s="2"/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138">
        <f t="shared" si="12"/>
        <v>45</v>
      </c>
      <c r="AR74" s="139">
        <f t="shared" si="13"/>
        <v>4</v>
      </c>
      <c r="AS74" s="25"/>
    </row>
    <row r="75" spans="1:45" ht="15" thickBot="1" x14ac:dyDescent="0.35">
      <c r="A75" s="140" t="s">
        <v>146</v>
      </c>
      <c r="B75" s="361" t="s">
        <v>147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150">
        <f t="shared" si="12"/>
        <v>30</v>
      </c>
      <c r="AR75" s="151">
        <f t="shared" si="13"/>
        <v>2</v>
      </c>
      <c r="AS75" s="25"/>
    </row>
    <row r="76" spans="1:45" ht="15" thickBot="1" x14ac:dyDescent="0.35">
      <c r="A76" s="424" t="s">
        <v>148</v>
      </c>
      <c r="B76" s="425"/>
      <c r="C76" s="425"/>
      <c r="D76" s="425"/>
      <c r="E76" s="425"/>
      <c r="F76" s="426"/>
      <c r="G76" s="118">
        <f>SUM(G69:G75)</f>
        <v>0</v>
      </c>
      <c r="H76" s="119">
        <f>SUM(H69:H75)</f>
        <v>0</v>
      </c>
      <c r="I76" s="120"/>
      <c r="J76" s="118">
        <f>SUM(J69:J75)</f>
        <v>0</v>
      </c>
      <c r="K76" s="119">
        <f>SUM(K69:K75)</f>
        <v>0</v>
      </c>
      <c r="L76" s="120"/>
      <c r="M76" s="118">
        <f>SUM(M69:M75)</f>
        <v>0</v>
      </c>
      <c r="N76" s="119">
        <f>SUM(N69:N75)</f>
        <v>0</v>
      </c>
      <c r="O76" s="120"/>
      <c r="P76" s="118">
        <f>SUM(P69:P75)</f>
        <v>0</v>
      </c>
      <c r="Q76" s="119">
        <f>SUM(Q69:Q75)</f>
        <v>0</v>
      </c>
      <c r="R76" s="120"/>
      <c r="S76" s="118">
        <f>SUM(S69:S75)</f>
        <v>2</v>
      </c>
      <c r="T76" s="119">
        <f>SUM(T69:T75)</f>
        <v>2</v>
      </c>
      <c r="U76" s="120"/>
      <c r="V76" s="118">
        <f>SUM(V69:V75)</f>
        <v>1</v>
      </c>
      <c r="W76" s="119">
        <f>SUM(W69:W75)</f>
        <v>2</v>
      </c>
      <c r="X76" s="120"/>
      <c r="Y76" s="118">
        <f>SUM(Y69:Y75)</f>
        <v>2</v>
      </c>
      <c r="Z76" s="119">
        <f>SUM(Z69:Z75)</f>
        <v>4</v>
      </c>
      <c r="AA76" s="120"/>
      <c r="AB76" s="118">
        <f>SUM(AB69:AB75)</f>
        <v>2</v>
      </c>
      <c r="AC76" s="119">
        <f>SUM(AC69:AC75)</f>
        <v>4</v>
      </c>
      <c r="AD76" s="120">
        <f>SUM(AD69:AD75)</f>
        <v>0</v>
      </c>
      <c r="AE76" s="152">
        <f>SUM(AE69:AE75)</f>
        <v>2</v>
      </c>
      <c r="AF76" s="153">
        <f>SUM(AF69:AF75)</f>
        <v>8</v>
      </c>
      <c r="AG76" s="154"/>
      <c r="AH76" s="152">
        <f>SUM(AH69:AH75)</f>
        <v>1</v>
      </c>
      <c r="AI76" s="153">
        <f>SUM(AI69:AI75)</f>
        <v>1</v>
      </c>
      <c r="AJ76" s="154"/>
      <c r="AK76" s="152">
        <f>SUM(AK69:AK75)</f>
        <v>1</v>
      </c>
      <c r="AL76" s="153">
        <f>SUM(AL69:AL75)</f>
        <v>1</v>
      </c>
      <c r="AM76" s="154"/>
      <c r="AN76" s="155">
        <f>SUM(AN69:AN75)</f>
        <v>1</v>
      </c>
      <c r="AO76" s="156">
        <f>SUM(AO69:AO75)</f>
        <v>2</v>
      </c>
      <c r="AP76" s="157"/>
      <c r="AQ76" s="158">
        <f>SUM(AQ69:AQ75)</f>
        <v>180</v>
      </c>
      <c r="AR76" s="159">
        <f>SUM(AR69:AR75)</f>
        <v>24</v>
      </c>
      <c r="AS76" s="25"/>
    </row>
    <row r="77" spans="1:45" ht="15" thickBot="1" x14ac:dyDescent="0.35">
      <c r="A77" s="410" t="s">
        <v>149</v>
      </c>
      <c r="B77" s="411"/>
      <c r="C77" s="411"/>
      <c r="D77" s="411"/>
      <c r="E77" s="411"/>
      <c r="F77" s="411"/>
      <c r="G77" s="411"/>
      <c r="H77" s="411"/>
      <c r="I77" s="411"/>
      <c r="J77" s="411"/>
      <c r="K77" s="411"/>
      <c r="L77" s="411"/>
      <c r="M77" s="411"/>
      <c r="N77" s="411"/>
      <c r="O77" s="411"/>
      <c r="P77" s="411"/>
      <c r="Q77" s="411"/>
      <c r="R77" s="411"/>
      <c r="S77" s="411"/>
      <c r="T77" s="411"/>
      <c r="U77" s="411"/>
      <c r="V77" s="411"/>
      <c r="W77" s="411"/>
      <c r="X77" s="411"/>
      <c r="Y77" s="411"/>
      <c r="Z77" s="411"/>
      <c r="AA77" s="411"/>
      <c r="AB77" s="411"/>
      <c r="AC77" s="411"/>
      <c r="AD77" s="411"/>
      <c r="AE77" s="411"/>
      <c r="AF77" s="411"/>
      <c r="AG77" s="411"/>
      <c r="AH77" s="411"/>
      <c r="AI77" s="411"/>
      <c r="AJ77" s="411"/>
      <c r="AK77" s="411"/>
      <c r="AL77" s="411"/>
      <c r="AM77" s="411"/>
      <c r="AN77" s="411"/>
      <c r="AO77" s="411"/>
      <c r="AP77" s="411"/>
      <c r="AQ77" s="411"/>
      <c r="AR77" s="412"/>
      <c r="AS77" s="25"/>
    </row>
    <row r="78" spans="1:45" x14ac:dyDescent="0.3">
      <c r="A78" s="374" t="s">
        <v>150</v>
      </c>
      <c r="B78" s="353" t="s">
        <v>151</v>
      </c>
      <c r="C78" s="127"/>
      <c r="D78" s="161" t="s">
        <v>46</v>
      </c>
      <c r="E78" s="161" t="s">
        <v>30</v>
      </c>
      <c r="F78" s="128" t="s">
        <v>58</v>
      </c>
      <c r="G78" s="129"/>
      <c r="H78" s="127"/>
      <c r="I78" s="128"/>
      <c r="J78" s="129">
        <v>2</v>
      </c>
      <c r="K78" s="127">
        <v>1</v>
      </c>
      <c r="L78" s="128" t="s">
        <v>30</v>
      </c>
      <c r="M78" s="129"/>
      <c r="N78" s="127"/>
      <c r="O78" s="128"/>
      <c r="P78" s="129"/>
      <c r="Q78" s="127"/>
      <c r="R78" s="128"/>
      <c r="S78" s="129"/>
      <c r="T78" s="127"/>
      <c r="U78" s="128"/>
      <c r="V78" s="129"/>
      <c r="W78" s="127"/>
      <c r="X78" s="128"/>
      <c r="Y78" s="129"/>
      <c r="Z78" s="127"/>
      <c r="AA78" s="128"/>
      <c r="AB78" s="129"/>
      <c r="AC78" s="127"/>
      <c r="AD78" s="128"/>
      <c r="AE78" s="129"/>
      <c r="AF78" s="127"/>
      <c r="AG78" s="128"/>
      <c r="AH78" s="129"/>
      <c r="AI78" s="127"/>
      <c r="AJ78" s="128"/>
      <c r="AK78" s="129"/>
      <c r="AL78" s="127"/>
      <c r="AM78" s="128"/>
      <c r="AN78" s="130"/>
      <c r="AO78" s="131"/>
      <c r="AP78" s="132"/>
      <c r="AQ78" s="133">
        <f>SUM(G78,J78,M78,P78,S78,V78,Y78,AB78,AE78,AH78,AK78,AN78)*15</f>
        <v>30</v>
      </c>
      <c r="AR78" s="134">
        <f>SUM(H78,K78,N78,Q78,T78,W78,Z78,AC78,AF78,AI78,AL78,AO78)</f>
        <v>1</v>
      </c>
      <c r="AS78" s="25"/>
    </row>
    <row r="79" spans="1:45" x14ac:dyDescent="0.3">
      <c r="A79" s="163" t="s">
        <v>23</v>
      </c>
      <c r="B79" s="355" t="s">
        <v>152</v>
      </c>
      <c r="C79" s="113"/>
      <c r="D79" s="114" t="s">
        <v>46</v>
      </c>
      <c r="E79" s="114" t="s">
        <v>30</v>
      </c>
      <c r="F79" s="115" t="s">
        <v>58</v>
      </c>
      <c r="G79" s="116"/>
      <c r="H79" s="113"/>
      <c r="I79" s="117"/>
      <c r="J79" s="116"/>
      <c r="K79" s="113"/>
      <c r="L79" s="117"/>
      <c r="M79" s="116">
        <v>2</v>
      </c>
      <c r="N79" s="113">
        <v>1</v>
      </c>
      <c r="O79" s="117" t="s">
        <v>30</v>
      </c>
      <c r="P79" s="116"/>
      <c r="Q79" s="113"/>
      <c r="R79" s="117"/>
      <c r="S79" s="116"/>
      <c r="T79" s="113"/>
      <c r="U79" s="117"/>
      <c r="V79" s="116"/>
      <c r="W79" s="113"/>
      <c r="X79" s="117"/>
      <c r="Y79" s="116"/>
      <c r="Z79" s="113"/>
      <c r="AA79" s="117"/>
      <c r="AB79" s="116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>SUM(G79,J79,M79,P79,S79,V79,Y79,AB79,AE79,AH79,AK79,AN79)*15</f>
        <v>30</v>
      </c>
      <c r="AR79" s="139">
        <f>SUM(H79,K79,N79,Q79,T79,W79,Z79,AC79,AF79,AI79,AL79,AO79)</f>
        <v>1</v>
      </c>
      <c r="AS79" s="25"/>
    </row>
    <row r="80" spans="1:45" x14ac:dyDescent="0.3">
      <c r="A80" s="163" t="s">
        <v>17</v>
      </c>
      <c r="B80" s="355" t="s">
        <v>153</v>
      </c>
      <c r="C80" s="113"/>
      <c r="D80" s="114" t="s">
        <v>46</v>
      </c>
      <c r="E80" s="114" t="s">
        <v>30</v>
      </c>
      <c r="F80" s="115" t="s">
        <v>58</v>
      </c>
      <c r="G80" s="116"/>
      <c r="H80" s="113"/>
      <c r="I80" s="117"/>
      <c r="J80" s="116"/>
      <c r="K80" s="113"/>
      <c r="L80" s="117"/>
      <c r="M80" s="116"/>
      <c r="N80" s="113"/>
      <c r="O80" s="117"/>
      <c r="P80" s="116">
        <v>2</v>
      </c>
      <c r="Q80" s="113">
        <v>1</v>
      </c>
      <c r="R80" s="117" t="s">
        <v>30</v>
      </c>
      <c r="S80" s="116"/>
      <c r="T80" s="113"/>
      <c r="U80" s="117"/>
      <c r="V80" s="116"/>
      <c r="W80" s="113"/>
      <c r="X80" s="117"/>
      <c r="Y80" s="116"/>
      <c r="Z80" s="113"/>
      <c r="AA80" s="117"/>
      <c r="AB80" s="116"/>
      <c r="AC80" s="113"/>
      <c r="AD80" s="117"/>
      <c r="AE80" s="116"/>
      <c r="AF80" s="113"/>
      <c r="AG80" s="117"/>
      <c r="AH80" s="116"/>
      <c r="AI80" s="113"/>
      <c r="AJ80" s="117"/>
      <c r="AK80" s="116"/>
      <c r="AL80" s="113"/>
      <c r="AM80" s="117"/>
      <c r="AN80" s="135"/>
      <c r="AO80" s="136"/>
      <c r="AP80" s="137"/>
      <c r="AQ80" s="138">
        <f>SUM(G80,J80,M80,P80,S80,V80,Y80,AB80,AE80,AH80,AK80,AN80)*15</f>
        <v>30</v>
      </c>
      <c r="AR80" s="139">
        <f>SUM(H80,K80,N80,Q80,T80,W80,Z80,AC80,AF80,AI80,AL80,AO80)</f>
        <v>1</v>
      </c>
      <c r="AS80" s="25"/>
    </row>
    <row r="81" spans="1:45" x14ac:dyDescent="0.3">
      <c r="A81" s="163" t="s">
        <v>25</v>
      </c>
      <c r="B81" s="355" t="s">
        <v>154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>
        <v>2</v>
      </c>
      <c r="T81" s="2">
        <v>1</v>
      </c>
      <c r="U81" s="3" t="s">
        <v>30</v>
      </c>
      <c r="V81" s="1"/>
      <c r="W81" s="2"/>
      <c r="X81" s="3"/>
      <c r="Y81" s="1"/>
      <c r="Z81" s="2"/>
      <c r="AA81" s="3"/>
      <c r="AB81" s="1"/>
      <c r="AC81" s="113"/>
      <c r="AD81" s="117"/>
      <c r="AE81" s="116"/>
      <c r="AF81" s="113"/>
      <c r="AG81" s="117"/>
      <c r="AH81" s="116"/>
      <c r="AI81" s="113"/>
      <c r="AJ81" s="117"/>
      <c r="AK81" s="116"/>
      <c r="AL81" s="113"/>
      <c r="AM81" s="117"/>
      <c r="AN81" s="135"/>
      <c r="AO81" s="136"/>
      <c r="AP81" s="137"/>
      <c r="AQ81" s="138">
        <f t="shared" ref="AQ81:AQ86" si="14">SUM(G81,J81,M81,P81,S81,V81,Y81,AB81,AE81,AH81,AK81,AN81)*15</f>
        <v>30</v>
      </c>
      <c r="AR81" s="139">
        <f t="shared" ref="AR81:AR86" si="15">SUM(H81,K81,N81,Q81,T81,W81,Z81,AC81,AF81,AI81,AL81,AO81)</f>
        <v>1</v>
      </c>
      <c r="AS81" s="25"/>
    </row>
    <row r="82" spans="1:45" x14ac:dyDescent="0.3">
      <c r="A82" s="163" t="s">
        <v>155</v>
      </c>
      <c r="B82" s="355" t="s">
        <v>156</v>
      </c>
      <c r="C82" s="2"/>
      <c r="D82" s="4" t="s">
        <v>46</v>
      </c>
      <c r="E82" s="4" t="s">
        <v>30</v>
      </c>
      <c r="F82" s="5" t="s">
        <v>58</v>
      </c>
      <c r="G82" s="116"/>
      <c r="H82" s="113"/>
      <c r="I82" s="117"/>
      <c r="J82" s="116">
        <v>1</v>
      </c>
      <c r="K82" s="113">
        <v>1</v>
      </c>
      <c r="L82" s="117" t="s">
        <v>30</v>
      </c>
      <c r="M82" s="1">
        <v>1</v>
      </c>
      <c r="N82" s="2">
        <v>1</v>
      </c>
      <c r="O82" s="3" t="s">
        <v>30</v>
      </c>
      <c r="P82" s="1">
        <v>1</v>
      </c>
      <c r="Q82" s="2">
        <v>1</v>
      </c>
      <c r="R82" s="3" t="s">
        <v>30</v>
      </c>
      <c r="S82" s="1">
        <v>1</v>
      </c>
      <c r="T82" s="2">
        <v>1</v>
      </c>
      <c r="U82" s="3" t="s">
        <v>30</v>
      </c>
      <c r="V82" s="1"/>
      <c r="W82" s="2"/>
      <c r="X82" s="3"/>
      <c r="Y82" s="1"/>
      <c r="Z82" s="2"/>
      <c r="AA82" s="3"/>
      <c r="AB82" s="1"/>
      <c r="AC82" s="113"/>
      <c r="AD82" s="117"/>
      <c r="AE82" s="116"/>
      <c r="AF82" s="113"/>
      <c r="AG82" s="117"/>
      <c r="AH82" s="116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4"/>
        <v>60</v>
      </c>
      <c r="AR82" s="139">
        <f t="shared" si="15"/>
        <v>4</v>
      </c>
      <c r="AS82" s="25"/>
    </row>
    <row r="83" spans="1:45" x14ac:dyDescent="0.3">
      <c r="A83" s="163" t="s">
        <v>213</v>
      </c>
      <c r="B83" s="355" t="s">
        <v>207</v>
      </c>
      <c r="C83" s="2"/>
      <c r="D83" s="4" t="s">
        <v>46</v>
      </c>
      <c r="E83" s="4" t="s">
        <v>30</v>
      </c>
      <c r="F83" s="5" t="s">
        <v>58</v>
      </c>
      <c r="G83" s="1"/>
      <c r="H83" s="2"/>
      <c r="I83" s="3"/>
      <c r="J83" s="1"/>
      <c r="K83" s="2"/>
      <c r="L83" s="3"/>
      <c r="M83" s="1"/>
      <c r="N83" s="2"/>
      <c r="O83" s="3"/>
      <c r="P83" s="1"/>
      <c r="Q83" s="2"/>
      <c r="R83" s="3"/>
      <c r="S83" s="1"/>
      <c r="T83" s="2"/>
      <c r="U83" s="3"/>
      <c r="V83" s="1"/>
      <c r="W83" s="2"/>
      <c r="X83" s="3"/>
      <c r="Y83" s="1">
        <v>2</v>
      </c>
      <c r="Z83" s="2">
        <v>1</v>
      </c>
      <c r="AA83" s="3" t="s">
        <v>30</v>
      </c>
      <c r="AB83" s="1">
        <v>2</v>
      </c>
      <c r="AC83" s="2">
        <v>1</v>
      </c>
      <c r="AD83" s="3" t="s">
        <v>30</v>
      </c>
      <c r="AE83" s="1">
        <v>2</v>
      </c>
      <c r="AF83" s="2">
        <v>1</v>
      </c>
      <c r="AG83" s="3" t="s">
        <v>30</v>
      </c>
      <c r="AH83" s="1"/>
      <c r="AI83" s="113"/>
      <c r="AJ83" s="117"/>
      <c r="AK83" s="116"/>
      <c r="AL83" s="113"/>
      <c r="AM83" s="117"/>
      <c r="AN83" s="135"/>
      <c r="AO83" s="136"/>
      <c r="AP83" s="137"/>
      <c r="AQ83" s="138">
        <f t="shared" si="14"/>
        <v>90</v>
      </c>
      <c r="AR83" s="139">
        <f t="shared" si="15"/>
        <v>3</v>
      </c>
      <c r="AS83" s="25"/>
    </row>
    <row r="84" spans="1:45" x14ac:dyDescent="0.3">
      <c r="A84" s="163" t="s">
        <v>214</v>
      </c>
      <c r="B84" s="355" t="s">
        <v>208</v>
      </c>
      <c r="C84" s="2"/>
      <c r="D84" s="4" t="s">
        <v>46</v>
      </c>
      <c r="E84" s="4" t="s">
        <v>30</v>
      </c>
      <c r="F84" s="5" t="s">
        <v>58</v>
      </c>
      <c r="G84" s="1"/>
      <c r="H84" s="2"/>
      <c r="I84" s="3"/>
      <c r="J84" s="1"/>
      <c r="K84" s="2"/>
      <c r="L84" s="3"/>
      <c r="M84" s="1"/>
      <c r="N84" s="2"/>
      <c r="O84" s="3"/>
      <c r="P84" s="1"/>
      <c r="Q84" s="2"/>
      <c r="R84" s="3"/>
      <c r="S84" s="1"/>
      <c r="T84" s="2"/>
      <c r="U84" s="3"/>
      <c r="V84" s="1"/>
      <c r="W84" s="2"/>
      <c r="X84" s="3"/>
      <c r="Y84" s="1"/>
      <c r="Z84" s="2"/>
      <c r="AA84" s="3"/>
      <c r="AB84" s="1"/>
      <c r="AC84" s="2"/>
      <c r="AD84" s="3"/>
      <c r="AE84" s="1"/>
      <c r="AF84" s="2"/>
      <c r="AG84" s="3"/>
      <c r="AH84" s="1">
        <v>2</v>
      </c>
      <c r="AI84" s="113">
        <v>1</v>
      </c>
      <c r="AJ84" s="117" t="s">
        <v>30</v>
      </c>
      <c r="AK84" s="116">
        <v>2</v>
      </c>
      <c r="AL84" s="113">
        <v>1</v>
      </c>
      <c r="AM84" s="117" t="s">
        <v>30</v>
      </c>
      <c r="AN84" s="135"/>
      <c r="AO84" s="136"/>
      <c r="AP84" s="137"/>
      <c r="AQ84" s="138">
        <f t="shared" si="14"/>
        <v>60</v>
      </c>
      <c r="AR84" s="139">
        <f t="shared" si="15"/>
        <v>2</v>
      </c>
      <c r="AS84" s="25"/>
    </row>
    <row r="85" spans="1:45" x14ac:dyDescent="0.3">
      <c r="A85" s="163" t="s">
        <v>365</v>
      </c>
      <c r="B85" s="355" t="s">
        <v>359</v>
      </c>
      <c r="C85" s="2"/>
      <c r="D85" s="4" t="s">
        <v>46</v>
      </c>
      <c r="E85" s="4" t="s">
        <v>30</v>
      </c>
      <c r="F85" s="5" t="s">
        <v>58</v>
      </c>
      <c r="G85" s="1"/>
      <c r="H85" s="2"/>
      <c r="I85" s="3"/>
      <c r="J85" s="1"/>
      <c r="K85" s="2"/>
      <c r="L85" s="3"/>
      <c r="M85" s="1"/>
      <c r="N85" s="2"/>
      <c r="O85" s="3"/>
      <c r="P85" s="1"/>
      <c r="Q85" s="2"/>
      <c r="R85" s="3"/>
      <c r="S85" s="1"/>
      <c r="T85" s="2"/>
      <c r="U85" s="3"/>
      <c r="V85" s="1"/>
      <c r="W85" s="2"/>
      <c r="X85" s="3"/>
      <c r="Y85" s="1">
        <v>2</v>
      </c>
      <c r="Z85" s="2">
        <v>1</v>
      </c>
      <c r="AA85" s="3" t="s">
        <v>30</v>
      </c>
      <c r="AB85" s="1">
        <v>2</v>
      </c>
      <c r="AC85" s="2">
        <v>1</v>
      </c>
      <c r="AD85" s="3" t="s">
        <v>30</v>
      </c>
      <c r="AE85" s="1">
        <v>2</v>
      </c>
      <c r="AF85" s="2">
        <v>1</v>
      </c>
      <c r="AG85" s="3" t="s">
        <v>30</v>
      </c>
      <c r="AH85" s="1"/>
      <c r="AI85" s="113"/>
      <c r="AJ85" s="117"/>
      <c r="AK85" s="116"/>
      <c r="AL85" s="113"/>
      <c r="AM85" s="117"/>
      <c r="AN85" s="135"/>
      <c r="AO85" s="136"/>
      <c r="AP85" s="137"/>
      <c r="AQ85" s="138">
        <f t="shared" si="14"/>
        <v>90</v>
      </c>
      <c r="AR85" s="139">
        <f t="shared" si="15"/>
        <v>3</v>
      </c>
      <c r="AS85" s="25"/>
    </row>
    <row r="86" spans="1:45" ht="15" thickBot="1" x14ac:dyDescent="0.35">
      <c r="A86" s="165" t="s">
        <v>366</v>
      </c>
      <c r="B86" s="361" t="s">
        <v>360</v>
      </c>
      <c r="C86" s="2"/>
      <c r="D86" s="4" t="s">
        <v>46</v>
      </c>
      <c r="E86" s="4" t="s">
        <v>30</v>
      </c>
      <c r="F86" s="5" t="s">
        <v>58</v>
      </c>
      <c r="G86" s="1"/>
      <c r="H86" s="2"/>
      <c r="I86" s="3"/>
      <c r="J86" s="1"/>
      <c r="K86" s="2"/>
      <c r="L86" s="3"/>
      <c r="M86" s="1"/>
      <c r="N86" s="2"/>
      <c r="O86" s="3"/>
      <c r="P86" s="1"/>
      <c r="Q86" s="2"/>
      <c r="R86" s="3"/>
      <c r="S86" s="1"/>
      <c r="T86" s="2"/>
      <c r="U86" s="3"/>
      <c r="V86" s="1"/>
      <c r="W86" s="2"/>
      <c r="X86" s="3"/>
      <c r="Y86" s="1"/>
      <c r="Z86" s="2"/>
      <c r="AA86" s="3"/>
      <c r="AB86" s="1"/>
      <c r="AC86" s="2"/>
      <c r="AD86" s="3"/>
      <c r="AE86" s="1"/>
      <c r="AF86" s="2"/>
      <c r="AG86" s="3"/>
      <c r="AH86" s="1">
        <v>2</v>
      </c>
      <c r="AI86" s="113">
        <v>1</v>
      </c>
      <c r="AJ86" s="117" t="s">
        <v>30</v>
      </c>
      <c r="AK86" s="116">
        <v>2</v>
      </c>
      <c r="AL86" s="113">
        <v>1</v>
      </c>
      <c r="AM86" s="117" t="s">
        <v>30</v>
      </c>
      <c r="AN86" s="135"/>
      <c r="AO86" s="136"/>
      <c r="AP86" s="137"/>
      <c r="AQ86" s="138">
        <f t="shared" si="14"/>
        <v>60</v>
      </c>
      <c r="AR86" s="139">
        <f t="shared" si="15"/>
        <v>2</v>
      </c>
      <c r="AS86" s="25"/>
    </row>
    <row r="87" spans="1:45" ht="15" thickBot="1" x14ac:dyDescent="0.35">
      <c r="A87" s="410" t="s">
        <v>161</v>
      </c>
      <c r="B87" s="411"/>
      <c r="C87" s="411"/>
      <c r="D87" s="411"/>
      <c r="E87" s="411"/>
      <c r="F87" s="411"/>
      <c r="G87" s="411"/>
      <c r="H87" s="411"/>
      <c r="I87" s="411"/>
      <c r="J87" s="411"/>
      <c r="K87" s="411"/>
      <c r="L87" s="411"/>
      <c r="M87" s="411"/>
      <c r="N87" s="411"/>
      <c r="O87" s="411"/>
      <c r="P87" s="411"/>
      <c r="Q87" s="411"/>
      <c r="R87" s="411"/>
      <c r="S87" s="411"/>
      <c r="T87" s="411"/>
      <c r="U87" s="411"/>
      <c r="V87" s="411"/>
      <c r="W87" s="411"/>
      <c r="X87" s="411"/>
      <c r="Y87" s="411"/>
      <c r="Z87" s="411"/>
      <c r="AA87" s="411"/>
      <c r="AB87" s="411"/>
      <c r="AC87" s="411"/>
      <c r="AD87" s="411"/>
      <c r="AE87" s="411"/>
      <c r="AF87" s="411"/>
      <c r="AG87" s="411"/>
      <c r="AH87" s="411"/>
      <c r="AI87" s="411"/>
      <c r="AJ87" s="411"/>
      <c r="AK87" s="411"/>
      <c r="AL87" s="411"/>
      <c r="AM87" s="411"/>
      <c r="AN87" s="411"/>
      <c r="AO87" s="411"/>
      <c r="AP87" s="411"/>
      <c r="AQ87" s="411"/>
      <c r="AR87" s="412"/>
      <c r="AS87" s="25"/>
    </row>
    <row r="88" spans="1:45" ht="15" thickBot="1" x14ac:dyDescent="0.35">
      <c r="A88" s="92" t="s">
        <v>215</v>
      </c>
      <c r="B88" s="355" t="s">
        <v>209</v>
      </c>
      <c r="C88" s="113" t="s">
        <v>57</v>
      </c>
      <c r="D88" s="114" t="s">
        <v>47</v>
      </c>
      <c r="E88" s="114" t="s">
        <v>30</v>
      </c>
      <c r="F88" s="115" t="s">
        <v>58</v>
      </c>
      <c r="G88" s="116"/>
      <c r="H88" s="113"/>
      <c r="I88" s="117"/>
      <c r="J88" s="116"/>
      <c r="K88" s="113"/>
      <c r="L88" s="117"/>
      <c r="M88" s="116"/>
      <c r="N88" s="113"/>
      <c r="O88" s="117"/>
      <c r="P88" s="116"/>
      <c r="Q88" s="113"/>
      <c r="R88" s="117"/>
      <c r="S88" s="116"/>
      <c r="T88" s="113"/>
      <c r="U88" s="117"/>
      <c r="V88" s="116"/>
      <c r="W88" s="113"/>
      <c r="X88" s="117"/>
      <c r="Y88" s="116"/>
      <c r="Z88" s="113"/>
      <c r="AA88" s="117"/>
      <c r="AB88" s="116"/>
      <c r="AC88" s="113"/>
      <c r="AD88" s="117"/>
      <c r="AE88" s="116"/>
      <c r="AF88" s="113"/>
      <c r="AG88" s="117"/>
      <c r="AH88" s="116"/>
      <c r="AI88" s="113"/>
      <c r="AJ88" s="117"/>
      <c r="AK88" s="116"/>
      <c r="AL88" s="113"/>
      <c r="AM88" s="117"/>
      <c r="AN88" s="135">
        <v>4</v>
      </c>
      <c r="AO88" s="136">
        <v>8</v>
      </c>
      <c r="AP88" s="137" t="s">
        <v>30</v>
      </c>
      <c r="AQ88" s="138">
        <f>SUM(G88,J88,M88,P88,S88,V88,Y88,AB88,AE88,AH88,AK88,AN88)*15</f>
        <v>60</v>
      </c>
      <c r="AR88" s="139">
        <f>SUM(H88,K88,N88,Q88,T88,W88,Z88,AC88,AF88,AI88,AL88,AO88)</f>
        <v>8</v>
      </c>
      <c r="AS88" s="25"/>
    </row>
    <row r="89" spans="1:45" x14ac:dyDescent="0.3">
      <c r="A89" s="92" t="s">
        <v>367</v>
      </c>
      <c r="B89" s="355" t="s">
        <v>361</v>
      </c>
      <c r="C89" s="108" t="s">
        <v>57</v>
      </c>
      <c r="D89" s="109" t="s">
        <v>47</v>
      </c>
      <c r="E89" s="109" t="s">
        <v>30</v>
      </c>
      <c r="F89" s="110" t="s">
        <v>58</v>
      </c>
      <c r="G89" s="111"/>
      <c r="H89" s="108"/>
      <c r="I89" s="110"/>
      <c r="J89" s="111"/>
      <c r="K89" s="108"/>
      <c r="L89" s="110"/>
      <c r="M89" s="111"/>
      <c r="N89" s="108"/>
      <c r="O89" s="110"/>
      <c r="P89" s="111"/>
      <c r="Q89" s="108"/>
      <c r="R89" s="110"/>
      <c r="S89" s="111"/>
      <c r="T89" s="108"/>
      <c r="U89" s="110"/>
      <c r="V89" s="111"/>
      <c r="W89" s="108"/>
      <c r="X89" s="110"/>
      <c r="Y89" s="111"/>
      <c r="Z89" s="108"/>
      <c r="AA89" s="110"/>
      <c r="AB89" s="111"/>
      <c r="AC89" s="108"/>
      <c r="AD89" s="110"/>
      <c r="AE89" s="111"/>
      <c r="AF89" s="108"/>
      <c r="AG89" s="110"/>
      <c r="AH89" s="111"/>
      <c r="AI89" s="108"/>
      <c r="AJ89" s="110"/>
      <c r="AK89" s="129"/>
      <c r="AL89" s="127"/>
      <c r="AM89" s="128"/>
      <c r="AN89" s="167">
        <v>4</v>
      </c>
      <c r="AO89" s="168">
        <v>8</v>
      </c>
      <c r="AP89" s="169" t="s">
        <v>30</v>
      </c>
      <c r="AQ89" s="133">
        <f>SUM(G89,J89,M89,P89,S89,V89,Y89,AB89,AE89,AH89,AK89,AN89)*15</f>
        <v>60</v>
      </c>
      <c r="AR89" s="134">
        <f>SUM(H89,K89,N89,Q89,T89,W89,Z89,AC89,AF89,AI89,AL89,AO89)</f>
        <v>8</v>
      </c>
      <c r="AS89" s="25"/>
    </row>
    <row r="90" spans="1:45" x14ac:dyDescent="0.3">
      <c r="A90" s="92" t="s">
        <v>24</v>
      </c>
      <c r="B90" s="355" t="s">
        <v>164</v>
      </c>
      <c r="C90" s="2" t="s">
        <v>57</v>
      </c>
      <c r="D90" s="4" t="s">
        <v>46</v>
      </c>
      <c r="E90" s="4" t="s">
        <v>54</v>
      </c>
      <c r="F90" s="5">
        <v>45</v>
      </c>
      <c r="G90" s="1"/>
      <c r="H90" s="2"/>
      <c r="I90" s="3"/>
      <c r="J90" s="1"/>
      <c r="K90" s="2"/>
      <c r="L90" s="3"/>
      <c r="M90" s="1"/>
      <c r="N90" s="2"/>
      <c r="O90" s="3"/>
      <c r="P90" s="1"/>
      <c r="Q90" s="2"/>
      <c r="R90" s="3"/>
      <c r="S90" s="1"/>
      <c r="T90" s="2"/>
      <c r="U90" s="3"/>
      <c r="V90" s="1"/>
      <c r="W90" s="2"/>
      <c r="X90" s="3"/>
      <c r="Y90" s="1"/>
      <c r="Z90" s="2"/>
      <c r="AA90" s="3"/>
      <c r="AB90" s="1"/>
      <c r="AC90" s="113"/>
      <c r="AD90" s="117"/>
      <c r="AE90" s="116"/>
      <c r="AF90" s="113"/>
      <c r="AG90" s="117"/>
      <c r="AH90" s="116"/>
      <c r="AI90" s="113"/>
      <c r="AJ90" s="117"/>
      <c r="AK90" s="116"/>
      <c r="AL90" s="113"/>
      <c r="AM90" s="117"/>
      <c r="AN90" s="135">
        <v>2</v>
      </c>
      <c r="AO90" s="136">
        <v>2</v>
      </c>
      <c r="AP90" s="137" t="s">
        <v>30</v>
      </c>
      <c r="AQ90" s="138">
        <f>SUM(G90,J90,M90,P90,S90,V90,Y90,AB90,AE90,AH90,AK90,AN90)*15</f>
        <v>30</v>
      </c>
      <c r="AR90" s="139">
        <f>SUM(H90,K90,N90,Q90,T90,W90,Z90,AC90,AF90,AI90,AL90,AO90)</f>
        <v>2</v>
      </c>
      <c r="AS90" s="25"/>
    </row>
    <row r="91" spans="1:45" ht="15" thickBot="1" x14ac:dyDescent="0.35">
      <c r="A91" s="97" t="s">
        <v>18</v>
      </c>
      <c r="B91" s="355" t="s">
        <v>165</v>
      </c>
      <c r="C91" s="2" t="s">
        <v>57</v>
      </c>
      <c r="D91" s="4" t="s">
        <v>47</v>
      </c>
      <c r="E91" s="4" t="s">
        <v>30</v>
      </c>
      <c r="F91" s="5"/>
      <c r="G91" s="116"/>
      <c r="H91" s="113"/>
      <c r="I91" s="117"/>
      <c r="J91" s="116"/>
      <c r="K91" s="113"/>
      <c r="L91" s="117"/>
      <c r="M91" s="1"/>
      <c r="N91" s="2"/>
      <c r="O91" s="3"/>
      <c r="P91" s="1"/>
      <c r="Q91" s="2"/>
      <c r="R91" s="3"/>
      <c r="S91" s="1"/>
      <c r="T91" s="2"/>
      <c r="U91" s="3"/>
      <c r="V91" s="1"/>
      <c r="W91" s="2"/>
      <c r="X91" s="3"/>
      <c r="Y91" s="1"/>
      <c r="Z91" s="2"/>
      <c r="AA91" s="3"/>
      <c r="AB91" s="1"/>
      <c r="AC91" s="113"/>
      <c r="AD91" s="117"/>
      <c r="AE91" s="116"/>
      <c r="AF91" s="113"/>
      <c r="AG91" s="117"/>
      <c r="AH91" s="116"/>
      <c r="AI91" s="113"/>
      <c r="AJ91" s="117"/>
      <c r="AK91" s="170"/>
      <c r="AL91" s="171"/>
      <c r="AM91" s="172"/>
      <c r="AN91" s="135">
        <v>0</v>
      </c>
      <c r="AO91" s="136">
        <v>2</v>
      </c>
      <c r="AP91" s="137" t="s">
        <v>30</v>
      </c>
      <c r="AQ91" s="173">
        <f>SUM(G91,J91,M91,P91,S91,V91,Y91,AB91,AE91,AH91,AK91,AN91)*15</f>
        <v>0</v>
      </c>
      <c r="AR91" s="139">
        <f>SUM(H91,K91,N91,Q91,T91,W91,Z91,AC91,AF91,AI91,AL91,AO91)</f>
        <v>2</v>
      </c>
      <c r="AS91" s="25"/>
    </row>
    <row r="92" spans="1:45" ht="15" thickBot="1" x14ac:dyDescent="0.35">
      <c r="A92" s="413" t="s">
        <v>166</v>
      </c>
      <c r="B92" s="414"/>
      <c r="C92" s="414"/>
      <c r="D92" s="414"/>
      <c r="E92" s="414"/>
      <c r="F92" s="415"/>
      <c r="G92" s="118">
        <f>SUM(G78:G91)</f>
        <v>0</v>
      </c>
      <c r="H92" s="119">
        <f t="shared" ref="H92:AR92" si="16">SUM(H78:H91)</f>
        <v>0</v>
      </c>
      <c r="I92" s="120"/>
      <c r="J92" s="118">
        <f t="shared" si="16"/>
        <v>3</v>
      </c>
      <c r="K92" s="119">
        <f t="shared" si="16"/>
        <v>2</v>
      </c>
      <c r="L92" s="120"/>
      <c r="M92" s="118">
        <f t="shared" si="16"/>
        <v>3</v>
      </c>
      <c r="N92" s="119">
        <f t="shared" si="16"/>
        <v>2</v>
      </c>
      <c r="O92" s="120"/>
      <c r="P92" s="118">
        <f t="shared" si="16"/>
        <v>3</v>
      </c>
      <c r="Q92" s="119">
        <f t="shared" si="16"/>
        <v>2</v>
      </c>
      <c r="R92" s="120"/>
      <c r="S92" s="118">
        <f t="shared" si="16"/>
        <v>3</v>
      </c>
      <c r="T92" s="119">
        <f t="shared" si="16"/>
        <v>2</v>
      </c>
      <c r="U92" s="120"/>
      <c r="V92" s="118">
        <f t="shared" si="16"/>
        <v>0</v>
      </c>
      <c r="W92" s="119">
        <f t="shared" si="16"/>
        <v>0</v>
      </c>
      <c r="X92" s="120"/>
      <c r="Y92" s="118">
        <f t="shared" si="16"/>
        <v>4</v>
      </c>
      <c r="Z92" s="119">
        <f t="shared" si="16"/>
        <v>2</v>
      </c>
      <c r="AA92" s="120"/>
      <c r="AB92" s="118">
        <f t="shared" si="16"/>
        <v>4</v>
      </c>
      <c r="AC92" s="119">
        <f t="shared" si="16"/>
        <v>2</v>
      </c>
      <c r="AD92" s="120"/>
      <c r="AE92" s="152">
        <f t="shared" si="16"/>
        <v>4</v>
      </c>
      <c r="AF92" s="153">
        <f t="shared" si="16"/>
        <v>2</v>
      </c>
      <c r="AG92" s="154"/>
      <c r="AH92" s="152">
        <f t="shared" si="16"/>
        <v>4</v>
      </c>
      <c r="AI92" s="153">
        <f t="shared" si="16"/>
        <v>2</v>
      </c>
      <c r="AJ92" s="154"/>
      <c r="AK92" s="152">
        <f t="shared" si="16"/>
        <v>4</v>
      </c>
      <c r="AL92" s="153">
        <f t="shared" si="16"/>
        <v>2</v>
      </c>
      <c r="AM92" s="154"/>
      <c r="AN92" s="155">
        <f t="shared" si="16"/>
        <v>10</v>
      </c>
      <c r="AO92" s="156">
        <f t="shared" si="16"/>
        <v>20</v>
      </c>
      <c r="AP92" s="157"/>
      <c r="AQ92" s="174">
        <f t="shared" si="16"/>
        <v>630</v>
      </c>
      <c r="AR92" s="175">
        <f t="shared" si="16"/>
        <v>38</v>
      </c>
      <c r="AS92" s="25"/>
    </row>
    <row r="93" spans="1:45" ht="15" thickBot="1" x14ac:dyDescent="0.35">
      <c r="A93" s="416" t="s">
        <v>167</v>
      </c>
      <c r="B93" s="417"/>
      <c r="C93" s="417"/>
      <c r="D93" s="417"/>
      <c r="E93" s="417"/>
      <c r="F93" s="418"/>
      <c r="G93" s="152">
        <f>SUM(G67,G76,G92)</f>
        <v>0</v>
      </c>
      <c r="H93" s="153">
        <f>SUM(H67,H76,H92)</f>
        <v>0</v>
      </c>
      <c r="I93" s="176"/>
      <c r="J93" s="152">
        <f>SUM(J67,J76,J92)</f>
        <v>7</v>
      </c>
      <c r="K93" s="153">
        <f>SUM(K67,K76,K92)</f>
        <v>8</v>
      </c>
      <c r="L93" s="176"/>
      <c r="M93" s="152">
        <f>SUM(M67,M76,M92)</f>
        <v>5</v>
      </c>
      <c r="N93" s="153">
        <f>SUM(N67,N76,N92)</f>
        <v>4</v>
      </c>
      <c r="O93" s="176"/>
      <c r="P93" s="152">
        <f>SUM(P67,P76,P92)</f>
        <v>7</v>
      </c>
      <c r="Q93" s="153">
        <f>SUM(Q67,Q76,Q92)</f>
        <v>7</v>
      </c>
      <c r="R93" s="176"/>
      <c r="S93" s="152">
        <f>SUM(S67,S76,S92)</f>
        <v>7</v>
      </c>
      <c r="T93" s="153">
        <f>SUM(T67,T76,T92)</f>
        <v>7</v>
      </c>
      <c r="U93" s="176"/>
      <c r="V93" s="152">
        <f>SUM(V67,V76,V92)</f>
        <v>3</v>
      </c>
      <c r="W93" s="153">
        <f>SUM(W67,W76,W92)</f>
        <v>4</v>
      </c>
      <c r="X93" s="176"/>
      <c r="Y93" s="152">
        <f>SUM(Y67,Y76,Y92)</f>
        <v>8</v>
      </c>
      <c r="Z93" s="153">
        <f>SUM(Z67,Z76,Z92)</f>
        <v>8</v>
      </c>
      <c r="AA93" s="176"/>
      <c r="AB93" s="152">
        <f>SUM(AB67,AB76,AB92)</f>
        <v>7</v>
      </c>
      <c r="AC93" s="153">
        <f>SUM(AC67,AC76,AC92)</f>
        <v>7</v>
      </c>
      <c r="AD93" s="176"/>
      <c r="AE93" s="152">
        <f>SUM(AE67,AE76,AE92)</f>
        <v>7</v>
      </c>
      <c r="AF93" s="153">
        <f>SUM(AF67,AF76,AF92)</f>
        <v>11</v>
      </c>
      <c r="AG93" s="176"/>
      <c r="AH93" s="152">
        <f>SUM(AH67,AH76,AH92)</f>
        <v>7</v>
      </c>
      <c r="AI93" s="153">
        <f>SUM(AI67,AI76,AI92)</f>
        <v>5</v>
      </c>
      <c r="AJ93" s="176"/>
      <c r="AK93" s="152">
        <f>SUM(AK67,AK76,AK92)</f>
        <v>7</v>
      </c>
      <c r="AL93" s="153">
        <f>SUM(AL67,AL76,AL92)</f>
        <v>5</v>
      </c>
      <c r="AM93" s="176"/>
      <c r="AN93" s="155">
        <f>SUM(AN67,AN76,AN92)</f>
        <v>13</v>
      </c>
      <c r="AO93" s="156">
        <f>SUM(AO67,AO76,AO92)</f>
        <v>24</v>
      </c>
      <c r="AP93" s="157"/>
      <c r="AQ93" s="174">
        <f>SUM(AQ67,AQ76,AQ92)</f>
        <v>1170</v>
      </c>
      <c r="AR93" s="175">
        <f>SUM(AR67,AR76,AR92)</f>
        <v>90</v>
      </c>
      <c r="AS93" s="25"/>
    </row>
    <row r="94" spans="1:45" ht="15" thickBot="1" x14ac:dyDescent="0.35">
      <c r="A94" s="419" t="s">
        <v>27</v>
      </c>
      <c r="B94" s="420"/>
      <c r="C94" s="420"/>
      <c r="D94" s="420"/>
      <c r="E94" s="420"/>
      <c r="F94" s="421"/>
      <c r="G94" s="177">
        <f>SUM(G50,G93)</f>
        <v>14.5</v>
      </c>
      <c r="H94" s="178">
        <f>SUM(H50,H93)</f>
        <v>16</v>
      </c>
      <c r="I94" s="179"/>
      <c r="J94" s="177">
        <f>SUM(J50,J93)</f>
        <v>21.5</v>
      </c>
      <c r="K94" s="178">
        <f>SUM(K50,K93)</f>
        <v>24</v>
      </c>
      <c r="L94" s="179"/>
      <c r="M94" s="177">
        <f>SUM(M50,M93)</f>
        <v>20</v>
      </c>
      <c r="N94" s="178">
        <f>SUM(N50,N93)</f>
        <v>22</v>
      </c>
      <c r="O94" s="179"/>
      <c r="P94" s="177">
        <f>SUM(P50,P93)</f>
        <v>21</v>
      </c>
      <c r="Q94" s="178">
        <f>SUM(Q50,Q93)</f>
        <v>24</v>
      </c>
      <c r="R94" s="179"/>
      <c r="S94" s="177">
        <f>SUM(S50,S93)</f>
        <v>21</v>
      </c>
      <c r="T94" s="178">
        <f>SUM(T50,T93)</f>
        <v>24</v>
      </c>
      <c r="U94" s="179"/>
      <c r="V94" s="177">
        <f>SUM(V50,V93)</f>
        <v>19</v>
      </c>
      <c r="W94" s="178">
        <f>SUM(W50,W93)</f>
        <v>25</v>
      </c>
      <c r="X94" s="179"/>
      <c r="Y94" s="177">
        <f>SUM(Y50,Y93)</f>
        <v>14</v>
      </c>
      <c r="Z94" s="178">
        <f>SUM(Z50,Z93)</f>
        <v>16</v>
      </c>
      <c r="AA94" s="179"/>
      <c r="AB94" s="177">
        <f>SUM(AB50,AB93)</f>
        <v>13</v>
      </c>
      <c r="AC94" s="178">
        <f>SUM(AC50,AC93)</f>
        <v>17</v>
      </c>
      <c r="AD94" s="179"/>
      <c r="AE94" s="177">
        <f>SUM(AE50,AE93)</f>
        <v>11</v>
      </c>
      <c r="AF94" s="178">
        <f>SUM(AF50,AF93)</f>
        <v>17</v>
      </c>
      <c r="AG94" s="179"/>
      <c r="AH94" s="177">
        <f>SUM(AH50,AH93)</f>
        <v>11</v>
      </c>
      <c r="AI94" s="178">
        <f>SUM(AI50,AI93)</f>
        <v>11</v>
      </c>
      <c r="AJ94" s="179"/>
      <c r="AK94" s="177">
        <f>SUM(AK50,AK93)</f>
        <v>9</v>
      </c>
      <c r="AL94" s="178">
        <f>SUM(AL50,AL93)</f>
        <v>14</v>
      </c>
      <c r="AM94" s="179"/>
      <c r="AN94" s="180">
        <f>SUM(AN50,AN93)</f>
        <v>13</v>
      </c>
      <c r="AO94" s="181">
        <f>SUM(AO50,AO93)</f>
        <v>26</v>
      </c>
      <c r="AP94" s="182"/>
      <c r="AQ94" s="174">
        <f>SUM(AQ50,AQ93)</f>
        <v>2820</v>
      </c>
      <c r="AR94" s="175">
        <f>SUM(AR50,AR93)</f>
        <v>360</v>
      </c>
      <c r="AS94" s="25"/>
    </row>
    <row r="95" spans="1:45" x14ac:dyDescent="0.3">
      <c r="A95" s="25"/>
      <c r="B95" s="25"/>
      <c r="C95" s="60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1" t="s">
        <v>107</v>
      </c>
      <c r="B96" s="25"/>
      <c r="C96" s="60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25"/>
      <c r="B97" s="25"/>
      <c r="C97" s="60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59</v>
      </c>
      <c r="B98" s="6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 t="s">
        <v>86</v>
      </c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5" t="s">
        <v>87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88</v>
      </c>
      <c r="B101" s="25"/>
      <c r="C101" s="66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6"/>
      <c r="U101" s="60"/>
      <c r="V101" s="60"/>
      <c r="W101" s="60"/>
      <c r="X101" s="60"/>
      <c r="Y101" s="60"/>
      <c r="Z101" s="60"/>
      <c r="AA101" s="60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/>
      <c r="B102" s="65"/>
      <c r="C102" s="66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6"/>
      <c r="U102" s="60"/>
      <c r="V102" s="60"/>
      <c r="W102" s="60"/>
      <c r="X102" s="60"/>
      <c r="Y102" s="60"/>
      <c r="Z102" s="60"/>
      <c r="AA102" s="60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7" t="s">
        <v>60</v>
      </c>
      <c r="B103" s="65"/>
      <c r="C103" s="66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60"/>
      <c r="V103" s="60"/>
      <c r="W103" s="60"/>
      <c r="X103" s="60"/>
      <c r="Y103" s="60"/>
      <c r="Z103" s="60"/>
      <c r="AA103" s="60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61</v>
      </c>
      <c r="B104" s="65"/>
      <c r="C104" s="66"/>
      <c r="D104" s="25"/>
      <c r="E104" s="25"/>
      <c r="F104" s="25"/>
      <c r="G104" s="65" t="s">
        <v>62</v>
      </c>
      <c r="H104" s="65"/>
      <c r="I104" s="65"/>
      <c r="J104" s="25"/>
      <c r="K104" s="25"/>
      <c r="L104" s="25"/>
      <c r="M104" s="65" t="s">
        <v>63</v>
      </c>
      <c r="N104" s="65"/>
      <c r="O104" s="65"/>
      <c r="P104" s="65"/>
      <c r="Q104" s="65"/>
      <c r="R104" s="65"/>
      <c r="S104" s="25"/>
      <c r="T104" s="65" t="s">
        <v>64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65</v>
      </c>
      <c r="B105" s="65"/>
      <c r="C105" s="66"/>
      <c r="D105" s="25"/>
      <c r="E105" s="25"/>
      <c r="F105" s="25"/>
      <c r="G105" s="65" t="s">
        <v>66</v>
      </c>
      <c r="H105" s="65"/>
      <c r="I105" s="65"/>
      <c r="J105" s="25"/>
      <c r="K105" s="25"/>
      <c r="L105" s="25"/>
      <c r="M105" s="65" t="s">
        <v>67</v>
      </c>
      <c r="N105" s="65"/>
      <c r="O105" s="65"/>
      <c r="P105" s="65"/>
      <c r="Q105" s="65"/>
      <c r="R105" s="65"/>
      <c r="S105" s="25"/>
      <c r="T105" s="65" t="s">
        <v>68</v>
      </c>
      <c r="U105" s="65"/>
      <c r="V105" s="65"/>
      <c r="W105" s="25"/>
      <c r="X105" s="2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69</v>
      </c>
      <c r="B106" s="65"/>
      <c r="C106" s="66"/>
      <c r="D106" s="25"/>
      <c r="E106" s="25"/>
      <c r="F106" s="25"/>
      <c r="G106" s="65" t="s">
        <v>70</v>
      </c>
      <c r="H106" s="65"/>
      <c r="I106" s="65"/>
      <c r="J106" s="25"/>
      <c r="K106" s="25"/>
      <c r="L106" s="25"/>
      <c r="M106" s="65" t="s">
        <v>71</v>
      </c>
      <c r="N106" s="65"/>
      <c r="O106" s="65"/>
      <c r="P106" s="65"/>
      <c r="Q106" s="65"/>
      <c r="R106" s="65"/>
      <c r="S106" s="25"/>
      <c r="T106" s="65" t="s">
        <v>72</v>
      </c>
      <c r="U106" s="65"/>
      <c r="V106" s="65"/>
      <c r="W106" s="25"/>
      <c r="X106" s="2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73</v>
      </c>
      <c r="B107" s="65"/>
      <c r="C107" s="66"/>
      <c r="D107" s="25"/>
      <c r="E107" s="25"/>
      <c r="F107" s="25"/>
      <c r="G107" s="65"/>
      <c r="H107" s="65"/>
      <c r="I107" s="65"/>
      <c r="J107" s="25"/>
      <c r="K107" s="25"/>
      <c r="L107" s="25"/>
      <c r="M107" s="65" t="s">
        <v>74</v>
      </c>
      <c r="N107" s="65"/>
      <c r="O107" s="65"/>
      <c r="P107" s="65"/>
      <c r="Q107" s="65"/>
      <c r="R107" s="65"/>
      <c r="S107" s="25"/>
      <c r="T107" s="65" t="s">
        <v>89</v>
      </c>
      <c r="U107" s="65"/>
      <c r="V107" s="65"/>
      <c r="W107" s="25"/>
      <c r="X107" s="25"/>
      <c r="Y107" s="65"/>
      <c r="Z107" s="65"/>
      <c r="AA107" s="66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 t="s">
        <v>75</v>
      </c>
      <c r="B108" s="65"/>
      <c r="C108" s="66"/>
      <c r="D108" s="25"/>
      <c r="E108" s="25"/>
      <c r="F108" s="25"/>
      <c r="G108" s="65"/>
      <c r="H108" s="65"/>
      <c r="I108" s="65"/>
      <c r="J108" s="25"/>
      <c r="K108" s="25"/>
      <c r="L108" s="25"/>
      <c r="M108" s="65" t="s">
        <v>76</v>
      </c>
      <c r="N108" s="65"/>
      <c r="O108" s="65"/>
      <c r="P108" s="65"/>
      <c r="Q108" s="65"/>
      <c r="R108" s="65"/>
      <c r="S108" s="25"/>
      <c r="T108" s="73" t="s">
        <v>108</v>
      </c>
      <c r="U108" s="74"/>
      <c r="V108" s="74"/>
      <c r="W108" s="74"/>
      <c r="X108" s="75"/>
      <c r="Y108" s="65"/>
      <c r="Z108" s="65"/>
      <c r="AA108" s="66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5" t="s">
        <v>77</v>
      </c>
      <c r="B109" s="65"/>
      <c r="C109" s="66"/>
      <c r="D109" s="25"/>
      <c r="E109" s="25"/>
      <c r="F109" s="25"/>
      <c r="G109" s="65"/>
      <c r="H109" s="65"/>
      <c r="I109" s="65"/>
      <c r="J109" s="25"/>
      <c r="K109" s="25"/>
      <c r="L109" s="25"/>
      <c r="M109" s="65"/>
      <c r="N109" s="65"/>
      <c r="O109" s="65"/>
      <c r="P109" s="65"/>
      <c r="Q109" s="65"/>
      <c r="R109" s="65"/>
      <c r="S109" s="25"/>
      <c r="T109" s="73" t="s">
        <v>109</v>
      </c>
      <c r="U109" s="74"/>
      <c r="V109" s="74"/>
      <c r="W109" s="74"/>
      <c r="X109" s="75"/>
      <c r="Y109" s="65"/>
      <c r="Z109" s="65"/>
      <c r="AA109" s="66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168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6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/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7" t="s">
        <v>78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6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79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80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 t="s">
        <v>81</v>
      </c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  <row r="116" spans="1:45" x14ac:dyDescent="0.3">
      <c r="A116" s="65" t="s">
        <v>85</v>
      </c>
      <c r="B116" s="65"/>
      <c r="C116" s="66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6"/>
      <c r="U116" s="60"/>
      <c r="V116" s="60"/>
      <c r="W116" s="60"/>
      <c r="X116" s="60"/>
      <c r="Y116" s="60"/>
      <c r="Z116" s="60"/>
      <c r="AA116" s="60"/>
      <c r="AB116" s="60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60"/>
      <c r="AR116" s="60"/>
      <c r="AS116" s="25"/>
    </row>
    <row r="117" spans="1:45" x14ac:dyDescent="0.3">
      <c r="A117" s="65" t="s">
        <v>82</v>
      </c>
      <c r="B117" s="65"/>
      <c r="C117" s="66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6"/>
      <c r="U117" s="60"/>
      <c r="V117" s="60"/>
      <c r="W117" s="60"/>
      <c r="X117" s="60"/>
      <c r="Y117" s="60"/>
      <c r="Z117" s="60"/>
      <c r="AA117" s="60"/>
      <c r="AB117" s="60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60"/>
      <c r="AR117" s="60"/>
      <c r="AS117" s="25"/>
    </row>
    <row r="118" spans="1:45" x14ac:dyDescent="0.3">
      <c r="A118" s="65"/>
      <c r="B118" s="65"/>
      <c r="C118" s="66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6"/>
      <c r="T118" s="66"/>
      <c r="U118" s="60"/>
      <c r="V118" s="60"/>
      <c r="W118" s="60"/>
      <c r="X118" s="60"/>
      <c r="Y118" s="60"/>
      <c r="Z118" s="60"/>
      <c r="AA118" s="60"/>
      <c r="AB118" s="60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60"/>
      <c r="AR118" s="60"/>
      <c r="AS118" s="25"/>
    </row>
  </sheetData>
  <sheetProtection algorithmName="SHA-512" hashValue="JePSw5odEQ2YuJ8voFA8FMNx4qIoRCly5ZrD5BllFhoEN1PWxUA58XpPLzeKmQhytzw/4BkLLM6I0XyAmkiKqw==" saltValue="WeqnspT+JTvTmwE1mo4+f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50:F50"/>
    <mergeCell ref="A8:AR8"/>
    <mergeCell ref="A16:F16"/>
    <mergeCell ref="A17:AR17"/>
    <mergeCell ref="A22:F22"/>
    <mergeCell ref="A23:AR23"/>
    <mergeCell ref="A24:AR24"/>
    <mergeCell ref="A37:AR37"/>
    <mergeCell ref="A46:F46"/>
    <mergeCell ref="A47:F47"/>
    <mergeCell ref="G47:AP47"/>
    <mergeCell ref="AQ47:AR47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3A7BE-C838-4308-8C81-D7523E927994}">
  <sheetPr>
    <tabColor rgb="FFFFFF00"/>
  </sheetPr>
  <dimension ref="A1:AS118"/>
  <sheetViews>
    <sheetView zoomScale="86" zoomScaleNormal="86" workbookViewId="0">
      <selection activeCell="A42" sqref="A42:XFD42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4.441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4.33203125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4" ht="15" thickBot="1" x14ac:dyDescent="0.35">
      <c r="A1" s="461" t="s">
        <v>505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  <c r="AC1" s="462"/>
      <c r="AD1" s="462"/>
      <c r="AE1" s="462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63"/>
    </row>
    <row r="2" spans="1:44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</row>
    <row r="3" spans="1:44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</row>
    <row r="4" spans="1:44" ht="15" thickBot="1" x14ac:dyDescent="0.35">
      <c r="A4" s="464" t="s">
        <v>48</v>
      </c>
      <c r="B4" s="466" t="s">
        <v>49</v>
      </c>
      <c r="C4" s="469" t="s">
        <v>50</v>
      </c>
      <c r="D4" s="472" t="s">
        <v>51</v>
      </c>
      <c r="E4" s="472" t="s">
        <v>33</v>
      </c>
      <c r="F4" s="475" t="s">
        <v>84</v>
      </c>
      <c r="G4" s="461" t="s">
        <v>0</v>
      </c>
      <c r="H4" s="462"/>
      <c r="I4" s="462"/>
      <c r="J4" s="462"/>
      <c r="K4" s="462"/>
      <c r="L4" s="462"/>
      <c r="M4" s="462"/>
      <c r="N4" s="462"/>
      <c r="O4" s="462"/>
      <c r="P4" s="462"/>
      <c r="Q4" s="462"/>
      <c r="R4" s="462"/>
      <c r="S4" s="462"/>
      <c r="T4" s="462"/>
      <c r="U4" s="462"/>
      <c r="V4" s="462"/>
      <c r="W4" s="462"/>
      <c r="X4" s="462"/>
      <c r="Y4" s="462"/>
      <c r="Z4" s="462"/>
      <c r="AA4" s="462"/>
      <c r="AB4" s="462"/>
      <c r="AC4" s="462"/>
      <c r="AD4" s="462"/>
      <c r="AE4" s="462"/>
      <c r="AF4" s="462"/>
      <c r="AG4" s="462"/>
      <c r="AH4" s="462"/>
      <c r="AI4" s="462"/>
      <c r="AJ4" s="462"/>
      <c r="AK4" s="462"/>
      <c r="AL4" s="462"/>
      <c r="AM4" s="462"/>
      <c r="AN4" s="462"/>
      <c r="AO4" s="462"/>
      <c r="AP4" s="463"/>
      <c r="AQ4" s="461"/>
      <c r="AR4" s="463"/>
    </row>
    <row r="5" spans="1:44" x14ac:dyDescent="0.3">
      <c r="A5" s="464"/>
      <c r="B5" s="467"/>
      <c r="C5" s="470"/>
      <c r="D5" s="473"/>
      <c r="E5" s="473"/>
      <c r="F5" s="476"/>
      <c r="G5" s="478" t="s">
        <v>2</v>
      </c>
      <c r="H5" s="479"/>
      <c r="I5" s="480"/>
      <c r="J5" s="478" t="s">
        <v>3</v>
      </c>
      <c r="K5" s="479"/>
      <c r="L5" s="480"/>
      <c r="M5" s="478" t="s">
        <v>4</v>
      </c>
      <c r="N5" s="479"/>
      <c r="O5" s="480"/>
      <c r="P5" s="478" t="s">
        <v>5</v>
      </c>
      <c r="Q5" s="479"/>
      <c r="R5" s="480"/>
      <c r="S5" s="478" t="s">
        <v>6</v>
      </c>
      <c r="T5" s="479"/>
      <c r="U5" s="480"/>
      <c r="V5" s="478" t="s">
        <v>7</v>
      </c>
      <c r="W5" s="479"/>
      <c r="X5" s="480"/>
      <c r="Y5" s="478" t="s">
        <v>8</v>
      </c>
      <c r="Z5" s="479"/>
      <c r="AA5" s="480"/>
      <c r="AB5" s="478" t="s">
        <v>9</v>
      </c>
      <c r="AC5" s="479"/>
      <c r="AD5" s="480"/>
      <c r="AE5" s="478" t="s">
        <v>10</v>
      </c>
      <c r="AF5" s="479"/>
      <c r="AG5" s="480"/>
      <c r="AH5" s="478" t="s">
        <v>11</v>
      </c>
      <c r="AI5" s="479"/>
      <c r="AJ5" s="480"/>
      <c r="AK5" s="478" t="s">
        <v>34</v>
      </c>
      <c r="AL5" s="479"/>
      <c r="AM5" s="480"/>
      <c r="AN5" s="478" t="s">
        <v>105</v>
      </c>
      <c r="AO5" s="479"/>
      <c r="AP5" s="480"/>
      <c r="AQ5" s="481" t="s">
        <v>52</v>
      </c>
      <c r="AR5" s="481" t="s">
        <v>53</v>
      </c>
    </row>
    <row r="6" spans="1:44" ht="15" thickBot="1" x14ac:dyDescent="0.35">
      <c r="A6" s="465"/>
      <c r="B6" s="468"/>
      <c r="C6" s="471"/>
      <c r="D6" s="474"/>
      <c r="E6" s="474"/>
      <c r="F6" s="477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82"/>
      <c r="AR6" s="482"/>
    </row>
    <row r="7" spans="1:44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</row>
    <row r="8" spans="1:44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</row>
    <row r="9" spans="1:44" x14ac:dyDescent="0.3">
      <c r="A9" s="76" t="s">
        <v>92</v>
      </c>
      <c r="B9" s="353" t="s">
        <v>112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4" ht="20.399999999999999" x14ac:dyDescent="0.3">
      <c r="A10" s="77" t="s">
        <v>93</v>
      </c>
      <c r="B10" s="354" t="s">
        <v>113</v>
      </c>
      <c r="C10" s="50" t="s">
        <v>114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4" x14ac:dyDescent="0.3">
      <c r="A11" s="77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54"/>
      <c r="AK11" s="53"/>
      <c r="AL11" s="50"/>
      <c r="AM11" s="5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4" ht="15" thickBot="1" x14ac:dyDescent="0.35">
      <c r="A12" s="81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3"/>
      <c r="AK12" s="1"/>
      <c r="AL12" s="2"/>
      <c r="AM12" s="3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4" ht="15" thickBot="1" x14ac:dyDescent="0.35">
      <c r="A13" s="486" t="s">
        <v>116</v>
      </c>
      <c r="B13" s="487"/>
      <c r="C13" s="487"/>
      <c r="D13" s="487"/>
      <c r="E13" s="487"/>
      <c r="F13" s="488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</row>
    <row r="14" spans="1:44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</row>
    <row r="15" spans="1:44" x14ac:dyDescent="0.3">
      <c r="A15" s="91" t="s">
        <v>42</v>
      </c>
      <c r="B15" s="353" t="s">
        <v>191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5</v>
      </c>
      <c r="I15" s="40" t="s">
        <v>29</v>
      </c>
      <c r="J15" s="39">
        <v>2</v>
      </c>
      <c r="K15" s="36">
        <v>5</v>
      </c>
      <c r="L15" s="40" t="s">
        <v>29</v>
      </c>
      <c r="M15" s="39">
        <v>2</v>
      </c>
      <c r="N15" s="36">
        <v>5</v>
      </c>
      <c r="O15" s="40" t="s">
        <v>29</v>
      </c>
      <c r="P15" s="39">
        <v>2</v>
      </c>
      <c r="Q15" s="36">
        <v>5</v>
      </c>
      <c r="R15" s="40" t="s">
        <v>29</v>
      </c>
      <c r="S15" s="39">
        <v>2</v>
      </c>
      <c r="T15" s="36">
        <v>5</v>
      </c>
      <c r="U15" s="40" t="s">
        <v>29</v>
      </c>
      <c r="V15" s="39">
        <v>2</v>
      </c>
      <c r="W15" s="36">
        <v>5</v>
      </c>
      <c r="X15" s="40" t="s">
        <v>29</v>
      </c>
      <c r="Y15" s="39">
        <v>2</v>
      </c>
      <c r="Z15" s="36">
        <v>5</v>
      </c>
      <c r="AA15" s="40" t="s">
        <v>29</v>
      </c>
      <c r="AB15" s="39">
        <v>2</v>
      </c>
      <c r="AC15" s="36">
        <v>5</v>
      </c>
      <c r="AD15" s="40" t="s">
        <v>29</v>
      </c>
      <c r="AE15" s="39">
        <v>2</v>
      </c>
      <c r="AF15" s="36">
        <v>5</v>
      </c>
      <c r="AG15" s="40" t="s">
        <v>29</v>
      </c>
      <c r="AH15" s="39">
        <v>2</v>
      </c>
      <c r="AI15" s="36">
        <v>5</v>
      </c>
      <c r="AJ15" s="40" t="s">
        <v>30</v>
      </c>
      <c r="AK15" s="39"/>
      <c r="AL15" s="213"/>
      <c r="AM15" s="217"/>
      <c r="AN15" s="41"/>
      <c r="AO15" s="42"/>
      <c r="AP15" s="70"/>
      <c r="AQ15" s="218">
        <f t="shared" ref="AQ15:AQ21" si="0">SUM(G15,J15,M15,P15,S15,V15,Y15,AB15,AE15,AH15,AK15,AN15)*15</f>
        <v>300</v>
      </c>
      <c r="AR15" s="219">
        <f t="shared" ref="AR15:AR21" si="1">SUM(H15,K15,N15,Q15,T15,W15,Z15,AC15,AF15,AI15,AL15,AO15)</f>
        <v>50</v>
      </c>
    </row>
    <row r="16" spans="1:44" x14ac:dyDescent="0.3">
      <c r="A16" s="77" t="s">
        <v>45</v>
      </c>
      <c r="B16" s="354" t="s">
        <v>192</v>
      </c>
      <c r="C16" s="50" t="s">
        <v>193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223"/>
      <c r="AM16" s="224"/>
      <c r="AN16" s="55"/>
      <c r="AO16" s="56"/>
      <c r="AP16" s="72"/>
      <c r="AQ16" s="228">
        <f t="shared" si="0"/>
        <v>0</v>
      </c>
      <c r="AR16" s="229">
        <f t="shared" si="1"/>
        <v>2</v>
      </c>
    </row>
    <row r="17" spans="1:44" x14ac:dyDescent="0.3">
      <c r="A17" s="375" t="s">
        <v>35</v>
      </c>
      <c r="B17" s="354" t="s">
        <v>194</v>
      </c>
      <c r="C17" s="50"/>
      <c r="D17" s="51" t="s">
        <v>47</v>
      </c>
      <c r="E17" s="51" t="s">
        <v>30</v>
      </c>
      <c r="F17" s="52">
        <v>60</v>
      </c>
      <c r="G17" s="53">
        <v>1</v>
      </c>
      <c r="H17" s="50">
        <v>2</v>
      </c>
      <c r="I17" s="54" t="s">
        <v>30</v>
      </c>
      <c r="J17" s="53">
        <v>1</v>
      </c>
      <c r="K17" s="50">
        <v>2</v>
      </c>
      <c r="L17" s="54" t="s">
        <v>30</v>
      </c>
      <c r="M17" s="350"/>
      <c r="N17" s="351"/>
      <c r="O17" s="352"/>
      <c r="P17" s="350"/>
      <c r="Q17" s="93"/>
      <c r="R17" s="94"/>
      <c r="S17" s="53"/>
      <c r="T17" s="50"/>
      <c r="U17" s="54"/>
      <c r="V17" s="53"/>
      <c r="W17" s="50"/>
      <c r="X17" s="54"/>
      <c r="Y17" s="53"/>
      <c r="Z17" s="50"/>
      <c r="AA17" s="54"/>
      <c r="AB17" s="53"/>
      <c r="AC17" s="50"/>
      <c r="AD17" s="54"/>
      <c r="AE17" s="53"/>
      <c r="AF17" s="50"/>
      <c r="AG17" s="54"/>
      <c r="AH17" s="1"/>
      <c r="AI17" s="2"/>
      <c r="AJ17" s="3"/>
      <c r="AK17" s="53"/>
      <c r="AL17" s="223"/>
      <c r="AM17" s="224"/>
      <c r="AN17" s="55"/>
      <c r="AO17" s="56"/>
      <c r="AP17" s="72"/>
      <c r="AQ17" s="228">
        <f t="shared" si="0"/>
        <v>30</v>
      </c>
      <c r="AR17" s="229">
        <f t="shared" si="1"/>
        <v>4</v>
      </c>
    </row>
    <row r="18" spans="1:44" x14ac:dyDescent="0.3">
      <c r="A18" s="375" t="s">
        <v>41</v>
      </c>
      <c r="B18" s="354" t="s">
        <v>195</v>
      </c>
      <c r="C18" s="50"/>
      <c r="D18" s="51" t="s">
        <v>46</v>
      </c>
      <c r="E18" s="51" t="s">
        <v>30</v>
      </c>
      <c r="F18" s="52">
        <v>60</v>
      </c>
      <c r="G18" s="53"/>
      <c r="H18" s="50"/>
      <c r="I18" s="54"/>
      <c r="J18" s="53">
        <v>1</v>
      </c>
      <c r="K18" s="50">
        <v>2</v>
      </c>
      <c r="L18" s="54" t="s">
        <v>30</v>
      </c>
      <c r="M18" s="53"/>
      <c r="N18" s="50"/>
      <c r="O18" s="54"/>
      <c r="P18" s="1"/>
      <c r="Q18" s="2"/>
      <c r="R18" s="3"/>
      <c r="S18" s="53"/>
      <c r="T18" s="50"/>
      <c r="U18" s="54"/>
      <c r="V18" s="1"/>
      <c r="W18" s="2"/>
      <c r="X18" s="3"/>
      <c r="Y18" s="53"/>
      <c r="Z18" s="50"/>
      <c r="AA18" s="54"/>
      <c r="AB18" s="53"/>
      <c r="AC18" s="50"/>
      <c r="AD18" s="54"/>
      <c r="AE18" s="53"/>
      <c r="AF18" s="50"/>
      <c r="AG18" s="54"/>
      <c r="AH18" s="53"/>
      <c r="AI18" s="50"/>
      <c r="AJ18" s="54"/>
      <c r="AK18" s="53"/>
      <c r="AL18" s="223"/>
      <c r="AM18" s="224"/>
      <c r="AN18" s="55"/>
      <c r="AO18" s="56"/>
      <c r="AP18" s="72"/>
      <c r="AQ18" s="228">
        <f t="shared" si="0"/>
        <v>15</v>
      </c>
      <c r="AR18" s="229">
        <f t="shared" si="1"/>
        <v>2</v>
      </c>
    </row>
    <row r="19" spans="1:44" x14ac:dyDescent="0.3">
      <c r="A19" s="375" t="s">
        <v>40</v>
      </c>
      <c r="B19" s="354" t="s">
        <v>196</v>
      </c>
      <c r="C19" s="50"/>
      <c r="D19" s="4" t="s">
        <v>46</v>
      </c>
      <c r="E19" s="4" t="s">
        <v>54</v>
      </c>
      <c r="F19" s="5">
        <v>45</v>
      </c>
      <c r="G19" s="53"/>
      <c r="H19" s="50"/>
      <c r="I19" s="54"/>
      <c r="J19" s="53"/>
      <c r="K19" s="50"/>
      <c r="L19" s="54"/>
      <c r="M19" s="53">
        <v>1</v>
      </c>
      <c r="N19" s="50">
        <v>2</v>
      </c>
      <c r="O19" s="54" t="s">
        <v>30</v>
      </c>
      <c r="P19" s="53">
        <v>1</v>
      </c>
      <c r="Q19" s="50">
        <v>2</v>
      </c>
      <c r="R19" s="54" t="s">
        <v>30</v>
      </c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53"/>
      <c r="AF19" s="50"/>
      <c r="AG19" s="54"/>
      <c r="AH19" s="53"/>
      <c r="AI19" s="50"/>
      <c r="AJ19" s="54"/>
      <c r="AK19" s="53"/>
      <c r="AL19" s="223"/>
      <c r="AM19" s="224"/>
      <c r="AN19" s="55"/>
      <c r="AO19" s="56"/>
      <c r="AP19" s="72"/>
      <c r="AQ19" s="228">
        <f t="shared" si="0"/>
        <v>30</v>
      </c>
      <c r="AR19" s="229">
        <f t="shared" si="1"/>
        <v>4</v>
      </c>
    </row>
    <row r="20" spans="1:44" x14ac:dyDescent="0.3">
      <c r="A20" s="77" t="s">
        <v>490</v>
      </c>
      <c r="B20" s="354" t="s">
        <v>502</v>
      </c>
      <c r="C20" s="50" t="s">
        <v>90</v>
      </c>
      <c r="D20" s="51" t="s">
        <v>46</v>
      </c>
      <c r="E20" s="51" t="s">
        <v>54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53"/>
      <c r="AF20" s="50"/>
      <c r="AG20" s="54"/>
      <c r="AH20" s="53"/>
      <c r="AI20" s="50"/>
      <c r="AJ20" s="54"/>
      <c r="AK20" s="53"/>
      <c r="AL20" s="223"/>
      <c r="AM20" s="224"/>
      <c r="AN20" s="55"/>
      <c r="AO20" s="56"/>
      <c r="AP20" s="72"/>
      <c r="AQ20" s="228">
        <f t="shared" si="0"/>
        <v>60</v>
      </c>
      <c r="AR20" s="229">
        <f t="shared" si="1"/>
        <v>12</v>
      </c>
    </row>
    <row r="21" spans="1:44" ht="15" thickBot="1" x14ac:dyDescent="0.35">
      <c r="A21" s="81" t="s">
        <v>491</v>
      </c>
      <c r="B21" s="355" t="s">
        <v>503</v>
      </c>
      <c r="C21" s="2" t="s">
        <v>522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1"/>
      <c r="AF21" s="2"/>
      <c r="AG21" s="3"/>
      <c r="AH21" s="1"/>
      <c r="AI21" s="2"/>
      <c r="AJ21" s="3"/>
      <c r="AK21" s="1"/>
      <c r="AL21" s="226"/>
      <c r="AM21" s="227"/>
      <c r="AN21" s="28"/>
      <c r="AO21" s="29"/>
      <c r="AP21" s="68"/>
      <c r="AQ21" s="233">
        <f t="shared" si="0"/>
        <v>30</v>
      </c>
      <c r="AR21" s="234">
        <f t="shared" si="1"/>
        <v>4</v>
      </c>
    </row>
    <row r="22" spans="1:44" ht="15" thickBot="1" x14ac:dyDescent="0.35">
      <c r="A22" s="483" t="s">
        <v>118</v>
      </c>
      <c r="B22" s="484"/>
      <c r="C22" s="484"/>
      <c r="D22" s="484"/>
      <c r="E22" s="484"/>
      <c r="F22" s="485"/>
      <c r="G22" s="235">
        <f>SUM(G15:G21)</f>
        <v>3</v>
      </c>
      <c r="H22" s="236">
        <f>SUM(H15:H21)</f>
        <v>7</v>
      </c>
      <c r="I22" s="237"/>
      <c r="J22" s="235">
        <f>SUM(J15:J21)</f>
        <v>4</v>
      </c>
      <c r="K22" s="236">
        <f>SUM(K15:K21)</f>
        <v>9</v>
      </c>
      <c r="L22" s="237"/>
      <c r="M22" s="235">
        <f>SUM(M15:M21)</f>
        <v>4</v>
      </c>
      <c r="N22" s="236">
        <f>SUM(N15:N21)</f>
        <v>10</v>
      </c>
      <c r="O22" s="237"/>
      <c r="P22" s="235">
        <f>SUM(P15:P21)</f>
        <v>4</v>
      </c>
      <c r="Q22" s="236">
        <f>SUM(Q15:Q21)</f>
        <v>10</v>
      </c>
      <c r="R22" s="237"/>
      <c r="S22" s="235">
        <f>SUM(S15:S21)</f>
        <v>3</v>
      </c>
      <c r="T22" s="236">
        <f>SUM(T15:T21)</f>
        <v>8</v>
      </c>
      <c r="U22" s="237"/>
      <c r="V22" s="235">
        <f>SUM(V15:V21)</f>
        <v>3</v>
      </c>
      <c r="W22" s="236">
        <f>SUM(W15:W21)</f>
        <v>8</v>
      </c>
      <c r="X22" s="237"/>
      <c r="Y22" s="235">
        <f>SUM(Y15:Y21)</f>
        <v>3</v>
      </c>
      <c r="Z22" s="236">
        <f>SUM(Z15:Z21)</f>
        <v>7</v>
      </c>
      <c r="AA22" s="237"/>
      <c r="AB22" s="235">
        <f>SUM(AB15:AB21)</f>
        <v>3</v>
      </c>
      <c r="AC22" s="236">
        <f>SUM(AC15:AC21)</f>
        <v>7</v>
      </c>
      <c r="AD22" s="237"/>
      <c r="AE22" s="235">
        <f>SUM(AE15:AE21)</f>
        <v>2</v>
      </c>
      <c r="AF22" s="236">
        <f>SUM(AF15:AF21)</f>
        <v>5</v>
      </c>
      <c r="AG22" s="237"/>
      <c r="AH22" s="235">
        <f>SUM(AH15:AH21)</f>
        <v>2</v>
      </c>
      <c r="AI22" s="236">
        <f>SUM(AI15:AI21)</f>
        <v>7</v>
      </c>
      <c r="AJ22" s="237"/>
      <c r="AK22" s="235">
        <f>SUM(AK15:AK21)</f>
        <v>0</v>
      </c>
      <c r="AL22" s="236">
        <f>SUM(AL15:AL21)</f>
        <v>0</v>
      </c>
      <c r="AM22" s="238"/>
      <c r="AN22" s="86">
        <f>SUM(AN15:AN21)</f>
        <v>0</v>
      </c>
      <c r="AO22" s="87">
        <f>SUM(AO15:AO21)</f>
        <v>0</v>
      </c>
      <c r="AP22" s="88"/>
      <c r="AQ22" s="89">
        <f>SUM(AQ15:AQ21)</f>
        <v>465</v>
      </c>
      <c r="AR22" s="240">
        <f>SUM(AR15:AR21)</f>
        <v>78</v>
      </c>
    </row>
    <row r="23" spans="1:44" ht="15" thickBot="1" x14ac:dyDescent="0.35">
      <c r="A23" s="450" t="s">
        <v>37</v>
      </c>
      <c r="B23" s="451"/>
      <c r="C23" s="451"/>
      <c r="D23" s="451"/>
      <c r="E23" s="451"/>
      <c r="F23" s="451"/>
      <c r="G23" s="451"/>
      <c r="H23" s="451"/>
      <c r="I23" s="451"/>
      <c r="J23" s="451"/>
      <c r="K23" s="451"/>
      <c r="L23" s="451"/>
      <c r="M23" s="451"/>
      <c r="N23" s="451"/>
      <c r="O23" s="451"/>
      <c r="P23" s="451"/>
      <c r="Q23" s="451"/>
      <c r="R23" s="451"/>
      <c r="S23" s="451"/>
      <c r="T23" s="451"/>
      <c r="U23" s="451"/>
      <c r="V23" s="451"/>
      <c r="W23" s="451"/>
      <c r="X23" s="451"/>
      <c r="Y23" s="451"/>
      <c r="Z23" s="451"/>
      <c r="AA23" s="451"/>
      <c r="AB23" s="451"/>
      <c r="AC23" s="451"/>
      <c r="AD23" s="451"/>
      <c r="AE23" s="451"/>
      <c r="AF23" s="451"/>
      <c r="AG23" s="451"/>
      <c r="AH23" s="451"/>
      <c r="AI23" s="451"/>
      <c r="AJ23" s="451"/>
      <c r="AK23" s="451"/>
      <c r="AL23" s="451"/>
      <c r="AM23" s="451"/>
      <c r="AN23" s="451"/>
      <c r="AO23" s="451"/>
      <c r="AP23" s="451"/>
      <c r="AQ23" s="451"/>
      <c r="AR23" s="452"/>
    </row>
    <row r="24" spans="1:44" ht="15" thickBot="1" x14ac:dyDescent="0.35">
      <c r="A24" s="410" t="s">
        <v>119</v>
      </c>
      <c r="B24" s="411"/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 s="412"/>
    </row>
    <row r="25" spans="1:44" x14ac:dyDescent="0.3">
      <c r="A25" s="356" t="s">
        <v>587</v>
      </c>
      <c r="B25" s="353" t="s">
        <v>588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</row>
    <row r="26" spans="1:44" x14ac:dyDescent="0.3">
      <c r="A26" s="356" t="s">
        <v>590</v>
      </c>
      <c r="B26" s="355" t="s">
        <v>591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30">
        <f t="shared" ref="AQ26" si="2">SUM(G26,J26,M26,P26,S26,V26,Y26,AB26,AE26,AH26,AK26,AN26)*15</f>
        <v>120</v>
      </c>
      <c r="AR26" s="80">
        <f t="shared" ref="AR26" si="3">SUM(H26,K26,N26,Q26,T26,W26,Z26,AC26,AF26,AI26,AL26,AO26)</f>
        <v>8</v>
      </c>
    </row>
    <row r="27" spans="1:44" ht="20.399999999999999" x14ac:dyDescent="0.3">
      <c r="A27" s="377" t="s">
        <v>592</v>
      </c>
      <c r="B27" s="355" t="s">
        <v>593</v>
      </c>
      <c r="C27" s="2" t="s">
        <v>589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492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30">
        <f>SUM(G27,J27,M27,P27,S27,V27,Y27,AB27,AE27,AH27,AK27,AN27)*15</f>
        <v>0</v>
      </c>
      <c r="AR27" s="80">
        <f>SUM(H27,K27,N27,Q27,T27,W27,Z27,AC27,AF27,AI27,AL27,AO27)</f>
        <v>1</v>
      </c>
    </row>
    <row r="28" spans="1:44" x14ac:dyDescent="0.3">
      <c r="A28" s="77" t="s">
        <v>493</v>
      </c>
      <c r="B28" s="354" t="s">
        <v>188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57">
        <f t="shared" ref="AQ28:AQ36" si="4">SUM(G28,J28,M28,P28,S28,V28,Y28,AB28,AE28,AH28,AK28,AN28)*15</f>
        <v>60</v>
      </c>
      <c r="AR28" s="79">
        <f t="shared" ref="AR28:AR36" si="5">SUM(H28,K28,N28,Q28,T28,W28,Z28,AC28,AF28,AI28,AL28,AO28)</f>
        <v>4</v>
      </c>
    </row>
    <row r="29" spans="1:44" x14ac:dyDescent="0.3">
      <c r="A29" s="356" t="s">
        <v>183</v>
      </c>
      <c r="B29" s="355" t="s">
        <v>499</v>
      </c>
      <c r="C29" s="2" t="s">
        <v>90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120</v>
      </c>
      <c r="AR29" s="234">
        <f t="shared" si="5"/>
        <v>4</v>
      </c>
    </row>
    <row r="30" spans="1:44" x14ac:dyDescent="0.3">
      <c r="A30" s="356" t="s">
        <v>494</v>
      </c>
      <c r="B30" s="355" t="s">
        <v>500</v>
      </c>
      <c r="C30" s="2" t="s">
        <v>90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120</v>
      </c>
      <c r="AR30" s="234">
        <f t="shared" si="5"/>
        <v>4</v>
      </c>
    </row>
    <row r="31" spans="1:44" x14ac:dyDescent="0.3">
      <c r="A31" s="356" t="s">
        <v>184</v>
      </c>
      <c r="B31" s="355" t="s">
        <v>190</v>
      </c>
      <c r="C31" s="2" t="s">
        <v>90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4"/>
        <v>90</v>
      </c>
      <c r="AR31" s="234">
        <f t="shared" si="5"/>
        <v>6</v>
      </c>
    </row>
    <row r="32" spans="1:44" x14ac:dyDescent="0.3">
      <c r="A32" s="356" t="s">
        <v>38</v>
      </c>
      <c r="B32" s="355" t="s">
        <v>120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4"/>
        <v>30</v>
      </c>
      <c r="AR32" s="234">
        <f t="shared" si="5"/>
        <v>2</v>
      </c>
    </row>
    <row r="33" spans="1:45" x14ac:dyDescent="0.3">
      <c r="A33" s="356" t="s">
        <v>185</v>
      </c>
      <c r="B33" s="355" t="s">
        <v>218</v>
      </c>
      <c r="C33" s="2" t="s">
        <v>90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4"/>
        <v>30</v>
      </c>
      <c r="AR33" s="234">
        <f t="shared" si="5"/>
        <v>2</v>
      </c>
    </row>
    <row r="34" spans="1:45" x14ac:dyDescent="0.3">
      <c r="A34" s="356" t="s">
        <v>495</v>
      </c>
      <c r="B34" s="355" t="s">
        <v>501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4"/>
        <v>150</v>
      </c>
      <c r="AR34" s="234">
        <f t="shared" si="5"/>
        <v>20</v>
      </c>
    </row>
    <row r="35" spans="1:45" x14ac:dyDescent="0.3">
      <c r="A35" s="357" t="s">
        <v>186</v>
      </c>
      <c r="B35" s="359" t="s">
        <v>219</v>
      </c>
      <c r="C35" s="10"/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4"/>
        <v>60</v>
      </c>
      <c r="AR35" s="253">
        <f t="shared" si="5"/>
        <v>2</v>
      </c>
    </row>
    <row r="36" spans="1:45" ht="15" thickBot="1" x14ac:dyDescent="0.35">
      <c r="A36" s="360" t="s">
        <v>496</v>
      </c>
      <c r="B36" s="361" t="s">
        <v>584</v>
      </c>
      <c r="C36" s="14"/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4"/>
        <v>15</v>
      </c>
      <c r="AR36" s="259">
        <f t="shared" si="5"/>
        <v>1</v>
      </c>
    </row>
    <row r="37" spans="1:45" ht="15" thickBot="1" x14ac:dyDescent="0.35">
      <c r="A37" s="410" t="s">
        <v>504</v>
      </c>
      <c r="B37" s="411"/>
      <c r="C37" s="411"/>
      <c r="D37" s="411"/>
      <c r="E37" s="411"/>
      <c r="F37" s="411"/>
      <c r="G37" s="411"/>
      <c r="H37" s="411"/>
      <c r="I37" s="411"/>
      <c r="J37" s="411"/>
      <c r="K37" s="411"/>
      <c r="L37" s="411"/>
      <c r="M37" s="411"/>
      <c r="N37" s="411"/>
      <c r="O37" s="411"/>
      <c r="P37" s="411"/>
      <c r="Q37" s="411"/>
      <c r="R37" s="411"/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2"/>
    </row>
    <row r="38" spans="1:45" x14ac:dyDescent="0.3">
      <c r="A38" s="91" t="s">
        <v>121</v>
      </c>
      <c r="B38" s="353" t="s">
        <v>172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36"/>
      <c r="AJ38" s="40"/>
      <c r="AK38" s="216"/>
      <c r="AL38" s="213"/>
      <c r="AM38" s="217"/>
      <c r="AN38" s="41"/>
      <c r="AO38" s="42"/>
      <c r="AP38" s="70"/>
      <c r="AQ38" s="218">
        <f t="shared" ref="AQ38:AQ45" si="6">SUM(G38,J38,M38,P38,S38,V38,Y38,AB38,AE38,AH38,AK38,AN38)*15</f>
        <v>120</v>
      </c>
      <c r="AR38" s="219">
        <f t="shared" ref="AR38:AR45" si="7">SUM(H38,K38,N38,Q38,T38,W38,Z38,AC38,AF38,AI38,AL38,AO38)</f>
        <v>8</v>
      </c>
    </row>
    <row r="39" spans="1:45" x14ac:dyDescent="0.3">
      <c r="A39" s="92" t="s">
        <v>122</v>
      </c>
      <c r="B39" s="355" t="s">
        <v>173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"/>
      <c r="AJ39" s="3"/>
      <c r="AK39" s="225"/>
      <c r="AL39" s="226"/>
      <c r="AM39" s="227"/>
      <c r="AN39" s="28"/>
      <c r="AO39" s="29"/>
      <c r="AP39" s="68"/>
      <c r="AQ39" s="233">
        <f t="shared" si="6"/>
        <v>120</v>
      </c>
      <c r="AR39" s="234">
        <f t="shared" si="7"/>
        <v>8</v>
      </c>
    </row>
    <row r="40" spans="1:45" x14ac:dyDescent="0.3">
      <c r="A40" s="92" t="s">
        <v>20</v>
      </c>
      <c r="B40" s="355" t="s">
        <v>169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"/>
      <c r="AJ40" s="3"/>
      <c r="AK40" s="225"/>
      <c r="AL40" s="226"/>
      <c r="AM40" s="227"/>
      <c r="AN40" s="28"/>
      <c r="AO40" s="29"/>
      <c r="AP40" s="68"/>
      <c r="AQ40" s="233">
        <f t="shared" si="6"/>
        <v>180</v>
      </c>
      <c r="AR40" s="234">
        <f t="shared" si="7"/>
        <v>12</v>
      </c>
    </row>
    <row r="41" spans="1:45" x14ac:dyDescent="0.3">
      <c r="A41" s="92" t="s">
        <v>123</v>
      </c>
      <c r="B41" s="355" t="s">
        <v>170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"/>
      <c r="AJ41" s="3"/>
      <c r="AK41" s="225"/>
      <c r="AL41" s="226"/>
      <c r="AM41" s="227"/>
      <c r="AN41" s="28"/>
      <c r="AO41" s="29"/>
      <c r="AP41" s="68"/>
      <c r="AQ41" s="233">
        <f t="shared" si="6"/>
        <v>15</v>
      </c>
      <c r="AR41" s="234">
        <f t="shared" si="7"/>
        <v>2</v>
      </c>
    </row>
    <row r="42" spans="1:45" x14ac:dyDescent="0.3">
      <c r="A42" s="96" t="s">
        <v>21</v>
      </c>
      <c r="B42" s="359" t="s">
        <v>604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29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6"/>
        <v>15</v>
      </c>
      <c r="AR42" s="80">
        <f t="shared" si="7"/>
        <v>1</v>
      </c>
      <c r="AS42" s="25"/>
    </row>
    <row r="43" spans="1:45" x14ac:dyDescent="0.3">
      <c r="A43" s="96" t="s">
        <v>36</v>
      </c>
      <c r="B43" s="359" t="s">
        <v>180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10"/>
      <c r="AJ43" s="9"/>
      <c r="AK43" s="249"/>
      <c r="AL43" s="250"/>
      <c r="AM43" s="251"/>
      <c r="AN43" s="31"/>
      <c r="AO43" s="32"/>
      <c r="AP43" s="69"/>
      <c r="AQ43" s="233">
        <f t="shared" si="6"/>
        <v>30</v>
      </c>
      <c r="AR43" s="234">
        <f t="shared" si="7"/>
        <v>2</v>
      </c>
    </row>
    <row r="44" spans="1:45" x14ac:dyDescent="0.3">
      <c r="A44" s="96" t="s">
        <v>171</v>
      </c>
      <c r="B44" s="359" t="s">
        <v>583</v>
      </c>
      <c r="C44" s="10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10"/>
      <c r="AJ44" s="9"/>
      <c r="AK44" s="249"/>
      <c r="AL44" s="250"/>
      <c r="AM44" s="251"/>
      <c r="AN44" s="31"/>
      <c r="AO44" s="32"/>
      <c r="AP44" s="69"/>
      <c r="AQ44" s="252">
        <f t="shared" si="6"/>
        <v>60</v>
      </c>
      <c r="AR44" s="253">
        <f t="shared" si="7"/>
        <v>2</v>
      </c>
    </row>
    <row r="45" spans="1:45" ht="15" thickBot="1" x14ac:dyDescent="0.35">
      <c r="A45" s="96" t="s">
        <v>32</v>
      </c>
      <c r="B45" s="359" t="s">
        <v>174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10"/>
      <c r="AJ45" s="9"/>
      <c r="AK45" s="249"/>
      <c r="AL45" s="250"/>
      <c r="AM45" s="251"/>
      <c r="AN45" s="31"/>
      <c r="AO45" s="32"/>
      <c r="AP45" s="69"/>
      <c r="AQ45" s="252">
        <f t="shared" si="6"/>
        <v>15</v>
      </c>
      <c r="AR45" s="253">
        <f t="shared" si="7"/>
        <v>2</v>
      </c>
    </row>
    <row r="46" spans="1:45" ht="15" thickBot="1" x14ac:dyDescent="0.35">
      <c r="A46" s="483" t="s">
        <v>124</v>
      </c>
      <c r="B46" s="484"/>
      <c r="C46" s="484"/>
      <c r="D46" s="484"/>
      <c r="E46" s="484"/>
      <c r="F46" s="485"/>
      <c r="G46" s="235">
        <f>SUM(G25:G45)</f>
        <v>14.5</v>
      </c>
      <c r="H46" s="236">
        <f>SUM(H25:H45)</f>
        <v>16</v>
      </c>
      <c r="I46" s="237"/>
      <c r="J46" s="235">
        <f>SUM(J25:J45)</f>
        <v>14.5</v>
      </c>
      <c r="K46" s="236">
        <f>SUM(K25:K45)</f>
        <v>16</v>
      </c>
      <c r="L46" s="237"/>
      <c r="M46" s="235">
        <f>SUM(M25:M45)</f>
        <v>13</v>
      </c>
      <c r="N46" s="236">
        <f>SUM(N25:N45)</f>
        <v>12</v>
      </c>
      <c r="O46" s="237"/>
      <c r="P46" s="235">
        <f>SUM(P25:P45)</f>
        <v>12</v>
      </c>
      <c r="Q46" s="236">
        <f>SUM(Q25:Q45)</f>
        <v>11</v>
      </c>
      <c r="R46" s="237"/>
      <c r="S46" s="235">
        <f>SUM(S25:S45)</f>
        <v>12</v>
      </c>
      <c r="T46" s="236">
        <f>SUM(T25:T45)</f>
        <v>11</v>
      </c>
      <c r="U46" s="237"/>
      <c r="V46" s="235">
        <f>SUM(V25:V45)</f>
        <v>14</v>
      </c>
      <c r="W46" s="236">
        <f>SUM(W25:W45)</f>
        <v>15</v>
      </c>
      <c r="X46" s="237"/>
      <c r="Y46" s="235">
        <f>SUM(Y25:Y45)</f>
        <v>4</v>
      </c>
      <c r="Z46" s="236">
        <f>SUM(Z25:Z45)</f>
        <v>4</v>
      </c>
      <c r="AA46" s="237"/>
      <c r="AB46" s="235">
        <f>SUM(AB25:AB45)</f>
        <v>4</v>
      </c>
      <c r="AC46" s="236">
        <f>SUM(AC25:AC45)</f>
        <v>4</v>
      </c>
      <c r="AD46" s="237"/>
      <c r="AE46" s="235">
        <f>SUM(AE25:AE45)</f>
        <v>4</v>
      </c>
      <c r="AF46" s="236">
        <f>SUM(AF25:AF45)</f>
        <v>4</v>
      </c>
      <c r="AG46" s="237"/>
      <c r="AH46" s="235">
        <f>SUM(AH25:AH45)</f>
        <v>4</v>
      </c>
      <c r="AI46" s="236">
        <f>SUM(AI25:AI45)</f>
        <v>4</v>
      </c>
      <c r="AJ46" s="237"/>
      <c r="AK46" s="235">
        <f>SUM(AK25:AK45)</f>
        <v>2</v>
      </c>
      <c r="AL46" s="236">
        <f>SUM(AL25:AL45)</f>
        <v>2</v>
      </c>
      <c r="AM46" s="237"/>
      <c r="AN46" s="86"/>
      <c r="AO46" s="87"/>
      <c r="AP46" s="88"/>
      <c r="AQ46" s="239">
        <f>SUM(AQ25:AQ45)</f>
        <v>1470</v>
      </c>
      <c r="AR46" s="240">
        <f>SUM(AR25:AR45)</f>
        <v>99</v>
      </c>
    </row>
    <row r="47" spans="1:45" ht="15" thickBot="1" x14ac:dyDescent="0.35">
      <c r="A47" s="486" t="s">
        <v>28</v>
      </c>
      <c r="B47" s="487"/>
      <c r="C47" s="487"/>
      <c r="D47" s="487"/>
      <c r="E47" s="487"/>
      <c r="F47" s="488"/>
      <c r="G47" s="489"/>
      <c r="H47" s="490"/>
      <c r="I47" s="490"/>
      <c r="J47" s="490"/>
      <c r="K47" s="490"/>
      <c r="L47" s="490"/>
      <c r="M47" s="490"/>
      <c r="N47" s="490"/>
      <c r="O47" s="490"/>
      <c r="P47" s="490"/>
      <c r="Q47" s="490"/>
      <c r="R47" s="490"/>
      <c r="S47" s="490"/>
      <c r="T47" s="490"/>
      <c r="U47" s="490"/>
      <c r="V47" s="490"/>
      <c r="W47" s="490"/>
      <c r="X47" s="490"/>
      <c r="Y47" s="490"/>
      <c r="Z47" s="490"/>
      <c r="AA47" s="490"/>
      <c r="AB47" s="490"/>
      <c r="AC47" s="490"/>
      <c r="AD47" s="490"/>
      <c r="AE47" s="490"/>
      <c r="AF47" s="490"/>
      <c r="AG47" s="490"/>
      <c r="AH47" s="490"/>
      <c r="AI47" s="490"/>
      <c r="AJ47" s="490"/>
      <c r="AK47" s="490"/>
      <c r="AL47" s="490"/>
      <c r="AM47" s="490"/>
      <c r="AN47" s="490"/>
      <c r="AO47" s="490"/>
      <c r="AP47" s="491"/>
      <c r="AQ47" s="492"/>
      <c r="AR47" s="493"/>
    </row>
    <row r="48" spans="1:45" ht="15" thickBot="1" x14ac:dyDescent="0.35">
      <c r="A48" s="261" t="s">
        <v>83</v>
      </c>
      <c r="B48" s="262" t="s">
        <v>91</v>
      </c>
      <c r="C48" s="263"/>
      <c r="D48" s="264"/>
      <c r="E48" s="264"/>
      <c r="F48" s="265"/>
      <c r="G48" s="266"/>
      <c r="H48" s="263"/>
      <c r="I48" s="267"/>
      <c r="J48" s="266"/>
      <c r="K48" s="263"/>
      <c r="L48" s="267"/>
      <c r="M48" s="266"/>
      <c r="N48" s="263"/>
      <c r="O48" s="267"/>
      <c r="P48" s="266"/>
      <c r="Q48" s="263"/>
      <c r="R48" s="267"/>
      <c r="S48" s="266"/>
      <c r="T48" s="263"/>
      <c r="U48" s="267"/>
      <c r="V48" s="266"/>
      <c r="W48" s="263"/>
      <c r="X48" s="267"/>
      <c r="Y48" s="266"/>
      <c r="Z48" s="263"/>
      <c r="AA48" s="267"/>
      <c r="AB48" s="266"/>
      <c r="AC48" s="263">
        <v>2</v>
      </c>
      <c r="AD48" s="267"/>
      <c r="AE48" s="266"/>
      <c r="AF48" s="263">
        <v>2</v>
      </c>
      <c r="AG48" s="267"/>
      <c r="AH48" s="266"/>
      <c r="AI48" s="263">
        <v>2</v>
      </c>
      <c r="AJ48" s="267"/>
      <c r="AK48" s="266"/>
      <c r="AL48" s="263">
        <v>5</v>
      </c>
      <c r="AM48" s="267"/>
      <c r="AN48" s="46"/>
      <c r="AO48" s="47"/>
      <c r="AP48" s="71"/>
      <c r="AQ48" s="268"/>
      <c r="AR48" s="269">
        <f>SUM(H48,K48,N48,Q48,T48,W48,Z48,AC48,AF48,AI48,AL48,AO48)</f>
        <v>11</v>
      </c>
    </row>
    <row r="49" spans="1:44" ht="15" thickBot="1" x14ac:dyDescent="0.35">
      <c r="A49" s="270" t="s">
        <v>19</v>
      </c>
      <c r="B49" s="376" t="s">
        <v>175</v>
      </c>
      <c r="C49" s="271"/>
      <c r="D49" s="272"/>
      <c r="E49" s="273" t="s">
        <v>56</v>
      </c>
      <c r="F49" s="274"/>
      <c r="G49" s="275"/>
      <c r="H49" s="276"/>
      <c r="I49" s="277"/>
      <c r="J49" s="275"/>
      <c r="K49" s="276"/>
      <c r="L49" s="277"/>
      <c r="M49" s="275"/>
      <c r="N49" s="276"/>
      <c r="O49" s="277"/>
      <c r="P49" s="275"/>
      <c r="Q49" s="276"/>
      <c r="R49" s="277"/>
      <c r="S49" s="275"/>
      <c r="T49" s="276"/>
      <c r="U49" s="277"/>
      <c r="V49" s="275"/>
      <c r="W49" s="276"/>
      <c r="X49" s="277"/>
      <c r="Y49" s="275"/>
      <c r="Z49" s="276"/>
      <c r="AA49" s="277"/>
      <c r="AB49" s="275"/>
      <c r="AC49" s="276"/>
      <c r="AD49" s="277"/>
      <c r="AE49" s="275"/>
      <c r="AF49" s="276"/>
      <c r="AG49" s="277"/>
      <c r="AH49" s="275"/>
      <c r="AI49" s="276"/>
      <c r="AJ49" s="277"/>
      <c r="AK49" s="278">
        <v>0</v>
      </c>
      <c r="AL49" s="279">
        <v>2</v>
      </c>
      <c r="AM49" s="280" t="s">
        <v>30</v>
      </c>
      <c r="AN49" s="104">
        <v>0</v>
      </c>
      <c r="AO49" s="105">
        <v>2</v>
      </c>
      <c r="AP49" s="106" t="s">
        <v>30</v>
      </c>
      <c r="AQ49" s="281">
        <f>SUM(G49,J49,M49,P49,S49,V49,Y49,AB49,AK49,AN49)*15</f>
        <v>0</v>
      </c>
      <c r="AR49" s="282">
        <f>SUM(H49,K49,N49,Q49,T49,W49,Z49,AC49,AL49,AO49)</f>
        <v>4</v>
      </c>
    </row>
    <row r="50" spans="1:44" ht="15" thickBot="1" x14ac:dyDescent="0.35">
      <c r="A50" s="483" t="s">
        <v>178</v>
      </c>
      <c r="B50" s="484"/>
      <c r="C50" s="484"/>
      <c r="D50" s="484"/>
      <c r="E50" s="484"/>
      <c r="F50" s="485"/>
      <c r="G50" s="235">
        <f>SUM(G13,G22,G46,G48,G49)</f>
        <v>19.5</v>
      </c>
      <c r="H50" s="236">
        <f>SUM(H13,H22,H46,H48,H49)</f>
        <v>29</v>
      </c>
      <c r="I50" s="237"/>
      <c r="J50" s="235">
        <f>SUM(J13,J22,J46,J48,J49)</f>
        <v>20.5</v>
      </c>
      <c r="K50" s="236">
        <f>SUM(K13,K22,K46,K48,K49)</f>
        <v>31</v>
      </c>
      <c r="L50" s="237"/>
      <c r="M50" s="235">
        <f>SUM(M13,M22,M46,M48,M49)</f>
        <v>20</v>
      </c>
      <c r="N50" s="236">
        <f>SUM(N13,N22,N46,N48,N49)</f>
        <v>31</v>
      </c>
      <c r="O50" s="237"/>
      <c r="P50" s="235">
        <f>SUM(P13,P22,P46,P48,P49)</f>
        <v>19</v>
      </c>
      <c r="Q50" s="236">
        <f>SUM(Q13,Q22,Q46,Q48,Q49)</f>
        <v>30</v>
      </c>
      <c r="R50" s="237"/>
      <c r="S50" s="235">
        <f>SUM(S13,S22,S46,S48,S49)</f>
        <v>18</v>
      </c>
      <c r="T50" s="236">
        <f>SUM(T13,T22,T46,T48,T49)</f>
        <v>28</v>
      </c>
      <c r="U50" s="237"/>
      <c r="V50" s="235">
        <f>SUM(V13,V22,V46,V48,V49)</f>
        <v>20</v>
      </c>
      <c r="W50" s="236">
        <f>SUM(W13,W22,W46,W48,W49)</f>
        <v>32</v>
      </c>
      <c r="X50" s="237"/>
      <c r="Y50" s="235">
        <f>SUM(Y13,Y22,Y46,Y48,Y49)</f>
        <v>10</v>
      </c>
      <c r="Z50" s="236">
        <f>SUM(Z13,Z22,Z46,Z48,Z49)</f>
        <v>19</v>
      </c>
      <c r="AA50" s="237"/>
      <c r="AB50" s="235">
        <f>SUM(AB13,AB22,AB46,AB48,AB49)</f>
        <v>10</v>
      </c>
      <c r="AC50" s="236">
        <f>SUM(AC13,AC22,AC46,AC48,AC49)</f>
        <v>21</v>
      </c>
      <c r="AD50" s="237"/>
      <c r="AE50" s="235">
        <f>SUM(AE13,AE22,AE46,AE48,AE49)</f>
        <v>8</v>
      </c>
      <c r="AF50" s="236">
        <f>SUM(AF13,AF22,AF46,AF48,AF49)</f>
        <v>17</v>
      </c>
      <c r="AG50" s="237"/>
      <c r="AH50" s="235">
        <f>SUM(AH13,AH22,AH46,AH48,AH49)</f>
        <v>8</v>
      </c>
      <c r="AI50" s="236">
        <f>SUM(AI13,AI22,AI46,AI48,AI49)</f>
        <v>21</v>
      </c>
      <c r="AJ50" s="237"/>
      <c r="AK50" s="235">
        <f>SUM(AK13,AK22,AK46,AK48,AK49)</f>
        <v>2</v>
      </c>
      <c r="AL50" s="236">
        <f>SUM(AL13,AL22,AL46,AL48,AL49)</f>
        <v>9</v>
      </c>
      <c r="AM50" s="237"/>
      <c r="AN50" s="86">
        <f>SUM(AN13,AN22,AN46,AN48,AN49)</f>
        <v>0</v>
      </c>
      <c r="AO50" s="87">
        <f>SUM(AO13,AO22,AO46,AO48,AO49)</f>
        <v>2</v>
      </c>
      <c r="AP50" s="88"/>
      <c r="AQ50" s="239">
        <f>SUM(AQ13,AQ22,AQ46,AQ48,AQ49)</f>
        <v>2325</v>
      </c>
      <c r="AR50" s="239">
        <f>SUM(AR13,AR22,AR46,AR48,AR49)</f>
        <v>270</v>
      </c>
    </row>
    <row r="51" spans="1:44" ht="15" thickBot="1" x14ac:dyDescent="0.35">
      <c r="A51" s="430" t="s">
        <v>179</v>
      </c>
      <c r="B51" s="431"/>
      <c r="C51" s="431"/>
      <c r="D51" s="431"/>
      <c r="E51" s="431"/>
      <c r="F51" s="431"/>
      <c r="G51" s="431"/>
      <c r="H51" s="431"/>
      <c r="I51" s="431"/>
      <c r="J51" s="431"/>
      <c r="K51" s="431"/>
      <c r="L51" s="431"/>
      <c r="M51" s="431"/>
      <c r="N51" s="431"/>
      <c r="O51" s="431"/>
      <c r="P51" s="431"/>
      <c r="Q51" s="431"/>
      <c r="R51" s="431"/>
      <c r="S51" s="431"/>
      <c r="T51" s="431"/>
      <c r="U51" s="431"/>
      <c r="V51" s="431"/>
      <c r="W51" s="431"/>
      <c r="X51" s="431"/>
      <c r="Y51" s="431"/>
      <c r="Z51" s="431"/>
      <c r="AA51" s="431"/>
      <c r="AB51" s="431"/>
      <c r="AC51" s="431"/>
      <c r="AD51" s="431"/>
      <c r="AE51" s="431"/>
      <c r="AF51" s="431"/>
      <c r="AG51" s="431"/>
      <c r="AH51" s="431"/>
      <c r="AI51" s="431"/>
      <c r="AJ51" s="431"/>
      <c r="AK51" s="431"/>
      <c r="AL51" s="431"/>
      <c r="AM51" s="431"/>
      <c r="AN51" s="431"/>
      <c r="AO51" s="431"/>
      <c r="AP51" s="431"/>
      <c r="AQ51" s="431"/>
      <c r="AR51" s="432"/>
    </row>
    <row r="52" spans="1:44" ht="15" thickBot="1" x14ac:dyDescent="0.35">
      <c r="A52" s="464" t="s">
        <v>48</v>
      </c>
      <c r="B52" s="466" t="s">
        <v>49</v>
      </c>
      <c r="C52" s="469" t="s">
        <v>50</v>
      </c>
      <c r="D52" s="472" t="s">
        <v>51</v>
      </c>
      <c r="E52" s="472" t="s">
        <v>33</v>
      </c>
      <c r="F52" s="475" t="s">
        <v>84</v>
      </c>
      <c r="G52" s="461" t="s">
        <v>0</v>
      </c>
      <c r="H52" s="462"/>
      <c r="I52" s="462"/>
      <c r="J52" s="462"/>
      <c r="K52" s="462"/>
      <c r="L52" s="462"/>
      <c r="M52" s="462"/>
      <c r="N52" s="462"/>
      <c r="O52" s="462"/>
      <c r="P52" s="462"/>
      <c r="Q52" s="462"/>
      <c r="R52" s="462"/>
      <c r="S52" s="462"/>
      <c r="T52" s="462"/>
      <c r="U52" s="462"/>
      <c r="V52" s="462"/>
      <c r="W52" s="462"/>
      <c r="X52" s="462"/>
      <c r="Y52" s="462"/>
      <c r="Z52" s="462"/>
      <c r="AA52" s="462"/>
      <c r="AB52" s="462"/>
      <c r="AC52" s="462"/>
      <c r="AD52" s="462"/>
      <c r="AE52" s="462"/>
      <c r="AF52" s="462"/>
      <c r="AG52" s="462"/>
      <c r="AH52" s="462"/>
      <c r="AI52" s="462"/>
      <c r="AJ52" s="462"/>
      <c r="AK52" s="462"/>
      <c r="AL52" s="462"/>
      <c r="AM52" s="462"/>
      <c r="AN52" s="462"/>
      <c r="AO52" s="462"/>
      <c r="AP52" s="463"/>
      <c r="AQ52" s="461"/>
      <c r="AR52" s="463"/>
    </row>
    <row r="53" spans="1:44" x14ac:dyDescent="0.3">
      <c r="A53" s="464"/>
      <c r="B53" s="467"/>
      <c r="C53" s="470"/>
      <c r="D53" s="473"/>
      <c r="E53" s="473"/>
      <c r="F53" s="476"/>
      <c r="G53" s="478" t="s">
        <v>2</v>
      </c>
      <c r="H53" s="479"/>
      <c r="I53" s="480"/>
      <c r="J53" s="478" t="s">
        <v>3</v>
      </c>
      <c r="K53" s="479"/>
      <c r="L53" s="480"/>
      <c r="M53" s="478" t="s">
        <v>4</v>
      </c>
      <c r="N53" s="479"/>
      <c r="O53" s="480"/>
      <c r="P53" s="478" t="s">
        <v>5</v>
      </c>
      <c r="Q53" s="479"/>
      <c r="R53" s="480"/>
      <c r="S53" s="478" t="s">
        <v>6</v>
      </c>
      <c r="T53" s="479"/>
      <c r="U53" s="480"/>
      <c r="V53" s="478" t="s">
        <v>7</v>
      </c>
      <c r="W53" s="479"/>
      <c r="X53" s="480"/>
      <c r="Y53" s="478" t="s">
        <v>8</v>
      </c>
      <c r="Z53" s="479"/>
      <c r="AA53" s="480"/>
      <c r="AB53" s="478" t="s">
        <v>9</v>
      </c>
      <c r="AC53" s="479"/>
      <c r="AD53" s="480"/>
      <c r="AE53" s="478" t="s">
        <v>10</v>
      </c>
      <c r="AF53" s="479"/>
      <c r="AG53" s="480"/>
      <c r="AH53" s="478" t="s">
        <v>11</v>
      </c>
      <c r="AI53" s="479"/>
      <c r="AJ53" s="480"/>
      <c r="AK53" s="478" t="s">
        <v>34</v>
      </c>
      <c r="AL53" s="479"/>
      <c r="AM53" s="480"/>
      <c r="AN53" s="478" t="s">
        <v>105</v>
      </c>
      <c r="AO53" s="479"/>
      <c r="AP53" s="480"/>
      <c r="AQ53" s="481" t="s">
        <v>52</v>
      </c>
      <c r="AR53" s="481" t="s">
        <v>53</v>
      </c>
    </row>
    <row r="54" spans="1:44" ht="15" thickBot="1" x14ac:dyDescent="0.35">
      <c r="A54" s="465"/>
      <c r="B54" s="468"/>
      <c r="C54" s="471"/>
      <c r="D54" s="474"/>
      <c r="E54" s="474"/>
      <c r="F54" s="477"/>
      <c r="G54" s="208" t="s">
        <v>1</v>
      </c>
      <c r="H54" s="209" t="s">
        <v>12</v>
      </c>
      <c r="I54" s="210" t="s">
        <v>22</v>
      </c>
      <c r="J54" s="208" t="s">
        <v>1</v>
      </c>
      <c r="K54" s="209" t="s">
        <v>12</v>
      </c>
      <c r="L54" s="210" t="s">
        <v>22</v>
      </c>
      <c r="M54" s="208" t="s">
        <v>1</v>
      </c>
      <c r="N54" s="209" t="s">
        <v>12</v>
      </c>
      <c r="O54" s="210" t="s">
        <v>22</v>
      </c>
      <c r="P54" s="208" t="s">
        <v>1</v>
      </c>
      <c r="Q54" s="209" t="s">
        <v>12</v>
      </c>
      <c r="R54" s="210" t="s">
        <v>22</v>
      </c>
      <c r="S54" s="208" t="s">
        <v>1</v>
      </c>
      <c r="T54" s="209" t="s">
        <v>12</v>
      </c>
      <c r="U54" s="210" t="s">
        <v>22</v>
      </c>
      <c r="V54" s="208" t="s">
        <v>1</v>
      </c>
      <c r="W54" s="209" t="s">
        <v>12</v>
      </c>
      <c r="X54" s="210" t="s">
        <v>22</v>
      </c>
      <c r="Y54" s="208" t="s">
        <v>1</v>
      </c>
      <c r="Z54" s="209" t="s">
        <v>12</v>
      </c>
      <c r="AA54" s="210" t="s">
        <v>22</v>
      </c>
      <c r="AB54" s="208" t="s">
        <v>1</v>
      </c>
      <c r="AC54" s="209" t="s">
        <v>12</v>
      </c>
      <c r="AD54" s="210" t="s">
        <v>22</v>
      </c>
      <c r="AE54" s="208" t="s">
        <v>1</v>
      </c>
      <c r="AF54" s="209" t="s">
        <v>12</v>
      </c>
      <c r="AG54" s="210" t="s">
        <v>22</v>
      </c>
      <c r="AH54" s="208" t="s">
        <v>1</v>
      </c>
      <c r="AI54" s="209" t="s">
        <v>12</v>
      </c>
      <c r="AJ54" s="210" t="s">
        <v>22</v>
      </c>
      <c r="AK54" s="208" t="s">
        <v>1</v>
      </c>
      <c r="AL54" s="209" t="s">
        <v>12</v>
      </c>
      <c r="AM54" s="210" t="s">
        <v>22</v>
      </c>
      <c r="AN54" s="208" t="s">
        <v>1</v>
      </c>
      <c r="AO54" s="209" t="s">
        <v>12</v>
      </c>
      <c r="AP54" s="210" t="s">
        <v>22</v>
      </c>
      <c r="AQ54" s="482"/>
      <c r="AR54" s="482"/>
    </row>
    <row r="55" spans="1:44" ht="15" thickBot="1" x14ac:dyDescent="0.35">
      <c r="A55" s="410" t="s">
        <v>125</v>
      </c>
      <c r="B55" s="411"/>
      <c r="C55" s="411"/>
      <c r="D55" s="411"/>
      <c r="E55" s="411"/>
      <c r="F55" s="411"/>
      <c r="G55" s="411"/>
      <c r="H55" s="411"/>
      <c r="I55" s="411"/>
      <c r="J55" s="411"/>
      <c r="K55" s="411"/>
      <c r="L55" s="411"/>
      <c r="M55" s="411"/>
      <c r="N55" s="411"/>
      <c r="O55" s="411"/>
      <c r="P55" s="411"/>
      <c r="Q55" s="411"/>
      <c r="R55" s="411"/>
      <c r="S55" s="411"/>
      <c r="T55" s="411"/>
      <c r="U55" s="411"/>
      <c r="V55" s="411"/>
      <c r="W55" s="411"/>
      <c r="X55" s="411"/>
      <c r="Y55" s="411"/>
      <c r="Z55" s="411"/>
      <c r="AA55" s="411"/>
      <c r="AB55" s="411"/>
      <c r="AC55" s="411"/>
      <c r="AD55" s="411"/>
      <c r="AE55" s="411"/>
      <c r="AF55" s="411"/>
      <c r="AG55" s="411"/>
      <c r="AH55" s="411"/>
      <c r="AI55" s="411"/>
      <c r="AJ55" s="411"/>
      <c r="AK55" s="411"/>
      <c r="AL55" s="411"/>
      <c r="AM55" s="411"/>
      <c r="AN55" s="411"/>
      <c r="AO55" s="411"/>
      <c r="AP55" s="411"/>
      <c r="AQ55" s="411"/>
      <c r="AR55" s="412"/>
    </row>
    <row r="56" spans="1:44" x14ac:dyDescent="0.3">
      <c r="A56" s="91" t="s">
        <v>14</v>
      </c>
      <c r="B56" s="354" t="s">
        <v>126</v>
      </c>
      <c r="C56" s="50"/>
      <c r="D56" s="51" t="s">
        <v>46</v>
      </c>
      <c r="E56" s="51" t="s">
        <v>54</v>
      </c>
      <c r="F56" s="54">
        <v>45</v>
      </c>
      <c r="G56" s="53"/>
      <c r="H56" s="50"/>
      <c r="I56" s="54"/>
      <c r="J56" s="53">
        <v>2</v>
      </c>
      <c r="K56" s="50">
        <v>3</v>
      </c>
      <c r="L56" s="54" t="s">
        <v>29</v>
      </c>
      <c r="M56" s="53"/>
      <c r="N56" s="50"/>
      <c r="O56" s="54"/>
      <c r="P56" s="53"/>
      <c r="Q56" s="50"/>
      <c r="R56" s="54"/>
      <c r="S56" s="53"/>
      <c r="T56" s="50"/>
      <c r="U56" s="54"/>
      <c r="V56" s="53"/>
      <c r="W56" s="50"/>
      <c r="X56" s="54"/>
      <c r="Y56" s="53"/>
      <c r="Z56" s="50"/>
      <c r="AA56" s="54"/>
      <c r="AB56" s="53"/>
      <c r="AC56" s="50"/>
      <c r="AD56" s="54"/>
      <c r="AE56" s="53"/>
      <c r="AF56" s="50"/>
      <c r="AG56" s="54"/>
      <c r="AH56" s="53"/>
      <c r="AI56" s="50"/>
      <c r="AJ56" s="54"/>
      <c r="AK56" s="216"/>
      <c r="AL56" s="213"/>
      <c r="AM56" s="217"/>
      <c r="AN56" s="41"/>
      <c r="AO56" s="42"/>
      <c r="AP56" s="70"/>
      <c r="AQ56" s="218">
        <f>SUM(G56,J56,M56,P56,S56,V56,Y56,AB56,AE56,AH56,AK56,AN56)*15</f>
        <v>30</v>
      </c>
      <c r="AR56" s="219">
        <f>SUM(H56,K56,N56,Q56,T56,W56,Z56,AC56,AF56,AI56,AL56,AO56)</f>
        <v>3</v>
      </c>
    </row>
    <row r="57" spans="1:44" x14ac:dyDescent="0.3">
      <c r="A57" s="92" t="s">
        <v>15</v>
      </c>
      <c r="B57" s="355" t="s">
        <v>127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>
        <v>2</v>
      </c>
      <c r="Q57" s="2">
        <v>3</v>
      </c>
      <c r="R57" s="3" t="s">
        <v>29</v>
      </c>
      <c r="S57" s="1"/>
      <c r="T57" s="2"/>
      <c r="U57" s="3"/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225"/>
      <c r="AL57" s="226"/>
      <c r="AM57" s="227"/>
      <c r="AN57" s="28"/>
      <c r="AO57" s="29"/>
      <c r="AP57" s="68"/>
      <c r="AQ57" s="233">
        <f t="shared" ref="AQ57:AQ67" si="8">SUM(G57,J57,M57,P57,S57,V57,Y57,AB57,AE57,AH57,AK57,AN57)*15</f>
        <v>30</v>
      </c>
      <c r="AR57" s="234">
        <f t="shared" ref="AR57:AR66" si="9">SUM(H57,K57,N57,Q57,T57,W57,Z57,AC57,AF57,AI57,AL57,AO57)</f>
        <v>3</v>
      </c>
    </row>
    <row r="58" spans="1:44" x14ac:dyDescent="0.3">
      <c r="A58" s="92" t="s">
        <v>13</v>
      </c>
      <c r="B58" s="355" t="s">
        <v>599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>
        <v>2</v>
      </c>
      <c r="K58" s="2">
        <v>3</v>
      </c>
      <c r="L58" s="3" t="s">
        <v>29</v>
      </c>
      <c r="M58" s="1"/>
      <c r="N58" s="2"/>
      <c r="O58" s="3"/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3</v>
      </c>
    </row>
    <row r="59" spans="1:44" x14ac:dyDescent="0.3">
      <c r="A59" s="92" t="s">
        <v>128</v>
      </c>
      <c r="B59" s="355" t="s">
        <v>129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2"/>
      <c r="AD59" s="3"/>
      <c r="AE59" s="1"/>
      <c r="AF59" s="2"/>
      <c r="AG59" s="3"/>
      <c r="AH59" s="1"/>
      <c r="AI59" s="2"/>
      <c r="AJ59" s="3"/>
      <c r="AK59" s="225"/>
      <c r="AL59" s="226"/>
      <c r="AM59" s="227"/>
      <c r="AN59" s="28"/>
      <c r="AO59" s="29"/>
      <c r="AP59" s="68"/>
      <c r="AQ59" s="233">
        <f>SUM(G59,J59,M59,P59,S59,V59,Y59,AB59,AE59,AH59,AK59,AN59)*15</f>
        <v>30</v>
      </c>
      <c r="AR59" s="234">
        <f>SUM(H59,K59,N59,Q59,T59,W59,Z59,AC59,AF59,AI59,AL59,AO59)</f>
        <v>2</v>
      </c>
    </row>
    <row r="60" spans="1:44" x14ac:dyDescent="0.3">
      <c r="A60" s="92" t="s">
        <v>16</v>
      </c>
      <c r="B60" s="355" t="s">
        <v>600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/>
      <c r="AI60" s="2"/>
      <c r="AJ60" s="3"/>
      <c r="AK60" s="225"/>
      <c r="AL60" s="226"/>
      <c r="AM60" s="227"/>
      <c r="AN60" s="28"/>
      <c r="AO60" s="29"/>
      <c r="AP60" s="68"/>
      <c r="AQ60" s="233">
        <f t="shared" si="8"/>
        <v>30</v>
      </c>
      <c r="AR60" s="234">
        <f t="shared" si="9"/>
        <v>3</v>
      </c>
    </row>
    <row r="61" spans="1:44" x14ac:dyDescent="0.3">
      <c r="A61" s="92" t="s">
        <v>130</v>
      </c>
      <c r="B61" s="355" t="s">
        <v>131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2"/>
      <c r="AD61" s="3"/>
      <c r="AE61" s="1"/>
      <c r="AF61" s="2"/>
      <c r="AG61" s="3"/>
      <c r="AH61" s="1"/>
      <c r="AI61" s="2"/>
      <c r="AJ61" s="3"/>
      <c r="AK61" s="225"/>
      <c r="AL61" s="226"/>
      <c r="AM61" s="227"/>
      <c r="AN61" s="28"/>
      <c r="AO61" s="29"/>
      <c r="AP61" s="68"/>
      <c r="AQ61" s="233">
        <f t="shared" si="8"/>
        <v>30</v>
      </c>
      <c r="AR61" s="234">
        <f t="shared" si="9"/>
        <v>2</v>
      </c>
    </row>
    <row r="62" spans="1:44" x14ac:dyDescent="0.3">
      <c r="A62" s="92" t="s">
        <v>132</v>
      </c>
      <c r="B62" s="355" t="s">
        <v>133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2"/>
      <c r="AD62" s="3"/>
      <c r="AE62" s="1"/>
      <c r="AF62" s="2"/>
      <c r="AG62" s="3"/>
      <c r="AH62" s="1"/>
      <c r="AI62" s="2"/>
      <c r="AJ62" s="3"/>
      <c r="AK62" s="225"/>
      <c r="AL62" s="226"/>
      <c r="AM62" s="227"/>
      <c r="AN62" s="28"/>
      <c r="AO62" s="29"/>
      <c r="AP62" s="68"/>
      <c r="AQ62" s="233">
        <f t="shared" si="8"/>
        <v>60</v>
      </c>
      <c r="AR62" s="234">
        <f t="shared" si="9"/>
        <v>4</v>
      </c>
    </row>
    <row r="63" spans="1:44" x14ac:dyDescent="0.3">
      <c r="A63" s="92" t="s">
        <v>44</v>
      </c>
      <c r="B63" s="355" t="s">
        <v>134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>
        <v>2</v>
      </c>
      <c r="AI63" s="2">
        <v>2</v>
      </c>
      <c r="AJ63" s="3" t="s">
        <v>30</v>
      </c>
      <c r="AK63" s="291">
        <v>2</v>
      </c>
      <c r="AL63" s="288">
        <v>2</v>
      </c>
      <c r="AM63" s="292" t="s">
        <v>29</v>
      </c>
      <c r="AN63" s="28"/>
      <c r="AO63" s="29"/>
      <c r="AP63" s="68"/>
      <c r="AQ63" s="233">
        <f>SUM(G63,J63,M63,P63,S63,V63,Y63,AB63,AE63,AH63,AK63,AN63)*15</f>
        <v>60</v>
      </c>
      <c r="AR63" s="234">
        <f>SUM(H63,K63,N63,Q63,T63,W63,Z63,AC63,AF63,AI63,AL63,AO63)</f>
        <v>4</v>
      </c>
    </row>
    <row r="64" spans="1:44" x14ac:dyDescent="0.3">
      <c r="A64" s="366" t="s">
        <v>135</v>
      </c>
      <c r="B64" s="355" t="s">
        <v>136</v>
      </c>
      <c r="C64" s="2"/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2">
        <v>1</v>
      </c>
      <c r="AD64" s="3" t="s">
        <v>30</v>
      </c>
      <c r="AE64" s="1"/>
      <c r="AF64" s="2"/>
      <c r="AG64" s="3"/>
      <c r="AH64" s="1"/>
      <c r="AI64" s="2"/>
      <c r="AJ64" s="3"/>
      <c r="AK64" s="225"/>
      <c r="AL64" s="226"/>
      <c r="AM64" s="227"/>
      <c r="AN64" s="28"/>
      <c r="AO64" s="29"/>
      <c r="AP64" s="68"/>
      <c r="AQ64" s="233">
        <f>SUM(G64,J64,M64,P64,S64,V64,Y64,AB64,AE64,AH64,AK64,AN64)*15</f>
        <v>15</v>
      </c>
      <c r="AR64" s="234">
        <f>SUM(H64,K64,N64,Q64,T64,W64,Z64,AC64,AF64,AI64,AL64,AO64)</f>
        <v>1</v>
      </c>
    </row>
    <row r="65" spans="1:44" x14ac:dyDescent="0.3">
      <c r="A65" s="96" t="s">
        <v>137</v>
      </c>
      <c r="B65" s="355" t="s">
        <v>138</v>
      </c>
      <c r="C65" s="2"/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2"/>
      <c r="AD65" s="3"/>
      <c r="AE65" s="1">
        <v>1</v>
      </c>
      <c r="AF65" s="2">
        <v>1</v>
      </c>
      <c r="AG65" s="3" t="s">
        <v>30</v>
      </c>
      <c r="AH65" s="1"/>
      <c r="AI65" s="2"/>
      <c r="AJ65" s="3"/>
      <c r="AK65" s="225"/>
      <c r="AL65" s="226"/>
      <c r="AM65" s="227"/>
      <c r="AN65" s="28"/>
      <c r="AO65" s="29"/>
      <c r="AP65" s="68"/>
      <c r="AQ65" s="233">
        <f>SUM(G65,J65,M65,P65,S65,V65,Y65,AB65,AE65,AH65,AK65,AN65)*15</f>
        <v>15</v>
      </c>
      <c r="AR65" s="234">
        <f>SUM(H65,K65,N65,Q65,T65,W65,Z65,AC65,AF65,AI65,AL65,AO65)</f>
        <v>1</v>
      </c>
    </row>
    <row r="66" spans="1:44" ht="15" thickBot="1" x14ac:dyDescent="0.35">
      <c r="A66" s="97" t="s">
        <v>26</v>
      </c>
      <c r="B66" s="355" t="s">
        <v>601</v>
      </c>
      <c r="C66" s="2"/>
      <c r="D66" s="4" t="s">
        <v>46</v>
      </c>
      <c r="E66" s="4" t="s">
        <v>54</v>
      </c>
      <c r="F66" s="5">
        <v>45</v>
      </c>
      <c r="G66" s="1"/>
      <c r="H66" s="2"/>
      <c r="I66" s="3"/>
      <c r="J66" s="1"/>
      <c r="K66" s="2"/>
      <c r="L66" s="3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2"/>
      <c r="AD66" s="3"/>
      <c r="AE66" s="1"/>
      <c r="AF66" s="2"/>
      <c r="AG66" s="3"/>
      <c r="AH66" s="1"/>
      <c r="AI66" s="2"/>
      <c r="AJ66" s="3"/>
      <c r="AK66" s="225"/>
      <c r="AL66" s="226"/>
      <c r="AM66" s="227"/>
      <c r="AN66" s="28">
        <v>2</v>
      </c>
      <c r="AO66" s="29">
        <v>2</v>
      </c>
      <c r="AP66" s="68" t="s">
        <v>30</v>
      </c>
      <c r="AQ66" s="258">
        <f t="shared" si="8"/>
        <v>30</v>
      </c>
      <c r="AR66" s="259">
        <f t="shared" si="9"/>
        <v>2</v>
      </c>
    </row>
    <row r="67" spans="1:44" ht="15" thickBot="1" x14ac:dyDescent="0.35">
      <c r="A67" s="486" t="s">
        <v>139</v>
      </c>
      <c r="B67" s="487"/>
      <c r="C67" s="487"/>
      <c r="D67" s="487"/>
      <c r="E67" s="487"/>
      <c r="F67" s="488"/>
      <c r="G67" s="294">
        <f>SUM(G56:G66)</f>
        <v>0</v>
      </c>
      <c r="H67" s="295">
        <f>SUM(H56:H66)</f>
        <v>0</v>
      </c>
      <c r="I67" s="296"/>
      <c r="J67" s="294">
        <f>SUM(J56:J66)</f>
        <v>4</v>
      </c>
      <c r="K67" s="295">
        <f>SUM(K56:K66)</f>
        <v>6</v>
      </c>
      <c r="L67" s="296"/>
      <c r="M67" s="294">
        <f>SUM(M56:M66)</f>
        <v>2</v>
      </c>
      <c r="N67" s="295">
        <f>SUM(N56:N66)</f>
        <v>2</v>
      </c>
      <c r="O67" s="296"/>
      <c r="P67" s="294">
        <f>SUM(P56:P66)</f>
        <v>4</v>
      </c>
      <c r="Q67" s="295">
        <f>SUM(Q56:Q66)</f>
        <v>5</v>
      </c>
      <c r="R67" s="296"/>
      <c r="S67" s="294">
        <f>SUM(S56:S66)</f>
        <v>2</v>
      </c>
      <c r="T67" s="295">
        <f>SUM(T56:T66)</f>
        <v>3</v>
      </c>
      <c r="U67" s="296"/>
      <c r="V67" s="294">
        <f>SUM(V56:V66)</f>
        <v>2</v>
      </c>
      <c r="W67" s="295">
        <f>SUM(W56:W66)</f>
        <v>2</v>
      </c>
      <c r="X67" s="296"/>
      <c r="Y67" s="294">
        <f>SUM(Y56:Y66)</f>
        <v>2</v>
      </c>
      <c r="Z67" s="295">
        <f>SUM(Z56:Z66)</f>
        <v>2</v>
      </c>
      <c r="AA67" s="296"/>
      <c r="AB67" s="294">
        <f>SUM(AB56:AB66)</f>
        <v>1</v>
      </c>
      <c r="AC67" s="295">
        <f>SUM(AC56:AC66)</f>
        <v>1</v>
      </c>
      <c r="AD67" s="296"/>
      <c r="AE67" s="294">
        <f>SUM(AE56:AE66)</f>
        <v>1</v>
      </c>
      <c r="AF67" s="295">
        <f>SUM(AF56:AF66)</f>
        <v>1</v>
      </c>
      <c r="AG67" s="297"/>
      <c r="AH67" s="294">
        <f>SUM(AH56:AH66)</f>
        <v>2</v>
      </c>
      <c r="AI67" s="295">
        <f>SUM(AI56:AI66)</f>
        <v>2</v>
      </c>
      <c r="AJ67" s="297"/>
      <c r="AK67" s="294">
        <f>SUM(AK56:AK66)</f>
        <v>2</v>
      </c>
      <c r="AL67" s="295">
        <f>SUM(AL56:AL66)</f>
        <v>2</v>
      </c>
      <c r="AM67" s="297"/>
      <c r="AN67" s="122">
        <f>SUM(AN56:AN66)</f>
        <v>2</v>
      </c>
      <c r="AO67" s="123">
        <f>SUM(AO56:AO66)</f>
        <v>2</v>
      </c>
      <c r="AP67" s="124"/>
      <c r="AQ67" s="298">
        <f t="shared" si="8"/>
        <v>360</v>
      </c>
      <c r="AR67" s="299">
        <f>SUM(AR56:AR66)</f>
        <v>28</v>
      </c>
    </row>
    <row r="68" spans="1:44" ht="15" thickBot="1" x14ac:dyDescent="0.35">
      <c r="A68" s="410" t="s">
        <v>140</v>
      </c>
      <c r="B68" s="411"/>
      <c r="C68" s="411"/>
      <c r="D68" s="411"/>
      <c r="E68" s="411"/>
      <c r="F68" s="411"/>
      <c r="G68" s="411"/>
      <c r="H68" s="411"/>
      <c r="I68" s="411"/>
      <c r="J68" s="411"/>
      <c r="K68" s="411"/>
      <c r="L68" s="411"/>
      <c r="M68" s="411"/>
      <c r="N68" s="411"/>
      <c r="O68" s="411"/>
      <c r="P68" s="411"/>
      <c r="Q68" s="411"/>
      <c r="R68" s="411"/>
      <c r="S68" s="411"/>
      <c r="T68" s="411"/>
      <c r="U68" s="411"/>
      <c r="V68" s="411"/>
      <c r="W68" s="411"/>
      <c r="X68" s="411"/>
      <c r="Y68" s="411"/>
      <c r="Z68" s="411"/>
      <c r="AA68" s="411"/>
      <c r="AB68" s="411"/>
      <c r="AC68" s="411"/>
      <c r="AD68" s="411"/>
      <c r="AE68" s="411"/>
      <c r="AF68" s="411"/>
      <c r="AG68" s="411"/>
      <c r="AH68" s="411"/>
      <c r="AI68" s="411"/>
      <c r="AJ68" s="411"/>
      <c r="AK68" s="411"/>
      <c r="AL68" s="411"/>
      <c r="AM68" s="411"/>
      <c r="AN68" s="411"/>
      <c r="AO68" s="411"/>
      <c r="AP68" s="411"/>
      <c r="AQ68" s="411"/>
      <c r="AR68" s="412"/>
    </row>
    <row r="69" spans="1:44" x14ac:dyDescent="0.3">
      <c r="A69" s="76" t="s">
        <v>141</v>
      </c>
      <c r="B69" s="367" t="s">
        <v>176</v>
      </c>
      <c r="C69" s="36"/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303">
        <f>SUM(G69,J69,M69,P69,S69,V69,Y69,AB69,AE69,AH69,AK69,AN69)*15</f>
        <v>15</v>
      </c>
      <c r="AR69" s="304">
        <f>SUM(H69,K69,N69,Q69,T69,W69,Z69,AC69,AF69,AI69,AL69,AO69)</f>
        <v>2</v>
      </c>
    </row>
    <row r="70" spans="1:44" x14ac:dyDescent="0.3">
      <c r="A70" s="81" t="s">
        <v>142</v>
      </c>
      <c r="B70" s="355" t="s">
        <v>143</v>
      </c>
      <c r="C70" s="2"/>
      <c r="D70" s="4" t="s">
        <v>46</v>
      </c>
      <c r="E70" s="4" t="s">
        <v>54</v>
      </c>
      <c r="F70" s="3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ref="AQ70:AQ75" si="10">SUM(G70,J70,M70,P70,S70,V70,Y70,AB70,AE70,AH70,AK70,AN70)*15</f>
        <v>45</v>
      </c>
      <c r="AR70" s="306">
        <f t="shared" ref="AR70:AR75" si="11">SUM(H70,K70,N70,Q70,T70,W70,Z70,AC70,AF70,AI70,AL70,AO70)</f>
        <v>6</v>
      </c>
    </row>
    <row r="71" spans="1:44" ht="20.399999999999999" x14ac:dyDescent="0.3">
      <c r="A71" s="81" t="s">
        <v>144</v>
      </c>
      <c r="B71" s="356" t="s">
        <v>145</v>
      </c>
      <c r="C71" s="368" t="s">
        <v>177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305">
        <f t="shared" si="10"/>
        <v>0</v>
      </c>
      <c r="AR71" s="306">
        <f t="shared" si="11"/>
        <v>2</v>
      </c>
    </row>
    <row r="72" spans="1:44" x14ac:dyDescent="0.3">
      <c r="A72" s="81" t="s">
        <v>216</v>
      </c>
      <c r="B72" s="355" t="s">
        <v>210</v>
      </c>
      <c r="C72" s="2"/>
      <c r="D72" s="4" t="s">
        <v>46</v>
      </c>
      <c r="E72" s="4" t="s">
        <v>54</v>
      </c>
      <c r="F72" s="5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305">
        <f t="shared" si="10"/>
        <v>45</v>
      </c>
      <c r="AR72" s="306">
        <f t="shared" si="11"/>
        <v>6</v>
      </c>
    </row>
    <row r="73" spans="1:44" x14ac:dyDescent="0.3">
      <c r="A73" s="81" t="s">
        <v>217</v>
      </c>
      <c r="B73" s="356" t="s">
        <v>211</v>
      </c>
      <c r="C73" s="368" t="s">
        <v>212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305">
        <f t="shared" si="10"/>
        <v>0</v>
      </c>
      <c r="AR73" s="306">
        <f t="shared" si="11"/>
        <v>2</v>
      </c>
    </row>
    <row r="74" spans="1:44" x14ac:dyDescent="0.3">
      <c r="A74" s="81" t="s">
        <v>597</v>
      </c>
      <c r="B74" s="356" t="s">
        <v>598</v>
      </c>
      <c r="C74" s="2"/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305">
        <f t="shared" si="10"/>
        <v>45</v>
      </c>
      <c r="AR74" s="306">
        <f t="shared" si="11"/>
        <v>4</v>
      </c>
    </row>
    <row r="75" spans="1:44" ht="15" thickBot="1" x14ac:dyDescent="0.35">
      <c r="A75" s="140" t="s">
        <v>146</v>
      </c>
      <c r="B75" s="361" t="s">
        <v>147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311">
        <f t="shared" si="10"/>
        <v>30</v>
      </c>
      <c r="AR75" s="312">
        <f t="shared" si="11"/>
        <v>2</v>
      </c>
    </row>
    <row r="76" spans="1:44" ht="15" thickBot="1" x14ac:dyDescent="0.35">
      <c r="A76" s="483" t="s">
        <v>148</v>
      </c>
      <c r="B76" s="484"/>
      <c r="C76" s="484"/>
      <c r="D76" s="484"/>
      <c r="E76" s="484"/>
      <c r="F76" s="485"/>
      <c r="G76" s="294">
        <f>SUM(G69:G75)</f>
        <v>0</v>
      </c>
      <c r="H76" s="295">
        <f>SUM(H69:H75)</f>
        <v>0</v>
      </c>
      <c r="I76" s="296"/>
      <c r="J76" s="294">
        <f>SUM(J69:J75)</f>
        <v>0</v>
      </c>
      <c r="K76" s="295">
        <f>SUM(K69:K75)</f>
        <v>0</v>
      </c>
      <c r="L76" s="296"/>
      <c r="M76" s="294">
        <f>SUM(M69:M75)</f>
        <v>0</v>
      </c>
      <c r="N76" s="295">
        <f>SUM(N69:N75)</f>
        <v>0</v>
      </c>
      <c r="O76" s="296"/>
      <c r="P76" s="294">
        <f>SUM(P69:P75)</f>
        <v>0</v>
      </c>
      <c r="Q76" s="295">
        <f>SUM(Q69:Q75)</f>
        <v>0</v>
      </c>
      <c r="R76" s="296"/>
      <c r="S76" s="294">
        <f>SUM(S69:S75)</f>
        <v>2</v>
      </c>
      <c r="T76" s="295">
        <f>SUM(T69:T75)</f>
        <v>2</v>
      </c>
      <c r="U76" s="296"/>
      <c r="V76" s="294">
        <f>SUM(V69:V75)</f>
        <v>1</v>
      </c>
      <c r="W76" s="295">
        <f>SUM(W69:W75)</f>
        <v>2</v>
      </c>
      <c r="X76" s="296"/>
      <c r="Y76" s="294">
        <f>SUM(Y69:Y75)</f>
        <v>2</v>
      </c>
      <c r="Z76" s="295">
        <f>SUM(Z69:Z75)</f>
        <v>4</v>
      </c>
      <c r="AA76" s="296"/>
      <c r="AB76" s="294">
        <f>SUM(AB69:AB75)</f>
        <v>2</v>
      </c>
      <c r="AC76" s="295">
        <f>SUM(AC69:AC75)</f>
        <v>4</v>
      </c>
      <c r="AD76" s="296">
        <f>SUM(AD69:AD75)</f>
        <v>0</v>
      </c>
      <c r="AE76" s="313">
        <f>SUM(AE69:AE75)</f>
        <v>2</v>
      </c>
      <c r="AF76" s="314">
        <f>SUM(AF69:AF75)</f>
        <v>8</v>
      </c>
      <c r="AG76" s="315"/>
      <c r="AH76" s="313">
        <f>SUM(AH69:AH75)</f>
        <v>1</v>
      </c>
      <c r="AI76" s="314">
        <f>SUM(AI69:AI75)</f>
        <v>1</v>
      </c>
      <c r="AJ76" s="315"/>
      <c r="AK76" s="313">
        <f>SUM(AK69:AK75)</f>
        <v>1</v>
      </c>
      <c r="AL76" s="314">
        <f>SUM(AL69:AL75)</f>
        <v>1</v>
      </c>
      <c r="AM76" s="315"/>
      <c r="AN76" s="155">
        <f>SUM(AN69:AN75)</f>
        <v>1</v>
      </c>
      <c r="AO76" s="156">
        <f>SUM(AO69:AO75)</f>
        <v>2</v>
      </c>
      <c r="AP76" s="157"/>
      <c r="AQ76" s="316">
        <f>SUM(AQ69:AQ75)</f>
        <v>180</v>
      </c>
      <c r="AR76" s="317">
        <f>SUM(AR69:AR75)</f>
        <v>24</v>
      </c>
    </row>
    <row r="77" spans="1:44" ht="15" thickBot="1" x14ac:dyDescent="0.35">
      <c r="A77" s="410" t="s">
        <v>149</v>
      </c>
      <c r="B77" s="411"/>
      <c r="C77" s="411"/>
      <c r="D77" s="411"/>
      <c r="E77" s="411"/>
      <c r="F77" s="411"/>
      <c r="G77" s="411"/>
      <c r="H77" s="411"/>
      <c r="I77" s="411"/>
      <c r="J77" s="411"/>
      <c r="K77" s="411"/>
      <c r="L77" s="411"/>
      <c r="M77" s="411"/>
      <c r="N77" s="411"/>
      <c r="O77" s="411"/>
      <c r="P77" s="411"/>
      <c r="Q77" s="411"/>
      <c r="R77" s="411"/>
      <c r="S77" s="411"/>
      <c r="T77" s="411"/>
      <c r="U77" s="411"/>
      <c r="V77" s="411"/>
      <c r="W77" s="411"/>
      <c r="X77" s="411"/>
      <c r="Y77" s="411"/>
      <c r="Z77" s="411"/>
      <c r="AA77" s="411"/>
      <c r="AB77" s="411"/>
      <c r="AC77" s="411"/>
      <c r="AD77" s="411"/>
      <c r="AE77" s="411"/>
      <c r="AF77" s="411"/>
      <c r="AG77" s="411"/>
      <c r="AH77" s="411"/>
      <c r="AI77" s="411"/>
      <c r="AJ77" s="411"/>
      <c r="AK77" s="411"/>
      <c r="AL77" s="411"/>
      <c r="AM77" s="411"/>
      <c r="AN77" s="411"/>
      <c r="AO77" s="411"/>
      <c r="AP77" s="411"/>
      <c r="AQ77" s="411"/>
      <c r="AR77" s="412"/>
    </row>
    <row r="78" spans="1:44" x14ac:dyDescent="0.3">
      <c r="A78" s="374" t="s">
        <v>150</v>
      </c>
      <c r="B78" s="353" t="s">
        <v>151</v>
      </c>
      <c r="C78" s="300"/>
      <c r="D78" s="319" t="s">
        <v>46</v>
      </c>
      <c r="E78" s="319" t="s">
        <v>30</v>
      </c>
      <c r="F78" s="301" t="s">
        <v>58</v>
      </c>
      <c r="G78" s="302"/>
      <c r="H78" s="300"/>
      <c r="I78" s="301"/>
      <c r="J78" s="302">
        <v>2</v>
      </c>
      <c r="K78" s="300">
        <v>1</v>
      </c>
      <c r="L78" s="301" t="s">
        <v>30</v>
      </c>
      <c r="M78" s="302"/>
      <c r="N78" s="300"/>
      <c r="O78" s="301"/>
      <c r="P78" s="302"/>
      <c r="Q78" s="300"/>
      <c r="R78" s="301"/>
      <c r="S78" s="302"/>
      <c r="T78" s="300"/>
      <c r="U78" s="301"/>
      <c r="V78" s="302"/>
      <c r="W78" s="300"/>
      <c r="X78" s="301"/>
      <c r="Y78" s="302"/>
      <c r="Z78" s="300"/>
      <c r="AA78" s="301"/>
      <c r="AB78" s="302"/>
      <c r="AC78" s="300"/>
      <c r="AD78" s="301"/>
      <c r="AE78" s="302"/>
      <c r="AF78" s="300"/>
      <c r="AG78" s="301"/>
      <c r="AH78" s="302"/>
      <c r="AI78" s="300"/>
      <c r="AJ78" s="301"/>
      <c r="AK78" s="302"/>
      <c r="AL78" s="300"/>
      <c r="AM78" s="301"/>
      <c r="AN78" s="130"/>
      <c r="AO78" s="131"/>
      <c r="AP78" s="132"/>
      <c r="AQ78" s="303">
        <f>SUM(G78,J78,M78,P78,S78,V78,Y78,AB78,AE78,AH78,AK78,AN78)*15</f>
        <v>30</v>
      </c>
      <c r="AR78" s="304">
        <f>SUM(H78,K78,N78,Q78,T78,W78,Z78,AC78,AF78,AI78,AL78,AO78)</f>
        <v>1</v>
      </c>
    </row>
    <row r="79" spans="1:44" x14ac:dyDescent="0.3">
      <c r="A79" s="163" t="s">
        <v>23</v>
      </c>
      <c r="B79" s="355" t="s">
        <v>152</v>
      </c>
      <c r="C79" s="288"/>
      <c r="D79" s="289" t="s">
        <v>46</v>
      </c>
      <c r="E79" s="289" t="s">
        <v>30</v>
      </c>
      <c r="F79" s="290" t="s">
        <v>58</v>
      </c>
      <c r="G79" s="291"/>
      <c r="H79" s="288"/>
      <c r="I79" s="292"/>
      <c r="J79" s="291"/>
      <c r="K79" s="288"/>
      <c r="L79" s="292"/>
      <c r="M79" s="291">
        <v>2</v>
      </c>
      <c r="N79" s="288">
        <v>1</v>
      </c>
      <c r="O79" s="292" t="s">
        <v>30</v>
      </c>
      <c r="P79" s="291"/>
      <c r="Q79" s="288"/>
      <c r="R79" s="292"/>
      <c r="S79" s="291"/>
      <c r="T79" s="288"/>
      <c r="U79" s="292"/>
      <c r="V79" s="291"/>
      <c r="W79" s="288"/>
      <c r="X79" s="292"/>
      <c r="Y79" s="291"/>
      <c r="Z79" s="288"/>
      <c r="AA79" s="292"/>
      <c r="AB79" s="291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>SUM(G79,J79,M79,P79,S79,V79,Y79,AB79,AE79,AH79,AK79,AN79)*15</f>
        <v>30</v>
      </c>
      <c r="AR79" s="306">
        <f>SUM(H79,K79,N79,Q79,T79,W79,Z79,AC79,AF79,AI79,AL79,AO79)</f>
        <v>1</v>
      </c>
    </row>
    <row r="80" spans="1:44" x14ac:dyDescent="0.3">
      <c r="A80" s="163" t="s">
        <v>17</v>
      </c>
      <c r="B80" s="355" t="s">
        <v>153</v>
      </c>
      <c r="C80" s="288"/>
      <c r="D80" s="289" t="s">
        <v>46</v>
      </c>
      <c r="E80" s="289" t="s">
        <v>30</v>
      </c>
      <c r="F80" s="290" t="s">
        <v>58</v>
      </c>
      <c r="G80" s="291"/>
      <c r="H80" s="288"/>
      <c r="I80" s="292"/>
      <c r="J80" s="291"/>
      <c r="K80" s="288"/>
      <c r="L80" s="292"/>
      <c r="M80" s="291"/>
      <c r="N80" s="288"/>
      <c r="O80" s="292"/>
      <c r="P80" s="291">
        <v>2</v>
      </c>
      <c r="Q80" s="288">
        <v>1</v>
      </c>
      <c r="R80" s="292" t="s">
        <v>30</v>
      </c>
      <c r="S80" s="291"/>
      <c r="T80" s="288"/>
      <c r="U80" s="292"/>
      <c r="V80" s="291"/>
      <c r="W80" s="288"/>
      <c r="X80" s="292"/>
      <c r="Y80" s="291"/>
      <c r="Z80" s="288"/>
      <c r="AA80" s="292"/>
      <c r="AB80" s="291"/>
      <c r="AC80" s="288"/>
      <c r="AD80" s="292"/>
      <c r="AE80" s="291"/>
      <c r="AF80" s="288"/>
      <c r="AG80" s="292"/>
      <c r="AH80" s="291"/>
      <c r="AI80" s="288"/>
      <c r="AJ80" s="292"/>
      <c r="AK80" s="291"/>
      <c r="AL80" s="288"/>
      <c r="AM80" s="292"/>
      <c r="AN80" s="135"/>
      <c r="AO80" s="136"/>
      <c r="AP80" s="137"/>
      <c r="AQ80" s="305">
        <f>SUM(G80,J80,M80,P80,S80,V80,Y80,AB80,AE80,AH80,AK80,AN80)*15</f>
        <v>30</v>
      </c>
      <c r="AR80" s="306">
        <f>SUM(H80,K80,N80,Q80,T80,W80,Z80,AC80,AF80,AI80,AL80,AO80)</f>
        <v>1</v>
      </c>
    </row>
    <row r="81" spans="1:44" x14ac:dyDescent="0.3">
      <c r="A81" s="163" t="s">
        <v>25</v>
      </c>
      <c r="B81" s="355" t="s">
        <v>154</v>
      </c>
      <c r="C81" s="226"/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>
        <v>2</v>
      </c>
      <c r="T81" s="226">
        <v>1</v>
      </c>
      <c r="U81" s="227" t="s">
        <v>30</v>
      </c>
      <c r="V81" s="225"/>
      <c r="W81" s="226"/>
      <c r="X81" s="227"/>
      <c r="Y81" s="225"/>
      <c r="Z81" s="226"/>
      <c r="AA81" s="227"/>
      <c r="AB81" s="225"/>
      <c r="AC81" s="288"/>
      <c r="AD81" s="292"/>
      <c r="AE81" s="291"/>
      <c r="AF81" s="288"/>
      <c r="AG81" s="292"/>
      <c r="AH81" s="291"/>
      <c r="AI81" s="288"/>
      <c r="AJ81" s="292"/>
      <c r="AK81" s="291"/>
      <c r="AL81" s="288"/>
      <c r="AM81" s="292"/>
      <c r="AN81" s="135"/>
      <c r="AO81" s="136"/>
      <c r="AP81" s="137"/>
      <c r="AQ81" s="305">
        <f t="shared" ref="AQ81:AQ86" si="12">SUM(G81,J81,M81,P81,S81,V81,Y81,AB81,AE81,AH81,AK81,AN81)*15</f>
        <v>30</v>
      </c>
      <c r="AR81" s="306">
        <f t="shared" ref="AR81:AR86" si="13">SUM(H81,K81,N81,Q81,T81,W81,Z81,AC81,AF81,AI81,AL81,AO81)</f>
        <v>1</v>
      </c>
    </row>
    <row r="82" spans="1:44" x14ac:dyDescent="0.3">
      <c r="A82" s="163" t="s">
        <v>155</v>
      </c>
      <c r="B82" s="355" t="s">
        <v>156</v>
      </c>
      <c r="C82" s="226"/>
      <c r="D82" s="231" t="s">
        <v>46</v>
      </c>
      <c r="E82" s="231" t="s">
        <v>30</v>
      </c>
      <c r="F82" s="232" t="s">
        <v>58</v>
      </c>
      <c r="G82" s="291"/>
      <c r="H82" s="288"/>
      <c r="I82" s="292"/>
      <c r="J82" s="291">
        <v>1</v>
      </c>
      <c r="K82" s="288">
        <v>1</v>
      </c>
      <c r="L82" s="292" t="s">
        <v>30</v>
      </c>
      <c r="M82" s="225">
        <v>1</v>
      </c>
      <c r="N82" s="226">
        <v>1</v>
      </c>
      <c r="O82" s="227" t="s">
        <v>30</v>
      </c>
      <c r="P82" s="225">
        <v>1</v>
      </c>
      <c r="Q82" s="226">
        <v>1</v>
      </c>
      <c r="R82" s="227" t="s">
        <v>30</v>
      </c>
      <c r="S82" s="225">
        <v>1</v>
      </c>
      <c r="T82" s="226">
        <v>1</v>
      </c>
      <c r="U82" s="227" t="s">
        <v>30</v>
      </c>
      <c r="V82" s="225"/>
      <c r="W82" s="226"/>
      <c r="X82" s="227"/>
      <c r="Y82" s="225"/>
      <c r="Z82" s="226"/>
      <c r="AA82" s="227"/>
      <c r="AB82" s="225"/>
      <c r="AC82" s="288"/>
      <c r="AD82" s="292"/>
      <c r="AE82" s="291"/>
      <c r="AF82" s="288"/>
      <c r="AG82" s="292"/>
      <c r="AH82" s="291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60</v>
      </c>
      <c r="AR82" s="306">
        <f t="shared" si="13"/>
        <v>4</v>
      </c>
    </row>
    <row r="83" spans="1:44" x14ac:dyDescent="0.3">
      <c r="A83" s="164" t="s">
        <v>157</v>
      </c>
      <c r="B83" s="355" t="s">
        <v>158</v>
      </c>
      <c r="C83" s="226"/>
      <c r="D83" s="231" t="s">
        <v>46</v>
      </c>
      <c r="E83" s="231" t="s">
        <v>30</v>
      </c>
      <c r="F83" s="232" t="s">
        <v>58</v>
      </c>
      <c r="G83" s="225"/>
      <c r="H83" s="226"/>
      <c r="I83" s="227"/>
      <c r="J83" s="225"/>
      <c r="K83" s="226"/>
      <c r="L83" s="227"/>
      <c r="M83" s="225"/>
      <c r="N83" s="226"/>
      <c r="O83" s="227"/>
      <c r="P83" s="225"/>
      <c r="Q83" s="226"/>
      <c r="R83" s="227"/>
      <c r="S83" s="225"/>
      <c r="T83" s="226"/>
      <c r="U83" s="227"/>
      <c r="V83" s="225"/>
      <c r="W83" s="226"/>
      <c r="X83" s="227"/>
      <c r="Y83" s="225">
        <v>2</v>
      </c>
      <c r="Z83" s="226">
        <v>1</v>
      </c>
      <c r="AA83" s="227" t="s">
        <v>30</v>
      </c>
      <c r="AB83" s="225">
        <v>2</v>
      </c>
      <c r="AC83" s="226">
        <v>1</v>
      </c>
      <c r="AD83" s="227" t="s">
        <v>30</v>
      </c>
      <c r="AE83" s="225">
        <v>2</v>
      </c>
      <c r="AF83" s="226">
        <v>1</v>
      </c>
      <c r="AG83" s="227" t="s">
        <v>30</v>
      </c>
      <c r="AH83" s="225"/>
      <c r="AI83" s="288"/>
      <c r="AJ83" s="292"/>
      <c r="AK83" s="291"/>
      <c r="AL83" s="288"/>
      <c r="AM83" s="292"/>
      <c r="AN83" s="135"/>
      <c r="AO83" s="136"/>
      <c r="AP83" s="137"/>
      <c r="AQ83" s="305">
        <f t="shared" si="12"/>
        <v>90</v>
      </c>
      <c r="AR83" s="306">
        <f t="shared" si="13"/>
        <v>3</v>
      </c>
    </row>
    <row r="84" spans="1:44" x14ac:dyDescent="0.3">
      <c r="A84" s="164" t="s">
        <v>159</v>
      </c>
      <c r="B84" s="355" t="s">
        <v>160</v>
      </c>
      <c r="C84" s="226"/>
      <c r="D84" s="231" t="s">
        <v>46</v>
      </c>
      <c r="E84" s="231" t="s">
        <v>30</v>
      </c>
      <c r="F84" s="232" t="s">
        <v>58</v>
      </c>
      <c r="G84" s="225"/>
      <c r="H84" s="226"/>
      <c r="I84" s="227"/>
      <c r="J84" s="225"/>
      <c r="K84" s="226"/>
      <c r="L84" s="227"/>
      <c r="M84" s="225"/>
      <c r="N84" s="226"/>
      <c r="O84" s="227"/>
      <c r="P84" s="225"/>
      <c r="Q84" s="226"/>
      <c r="R84" s="227"/>
      <c r="S84" s="225"/>
      <c r="T84" s="226"/>
      <c r="U84" s="227"/>
      <c r="V84" s="225"/>
      <c r="W84" s="226"/>
      <c r="X84" s="227"/>
      <c r="Y84" s="225"/>
      <c r="Z84" s="226"/>
      <c r="AA84" s="227"/>
      <c r="AB84" s="225"/>
      <c r="AC84" s="226"/>
      <c r="AD84" s="227"/>
      <c r="AE84" s="225"/>
      <c r="AF84" s="226"/>
      <c r="AG84" s="227"/>
      <c r="AH84" s="225">
        <v>2</v>
      </c>
      <c r="AI84" s="288">
        <v>1</v>
      </c>
      <c r="AJ84" s="292" t="s">
        <v>30</v>
      </c>
      <c r="AK84" s="291">
        <v>2</v>
      </c>
      <c r="AL84" s="288">
        <v>1</v>
      </c>
      <c r="AM84" s="292" t="s">
        <v>30</v>
      </c>
      <c r="AN84" s="135"/>
      <c r="AO84" s="136"/>
      <c r="AP84" s="137"/>
      <c r="AQ84" s="305">
        <f t="shared" si="12"/>
        <v>60</v>
      </c>
      <c r="AR84" s="306">
        <f t="shared" si="13"/>
        <v>2</v>
      </c>
    </row>
    <row r="85" spans="1:44" x14ac:dyDescent="0.3">
      <c r="A85" s="163" t="s">
        <v>213</v>
      </c>
      <c r="B85" s="355" t="s">
        <v>207</v>
      </c>
      <c r="C85" s="226"/>
      <c r="D85" s="231" t="s">
        <v>46</v>
      </c>
      <c r="E85" s="231" t="s">
        <v>30</v>
      </c>
      <c r="F85" s="232" t="s">
        <v>58</v>
      </c>
      <c r="G85" s="225"/>
      <c r="H85" s="226"/>
      <c r="I85" s="227"/>
      <c r="J85" s="225"/>
      <c r="K85" s="226"/>
      <c r="L85" s="227"/>
      <c r="M85" s="225"/>
      <c r="N85" s="226"/>
      <c r="O85" s="227"/>
      <c r="P85" s="225"/>
      <c r="Q85" s="226"/>
      <c r="R85" s="227"/>
      <c r="S85" s="225"/>
      <c r="T85" s="226"/>
      <c r="U85" s="227"/>
      <c r="V85" s="225"/>
      <c r="W85" s="226"/>
      <c r="X85" s="227"/>
      <c r="Y85" s="225">
        <v>2</v>
      </c>
      <c r="Z85" s="226">
        <v>1</v>
      </c>
      <c r="AA85" s="227" t="s">
        <v>30</v>
      </c>
      <c r="AB85" s="225">
        <v>2</v>
      </c>
      <c r="AC85" s="226">
        <v>1</v>
      </c>
      <c r="AD85" s="227" t="s">
        <v>30</v>
      </c>
      <c r="AE85" s="225">
        <v>2</v>
      </c>
      <c r="AF85" s="226">
        <v>1</v>
      </c>
      <c r="AG85" s="227" t="s">
        <v>30</v>
      </c>
      <c r="AH85" s="225"/>
      <c r="AI85" s="288"/>
      <c r="AJ85" s="292"/>
      <c r="AK85" s="291"/>
      <c r="AL85" s="288"/>
      <c r="AM85" s="292"/>
      <c r="AN85" s="135"/>
      <c r="AO85" s="136"/>
      <c r="AP85" s="137"/>
      <c r="AQ85" s="305">
        <f t="shared" si="12"/>
        <v>90</v>
      </c>
      <c r="AR85" s="306">
        <f t="shared" si="13"/>
        <v>3</v>
      </c>
    </row>
    <row r="86" spans="1:44" ht="15" thickBot="1" x14ac:dyDescent="0.35">
      <c r="A86" s="165" t="s">
        <v>214</v>
      </c>
      <c r="B86" s="361" t="s">
        <v>208</v>
      </c>
      <c r="C86" s="256"/>
      <c r="D86" s="254" t="s">
        <v>46</v>
      </c>
      <c r="E86" s="254" t="s">
        <v>30</v>
      </c>
      <c r="F86" s="255" t="s">
        <v>58</v>
      </c>
      <c r="G86" s="310"/>
      <c r="H86" s="256"/>
      <c r="I86" s="257"/>
      <c r="J86" s="310"/>
      <c r="K86" s="256"/>
      <c r="L86" s="257"/>
      <c r="M86" s="310"/>
      <c r="N86" s="256"/>
      <c r="O86" s="257"/>
      <c r="P86" s="310"/>
      <c r="Q86" s="256"/>
      <c r="R86" s="257"/>
      <c r="S86" s="310"/>
      <c r="T86" s="256"/>
      <c r="U86" s="257"/>
      <c r="V86" s="310"/>
      <c r="W86" s="256"/>
      <c r="X86" s="257"/>
      <c r="Y86" s="310"/>
      <c r="Z86" s="256"/>
      <c r="AA86" s="257"/>
      <c r="AB86" s="310"/>
      <c r="AC86" s="256"/>
      <c r="AD86" s="257"/>
      <c r="AE86" s="310"/>
      <c r="AF86" s="256"/>
      <c r="AG86" s="257"/>
      <c r="AH86" s="310">
        <v>2</v>
      </c>
      <c r="AI86" s="308">
        <v>1</v>
      </c>
      <c r="AJ86" s="309" t="s">
        <v>30</v>
      </c>
      <c r="AK86" s="307">
        <v>2</v>
      </c>
      <c r="AL86" s="308">
        <v>1</v>
      </c>
      <c r="AM86" s="309" t="s">
        <v>30</v>
      </c>
      <c r="AN86" s="147"/>
      <c r="AO86" s="148"/>
      <c r="AP86" s="149"/>
      <c r="AQ86" s="311">
        <f t="shared" si="12"/>
        <v>60</v>
      </c>
      <c r="AR86" s="312">
        <f t="shared" si="13"/>
        <v>2</v>
      </c>
    </row>
    <row r="87" spans="1:44" ht="15" thickBot="1" x14ac:dyDescent="0.35">
      <c r="A87" s="410" t="s">
        <v>161</v>
      </c>
      <c r="B87" s="411"/>
      <c r="C87" s="411"/>
      <c r="D87" s="411"/>
      <c r="E87" s="411"/>
      <c r="F87" s="411"/>
      <c r="G87" s="411"/>
      <c r="H87" s="411"/>
      <c r="I87" s="411"/>
      <c r="J87" s="411"/>
      <c r="K87" s="411"/>
      <c r="L87" s="411"/>
      <c r="M87" s="411"/>
      <c r="N87" s="411"/>
      <c r="O87" s="411"/>
      <c r="P87" s="411"/>
      <c r="Q87" s="411"/>
      <c r="R87" s="411"/>
      <c r="S87" s="411"/>
      <c r="T87" s="411"/>
      <c r="U87" s="411"/>
      <c r="V87" s="411"/>
      <c r="W87" s="411"/>
      <c r="X87" s="411"/>
      <c r="Y87" s="411"/>
      <c r="Z87" s="411"/>
      <c r="AA87" s="411"/>
      <c r="AB87" s="411"/>
      <c r="AC87" s="411"/>
      <c r="AD87" s="411"/>
      <c r="AE87" s="411"/>
      <c r="AF87" s="411"/>
      <c r="AG87" s="411"/>
      <c r="AH87" s="411"/>
      <c r="AI87" s="411"/>
      <c r="AJ87" s="411"/>
      <c r="AK87" s="411"/>
      <c r="AL87" s="411"/>
      <c r="AM87" s="411"/>
      <c r="AN87" s="411"/>
      <c r="AO87" s="411"/>
      <c r="AP87" s="411"/>
      <c r="AQ87" s="411"/>
      <c r="AR87" s="412"/>
    </row>
    <row r="88" spans="1:44" ht="20.399999999999999" x14ac:dyDescent="0.3">
      <c r="A88" s="324" t="s">
        <v>162</v>
      </c>
      <c r="B88" s="354" t="s">
        <v>163</v>
      </c>
      <c r="C88" s="283" t="s">
        <v>57</v>
      </c>
      <c r="D88" s="284" t="s">
        <v>47</v>
      </c>
      <c r="E88" s="284" t="s">
        <v>30</v>
      </c>
      <c r="F88" s="285" t="s">
        <v>58</v>
      </c>
      <c r="G88" s="286"/>
      <c r="H88" s="283"/>
      <c r="I88" s="285"/>
      <c r="J88" s="286"/>
      <c r="K88" s="283"/>
      <c r="L88" s="285"/>
      <c r="M88" s="286"/>
      <c r="N88" s="283"/>
      <c r="O88" s="285"/>
      <c r="P88" s="286"/>
      <c r="Q88" s="283"/>
      <c r="R88" s="285"/>
      <c r="S88" s="286"/>
      <c r="T88" s="283"/>
      <c r="U88" s="285"/>
      <c r="V88" s="286"/>
      <c r="W88" s="283"/>
      <c r="X88" s="285"/>
      <c r="Y88" s="286"/>
      <c r="Z88" s="283"/>
      <c r="AA88" s="285"/>
      <c r="AB88" s="286"/>
      <c r="AC88" s="283"/>
      <c r="AD88" s="285"/>
      <c r="AE88" s="286"/>
      <c r="AF88" s="283"/>
      <c r="AG88" s="285"/>
      <c r="AH88" s="286"/>
      <c r="AI88" s="283"/>
      <c r="AJ88" s="285"/>
      <c r="AK88" s="302"/>
      <c r="AL88" s="300"/>
      <c r="AM88" s="301"/>
      <c r="AN88" s="167">
        <v>4</v>
      </c>
      <c r="AO88" s="168">
        <v>8</v>
      </c>
      <c r="AP88" s="169" t="s">
        <v>30</v>
      </c>
      <c r="AQ88" s="303">
        <f>SUM(G88,J88,M88,P88,S88,V88,Y88,AB88,AE88,AH88,AK88,AN88)*15</f>
        <v>60</v>
      </c>
      <c r="AR88" s="304">
        <f>SUM(H88,K88,N88,Q88,T88,W88,Z88,AC88,AF88,AI88,AL88,AO88)</f>
        <v>8</v>
      </c>
    </row>
    <row r="89" spans="1:44" x14ac:dyDescent="0.3">
      <c r="A89" s="287" t="s">
        <v>215</v>
      </c>
      <c r="B89" s="355" t="s">
        <v>209</v>
      </c>
      <c r="C89" s="288" t="s">
        <v>57</v>
      </c>
      <c r="D89" s="289" t="s">
        <v>47</v>
      </c>
      <c r="E89" s="289" t="s">
        <v>30</v>
      </c>
      <c r="F89" s="290" t="s">
        <v>58</v>
      </c>
      <c r="G89" s="291"/>
      <c r="H89" s="288"/>
      <c r="I89" s="292"/>
      <c r="J89" s="291"/>
      <c r="K89" s="288"/>
      <c r="L89" s="292"/>
      <c r="M89" s="291"/>
      <c r="N89" s="288"/>
      <c r="O89" s="292"/>
      <c r="P89" s="291"/>
      <c r="Q89" s="288"/>
      <c r="R89" s="292"/>
      <c r="S89" s="291"/>
      <c r="T89" s="288"/>
      <c r="U89" s="292"/>
      <c r="V89" s="291"/>
      <c r="W89" s="288"/>
      <c r="X89" s="292"/>
      <c r="Y89" s="291"/>
      <c r="Z89" s="288"/>
      <c r="AA89" s="292"/>
      <c r="AB89" s="291"/>
      <c r="AC89" s="288"/>
      <c r="AD89" s="292"/>
      <c r="AE89" s="291"/>
      <c r="AF89" s="288"/>
      <c r="AG89" s="292"/>
      <c r="AH89" s="291"/>
      <c r="AI89" s="288"/>
      <c r="AJ89" s="292"/>
      <c r="AK89" s="291"/>
      <c r="AL89" s="288"/>
      <c r="AM89" s="292"/>
      <c r="AN89" s="135">
        <v>4</v>
      </c>
      <c r="AO89" s="136">
        <v>8</v>
      </c>
      <c r="AP89" s="137" t="s">
        <v>30</v>
      </c>
      <c r="AQ89" s="305">
        <f>SUM(G89,J89,M89,P89,S89,V89,Y89,AB89,AE89,AH89,AK89,AN89)*15</f>
        <v>60</v>
      </c>
      <c r="AR89" s="306">
        <f>SUM(H89,K89,N89,Q89,T89,W89,Z89,AC89,AF89,AI89,AL89,AO89)</f>
        <v>8</v>
      </c>
    </row>
    <row r="90" spans="1:44" x14ac:dyDescent="0.3">
      <c r="A90" s="260" t="s">
        <v>24</v>
      </c>
      <c r="B90" s="355" t="s">
        <v>164</v>
      </c>
      <c r="C90" s="226" t="s">
        <v>57</v>
      </c>
      <c r="D90" s="231" t="s">
        <v>46</v>
      </c>
      <c r="E90" s="231" t="s">
        <v>54</v>
      </c>
      <c r="F90" s="232">
        <v>45</v>
      </c>
      <c r="G90" s="225"/>
      <c r="H90" s="226"/>
      <c r="I90" s="227"/>
      <c r="J90" s="225"/>
      <c r="K90" s="226"/>
      <c r="L90" s="227"/>
      <c r="M90" s="225"/>
      <c r="N90" s="226"/>
      <c r="O90" s="227"/>
      <c r="P90" s="225"/>
      <c r="Q90" s="226"/>
      <c r="R90" s="227"/>
      <c r="S90" s="225"/>
      <c r="T90" s="226"/>
      <c r="U90" s="227"/>
      <c r="V90" s="225"/>
      <c r="W90" s="226"/>
      <c r="X90" s="227"/>
      <c r="Y90" s="225"/>
      <c r="Z90" s="226"/>
      <c r="AA90" s="227"/>
      <c r="AB90" s="225"/>
      <c r="AC90" s="288"/>
      <c r="AD90" s="292"/>
      <c r="AE90" s="291"/>
      <c r="AF90" s="288"/>
      <c r="AG90" s="292"/>
      <c r="AH90" s="291"/>
      <c r="AI90" s="288"/>
      <c r="AJ90" s="292"/>
      <c r="AK90" s="291"/>
      <c r="AL90" s="288"/>
      <c r="AM90" s="292"/>
      <c r="AN90" s="135">
        <v>2</v>
      </c>
      <c r="AO90" s="136">
        <v>2</v>
      </c>
      <c r="AP90" s="137" t="s">
        <v>30</v>
      </c>
      <c r="AQ90" s="305">
        <f>SUM(G90,J90,M90,P90,S90,V90,Y90,AB90,AE90,AH90,AK90,AN90)*15</f>
        <v>30</v>
      </c>
      <c r="AR90" s="306">
        <f>SUM(H90,K90,N90,Q90,T90,W90,Z90,AC90,AF90,AI90,AL90,AO90)</f>
        <v>2</v>
      </c>
    </row>
    <row r="91" spans="1:44" ht="15" thickBot="1" x14ac:dyDescent="0.35">
      <c r="A91" s="293" t="s">
        <v>18</v>
      </c>
      <c r="B91" s="355" t="s">
        <v>165</v>
      </c>
      <c r="C91" s="226" t="s">
        <v>57</v>
      </c>
      <c r="D91" s="231" t="s">
        <v>47</v>
      </c>
      <c r="E91" s="231" t="s">
        <v>30</v>
      </c>
      <c r="F91" s="232"/>
      <c r="G91" s="291"/>
      <c r="H91" s="288"/>
      <c r="I91" s="292"/>
      <c r="J91" s="291"/>
      <c r="K91" s="288"/>
      <c r="L91" s="292"/>
      <c r="M91" s="225"/>
      <c r="N91" s="226"/>
      <c r="O91" s="227"/>
      <c r="P91" s="225"/>
      <c r="Q91" s="226"/>
      <c r="R91" s="227"/>
      <c r="S91" s="225"/>
      <c r="T91" s="226"/>
      <c r="U91" s="227"/>
      <c r="V91" s="225"/>
      <c r="W91" s="226"/>
      <c r="X91" s="227"/>
      <c r="Y91" s="225"/>
      <c r="Z91" s="226"/>
      <c r="AA91" s="227"/>
      <c r="AB91" s="225"/>
      <c r="AC91" s="288"/>
      <c r="AD91" s="292"/>
      <c r="AE91" s="291"/>
      <c r="AF91" s="288"/>
      <c r="AG91" s="292"/>
      <c r="AH91" s="291"/>
      <c r="AI91" s="288"/>
      <c r="AJ91" s="292"/>
      <c r="AK91" s="325"/>
      <c r="AL91" s="326"/>
      <c r="AM91" s="327"/>
      <c r="AN91" s="135">
        <v>0</v>
      </c>
      <c r="AO91" s="136">
        <v>2</v>
      </c>
      <c r="AP91" s="137" t="s">
        <v>30</v>
      </c>
      <c r="AQ91" s="328">
        <f>SUM(G91,J91,M91,P91,S91,V91,Y91,AB91,AE91,AH91,AK91,AN91)*15</f>
        <v>0</v>
      </c>
      <c r="AR91" s="306">
        <f>SUM(H91,K91,N91,Q91,T91,W91,Z91,AC91,AF91,AI91,AL91,AO91)</f>
        <v>2</v>
      </c>
    </row>
    <row r="92" spans="1:44" ht="15" thickBot="1" x14ac:dyDescent="0.35">
      <c r="A92" s="486" t="s">
        <v>166</v>
      </c>
      <c r="B92" s="487"/>
      <c r="C92" s="487"/>
      <c r="D92" s="487"/>
      <c r="E92" s="487"/>
      <c r="F92" s="488"/>
      <c r="G92" s="294">
        <f>SUM(G78:G91)</f>
        <v>0</v>
      </c>
      <c r="H92" s="295">
        <f t="shared" ref="H92:AR92" si="14">SUM(H78:H91)</f>
        <v>0</v>
      </c>
      <c r="I92" s="296"/>
      <c r="J92" s="294">
        <f t="shared" si="14"/>
        <v>3</v>
      </c>
      <c r="K92" s="295">
        <f t="shared" si="14"/>
        <v>2</v>
      </c>
      <c r="L92" s="296"/>
      <c r="M92" s="294">
        <f t="shared" si="14"/>
        <v>3</v>
      </c>
      <c r="N92" s="295">
        <f t="shared" si="14"/>
        <v>2</v>
      </c>
      <c r="O92" s="296"/>
      <c r="P92" s="294">
        <f t="shared" si="14"/>
        <v>3</v>
      </c>
      <c r="Q92" s="295">
        <f t="shared" si="14"/>
        <v>2</v>
      </c>
      <c r="R92" s="296"/>
      <c r="S92" s="294">
        <f t="shared" si="14"/>
        <v>3</v>
      </c>
      <c r="T92" s="295">
        <f t="shared" si="14"/>
        <v>2</v>
      </c>
      <c r="U92" s="296"/>
      <c r="V92" s="294">
        <f t="shared" si="14"/>
        <v>0</v>
      </c>
      <c r="W92" s="295">
        <f t="shared" si="14"/>
        <v>0</v>
      </c>
      <c r="X92" s="296"/>
      <c r="Y92" s="294">
        <f t="shared" si="14"/>
        <v>4</v>
      </c>
      <c r="Z92" s="295">
        <f t="shared" si="14"/>
        <v>2</v>
      </c>
      <c r="AA92" s="296"/>
      <c r="AB92" s="294">
        <f t="shared" si="14"/>
        <v>4</v>
      </c>
      <c r="AC92" s="295">
        <f t="shared" si="14"/>
        <v>2</v>
      </c>
      <c r="AD92" s="296"/>
      <c r="AE92" s="313">
        <f t="shared" si="14"/>
        <v>4</v>
      </c>
      <c r="AF92" s="314">
        <f t="shared" si="14"/>
        <v>2</v>
      </c>
      <c r="AG92" s="315"/>
      <c r="AH92" s="313">
        <f t="shared" si="14"/>
        <v>4</v>
      </c>
      <c r="AI92" s="314">
        <f t="shared" si="14"/>
        <v>2</v>
      </c>
      <c r="AJ92" s="315"/>
      <c r="AK92" s="313">
        <f t="shared" si="14"/>
        <v>4</v>
      </c>
      <c r="AL92" s="314">
        <f t="shared" si="14"/>
        <v>2</v>
      </c>
      <c r="AM92" s="315"/>
      <c r="AN92" s="155">
        <f t="shared" si="14"/>
        <v>10</v>
      </c>
      <c r="AO92" s="156">
        <f t="shared" si="14"/>
        <v>20</v>
      </c>
      <c r="AP92" s="157"/>
      <c r="AQ92" s="329">
        <f t="shared" si="14"/>
        <v>630</v>
      </c>
      <c r="AR92" s="330">
        <f t="shared" si="14"/>
        <v>38</v>
      </c>
    </row>
    <row r="93" spans="1:44" ht="15" thickBot="1" x14ac:dyDescent="0.35">
      <c r="A93" s="416" t="s">
        <v>167</v>
      </c>
      <c r="B93" s="417"/>
      <c r="C93" s="417"/>
      <c r="D93" s="417"/>
      <c r="E93" s="417"/>
      <c r="F93" s="418"/>
      <c r="G93" s="313">
        <f>SUM(G67,G76,G92)</f>
        <v>0</v>
      </c>
      <c r="H93" s="314">
        <f>SUM(H67,H76,H92)</f>
        <v>0</v>
      </c>
      <c r="I93" s="331"/>
      <c r="J93" s="313">
        <f>SUM(J67,J76,J92)</f>
        <v>7</v>
      </c>
      <c r="K93" s="314">
        <f>SUM(K67,K76,K92)</f>
        <v>8</v>
      </c>
      <c r="L93" s="331"/>
      <c r="M93" s="313">
        <f>SUM(M67,M76,M92)</f>
        <v>5</v>
      </c>
      <c r="N93" s="314">
        <f>SUM(N67,N76,N92)</f>
        <v>4</v>
      </c>
      <c r="O93" s="331"/>
      <c r="P93" s="313">
        <f>SUM(P67,P76,P92)</f>
        <v>7</v>
      </c>
      <c r="Q93" s="314">
        <f>SUM(Q67,Q76,Q92)</f>
        <v>7</v>
      </c>
      <c r="R93" s="331"/>
      <c r="S93" s="313">
        <f>SUM(S67,S76,S92)</f>
        <v>7</v>
      </c>
      <c r="T93" s="314">
        <f>SUM(T67,T76,T92)</f>
        <v>7</v>
      </c>
      <c r="U93" s="331"/>
      <c r="V93" s="313">
        <f>SUM(V67,V76,V92)</f>
        <v>3</v>
      </c>
      <c r="W93" s="314">
        <f>SUM(W67,W76,W92)</f>
        <v>4</v>
      </c>
      <c r="X93" s="331"/>
      <c r="Y93" s="313">
        <f>SUM(Y67,Y76,Y92)</f>
        <v>8</v>
      </c>
      <c r="Z93" s="314">
        <f>SUM(Z67,Z76,Z92)</f>
        <v>8</v>
      </c>
      <c r="AA93" s="331"/>
      <c r="AB93" s="313">
        <f>SUM(AB67,AB76,AB92)</f>
        <v>7</v>
      </c>
      <c r="AC93" s="314">
        <f>SUM(AC67,AC76,AC92)</f>
        <v>7</v>
      </c>
      <c r="AD93" s="331"/>
      <c r="AE93" s="313">
        <f>SUM(AE67,AE76,AE92)</f>
        <v>7</v>
      </c>
      <c r="AF93" s="314">
        <f>SUM(AF67,AF76,AF92)</f>
        <v>11</v>
      </c>
      <c r="AG93" s="331"/>
      <c r="AH93" s="313">
        <f>SUM(AH67,AH76,AH92)</f>
        <v>7</v>
      </c>
      <c r="AI93" s="314">
        <f>SUM(AI67,AI76,AI92)</f>
        <v>5</v>
      </c>
      <c r="AJ93" s="331"/>
      <c r="AK93" s="313">
        <f>SUM(AK67,AK76,AK92)</f>
        <v>7</v>
      </c>
      <c r="AL93" s="314">
        <f>SUM(AL67,AL76,AL92)</f>
        <v>5</v>
      </c>
      <c r="AM93" s="331"/>
      <c r="AN93" s="155">
        <f>SUM(AN67,AN76,AN92)</f>
        <v>13</v>
      </c>
      <c r="AO93" s="156">
        <f>SUM(AO67,AO76,AO92)</f>
        <v>24</v>
      </c>
      <c r="AP93" s="157"/>
      <c r="AQ93" s="329">
        <f>SUM(AQ67,AQ76,AQ92)</f>
        <v>1170</v>
      </c>
      <c r="AR93" s="330">
        <f>SUM(AR67,AR76,AR92)</f>
        <v>90</v>
      </c>
    </row>
    <row r="94" spans="1:44" ht="15" thickBot="1" x14ac:dyDescent="0.35">
      <c r="A94" s="494" t="s">
        <v>27</v>
      </c>
      <c r="B94" s="495"/>
      <c r="C94" s="495"/>
      <c r="D94" s="495"/>
      <c r="E94" s="495"/>
      <c r="F94" s="496"/>
      <c r="G94" s="332">
        <f>SUM(G50,G93)</f>
        <v>19.5</v>
      </c>
      <c r="H94" s="333">
        <f>SUM(H50,H93)</f>
        <v>29</v>
      </c>
      <c r="I94" s="334"/>
      <c r="J94" s="332">
        <f>SUM(J50,J93)</f>
        <v>27.5</v>
      </c>
      <c r="K94" s="333">
        <f>SUM(K50,K93)</f>
        <v>39</v>
      </c>
      <c r="L94" s="334"/>
      <c r="M94" s="332">
        <f>SUM(M50,M93)</f>
        <v>25</v>
      </c>
      <c r="N94" s="333">
        <f>SUM(N50,N93)</f>
        <v>35</v>
      </c>
      <c r="O94" s="334"/>
      <c r="P94" s="332">
        <f>SUM(P50,P93)</f>
        <v>26</v>
      </c>
      <c r="Q94" s="333">
        <f>SUM(Q50,Q93)</f>
        <v>37</v>
      </c>
      <c r="R94" s="334"/>
      <c r="S94" s="332">
        <f>SUM(S50,S93)</f>
        <v>25</v>
      </c>
      <c r="T94" s="333">
        <f>SUM(T50,T93)</f>
        <v>35</v>
      </c>
      <c r="U94" s="334"/>
      <c r="V94" s="332">
        <f>SUM(V50,V93)</f>
        <v>23</v>
      </c>
      <c r="W94" s="333">
        <f>SUM(W50,W93)</f>
        <v>36</v>
      </c>
      <c r="X94" s="334"/>
      <c r="Y94" s="332">
        <f>SUM(Y50,Y93)</f>
        <v>18</v>
      </c>
      <c r="Z94" s="333">
        <f>SUM(Z50,Z93)</f>
        <v>27</v>
      </c>
      <c r="AA94" s="334"/>
      <c r="AB94" s="332">
        <f>SUM(AB50,AB93)</f>
        <v>17</v>
      </c>
      <c r="AC94" s="333">
        <f>SUM(AC50,AC93)</f>
        <v>28</v>
      </c>
      <c r="AD94" s="334"/>
      <c r="AE94" s="332">
        <f>SUM(AE50,AE93)</f>
        <v>15</v>
      </c>
      <c r="AF94" s="333">
        <f>SUM(AF50,AF93)</f>
        <v>28</v>
      </c>
      <c r="AG94" s="334"/>
      <c r="AH94" s="332">
        <f>SUM(AH50,AH93)</f>
        <v>15</v>
      </c>
      <c r="AI94" s="333">
        <f>SUM(AI50,AI93)</f>
        <v>26</v>
      </c>
      <c r="AJ94" s="334"/>
      <c r="AK94" s="332">
        <f>SUM(AK50,AK93)</f>
        <v>9</v>
      </c>
      <c r="AL94" s="333">
        <f>SUM(AL50,AL93)</f>
        <v>14</v>
      </c>
      <c r="AM94" s="334"/>
      <c r="AN94" s="180">
        <f>SUM(AN50,AN93)</f>
        <v>13</v>
      </c>
      <c r="AO94" s="181">
        <f>SUM(AO50,AO93)</f>
        <v>26</v>
      </c>
      <c r="AP94" s="182"/>
      <c r="AQ94" s="329">
        <f>SUM(AQ50,AQ93)</f>
        <v>3495</v>
      </c>
      <c r="AR94" s="330">
        <f>SUM(AR50,AR93)</f>
        <v>360</v>
      </c>
    </row>
    <row r="95" spans="1:44" x14ac:dyDescent="0.3">
      <c r="A95" s="206"/>
      <c r="B95" s="206"/>
      <c r="C95" s="335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</row>
    <row r="96" spans="1:44" x14ac:dyDescent="0.3">
      <c r="A96" s="336" t="s">
        <v>107</v>
      </c>
      <c r="B96" s="206"/>
      <c r="C96" s="335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</row>
    <row r="97" spans="1:44" x14ac:dyDescent="0.3">
      <c r="A97" s="206"/>
      <c r="B97" s="206"/>
      <c r="C97" s="335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</row>
    <row r="98" spans="1:44" x14ac:dyDescent="0.3">
      <c r="A98" s="337" t="s">
        <v>59</v>
      </c>
      <c r="B98" s="337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</row>
    <row r="99" spans="1:44" x14ac:dyDescent="0.3">
      <c r="A99" s="337" t="s">
        <v>86</v>
      </c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</row>
    <row r="100" spans="1:44" x14ac:dyDescent="0.3">
      <c r="A100" s="337" t="s">
        <v>87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</row>
    <row r="101" spans="1:44" x14ac:dyDescent="0.3">
      <c r="A101" s="337" t="s">
        <v>88</v>
      </c>
      <c r="B101" s="206"/>
      <c r="C101" s="338"/>
      <c r="D101" s="337"/>
      <c r="E101" s="337"/>
      <c r="F101" s="337"/>
      <c r="G101" s="337"/>
      <c r="H101" s="337"/>
      <c r="I101" s="337"/>
      <c r="J101" s="337"/>
      <c r="K101" s="337"/>
      <c r="L101" s="337"/>
      <c r="M101" s="337"/>
      <c r="N101" s="337"/>
      <c r="O101" s="337"/>
      <c r="P101" s="337"/>
      <c r="Q101" s="337"/>
      <c r="R101" s="337"/>
      <c r="S101" s="337"/>
      <c r="T101" s="338"/>
      <c r="U101" s="335"/>
      <c r="V101" s="335"/>
      <c r="W101" s="335"/>
      <c r="X101" s="335"/>
      <c r="Y101" s="335"/>
      <c r="Z101" s="335"/>
      <c r="AA101" s="335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</row>
    <row r="102" spans="1:44" x14ac:dyDescent="0.3">
      <c r="A102" s="337"/>
      <c r="B102" s="337"/>
      <c r="C102" s="338"/>
      <c r="D102" s="337"/>
      <c r="E102" s="337"/>
      <c r="F102" s="337"/>
      <c r="G102" s="337"/>
      <c r="H102" s="337"/>
      <c r="I102" s="337"/>
      <c r="J102" s="337"/>
      <c r="K102" s="337"/>
      <c r="L102" s="337"/>
      <c r="M102" s="337"/>
      <c r="N102" s="337"/>
      <c r="O102" s="337"/>
      <c r="P102" s="337"/>
      <c r="Q102" s="337"/>
      <c r="R102" s="337"/>
      <c r="S102" s="337"/>
      <c r="T102" s="338"/>
      <c r="U102" s="335"/>
      <c r="V102" s="335"/>
      <c r="W102" s="335"/>
      <c r="X102" s="335"/>
      <c r="Y102" s="335"/>
      <c r="Z102" s="335"/>
      <c r="AA102" s="335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</row>
    <row r="103" spans="1:44" x14ac:dyDescent="0.3">
      <c r="A103" s="339" t="s">
        <v>60</v>
      </c>
      <c r="B103" s="337"/>
      <c r="C103" s="338"/>
      <c r="D103" s="337"/>
      <c r="E103" s="337"/>
      <c r="F103" s="337"/>
      <c r="G103" s="337"/>
      <c r="H103" s="337"/>
      <c r="I103" s="337"/>
      <c r="J103" s="337"/>
      <c r="K103" s="337"/>
      <c r="L103" s="337"/>
      <c r="M103" s="337"/>
      <c r="N103" s="337"/>
      <c r="O103" s="337"/>
      <c r="P103" s="337"/>
      <c r="Q103" s="337"/>
      <c r="R103" s="337"/>
      <c r="S103" s="337"/>
      <c r="T103" s="338"/>
      <c r="U103" s="335"/>
      <c r="V103" s="335"/>
      <c r="W103" s="335"/>
      <c r="X103" s="335"/>
      <c r="Y103" s="335"/>
      <c r="Z103" s="335"/>
      <c r="AA103" s="335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</row>
    <row r="104" spans="1:44" x14ac:dyDescent="0.3">
      <c r="A104" s="337" t="s">
        <v>61</v>
      </c>
      <c r="B104" s="337"/>
      <c r="C104" s="338"/>
      <c r="D104" s="206"/>
      <c r="E104" s="206"/>
      <c r="F104" s="206"/>
      <c r="G104" s="337" t="s">
        <v>62</v>
      </c>
      <c r="H104" s="337"/>
      <c r="I104" s="337"/>
      <c r="J104" s="206"/>
      <c r="K104" s="206"/>
      <c r="L104" s="206"/>
      <c r="M104" s="337" t="s">
        <v>63</v>
      </c>
      <c r="N104" s="337"/>
      <c r="O104" s="337"/>
      <c r="P104" s="337"/>
      <c r="Q104" s="337"/>
      <c r="R104" s="337"/>
      <c r="S104" s="206"/>
      <c r="T104" s="337" t="s">
        <v>64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</row>
    <row r="105" spans="1:44" x14ac:dyDescent="0.3">
      <c r="A105" s="337" t="s">
        <v>65</v>
      </c>
      <c r="B105" s="337"/>
      <c r="C105" s="338"/>
      <c r="D105" s="206"/>
      <c r="E105" s="206"/>
      <c r="F105" s="206"/>
      <c r="G105" s="337" t="s">
        <v>66</v>
      </c>
      <c r="H105" s="337"/>
      <c r="I105" s="337"/>
      <c r="J105" s="206"/>
      <c r="K105" s="206"/>
      <c r="L105" s="206"/>
      <c r="M105" s="337" t="s">
        <v>67</v>
      </c>
      <c r="N105" s="337"/>
      <c r="O105" s="337"/>
      <c r="P105" s="337"/>
      <c r="Q105" s="337"/>
      <c r="R105" s="337"/>
      <c r="S105" s="206"/>
      <c r="T105" s="337" t="s">
        <v>68</v>
      </c>
      <c r="U105" s="337"/>
      <c r="V105" s="337"/>
      <c r="W105" s="206"/>
      <c r="X105" s="206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</row>
    <row r="106" spans="1:44" x14ac:dyDescent="0.3">
      <c r="A106" s="337" t="s">
        <v>69</v>
      </c>
      <c r="B106" s="337"/>
      <c r="C106" s="338"/>
      <c r="D106" s="206"/>
      <c r="E106" s="206"/>
      <c r="F106" s="206"/>
      <c r="G106" s="337" t="s">
        <v>70</v>
      </c>
      <c r="H106" s="337"/>
      <c r="I106" s="337"/>
      <c r="J106" s="206"/>
      <c r="K106" s="206"/>
      <c r="L106" s="206"/>
      <c r="M106" s="337" t="s">
        <v>71</v>
      </c>
      <c r="N106" s="337"/>
      <c r="O106" s="337"/>
      <c r="P106" s="337"/>
      <c r="Q106" s="337"/>
      <c r="R106" s="337"/>
      <c r="S106" s="206"/>
      <c r="T106" s="337" t="s">
        <v>72</v>
      </c>
      <c r="U106" s="337"/>
      <c r="V106" s="337"/>
      <c r="W106" s="206"/>
      <c r="X106" s="206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</row>
    <row r="107" spans="1:44" x14ac:dyDescent="0.3">
      <c r="A107" s="337" t="s">
        <v>73</v>
      </c>
      <c r="B107" s="337"/>
      <c r="C107" s="338"/>
      <c r="D107" s="206"/>
      <c r="E107" s="206"/>
      <c r="F107" s="206"/>
      <c r="G107" s="337"/>
      <c r="H107" s="337"/>
      <c r="I107" s="337"/>
      <c r="J107" s="206"/>
      <c r="K107" s="206"/>
      <c r="L107" s="206"/>
      <c r="M107" s="337" t="s">
        <v>74</v>
      </c>
      <c r="N107" s="337"/>
      <c r="O107" s="337"/>
      <c r="P107" s="337"/>
      <c r="Q107" s="337"/>
      <c r="R107" s="337"/>
      <c r="S107" s="206"/>
      <c r="T107" s="337" t="s">
        <v>89</v>
      </c>
      <c r="U107" s="337"/>
      <c r="V107" s="337"/>
      <c r="W107" s="206"/>
      <c r="X107" s="206"/>
      <c r="Y107" s="337"/>
      <c r="Z107" s="337"/>
      <c r="AA107" s="338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</row>
    <row r="108" spans="1:44" x14ac:dyDescent="0.3">
      <c r="A108" s="337" t="s">
        <v>75</v>
      </c>
      <c r="B108" s="337"/>
      <c r="C108" s="338"/>
      <c r="D108" s="206"/>
      <c r="E108" s="206"/>
      <c r="F108" s="206"/>
      <c r="G108" s="337"/>
      <c r="H108" s="337"/>
      <c r="I108" s="337"/>
      <c r="J108" s="206"/>
      <c r="K108" s="206"/>
      <c r="L108" s="206"/>
      <c r="M108" s="337" t="s">
        <v>76</v>
      </c>
      <c r="N108" s="337"/>
      <c r="O108" s="337"/>
      <c r="P108" s="337"/>
      <c r="Q108" s="337"/>
      <c r="R108" s="337"/>
      <c r="S108" s="206"/>
      <c r="T108" s="340" t="s">
        <v>108</v>
      </c>
      <c r="U108" s="341"/>
      <c r="V108" s="341"/>
      <c r="W108" s="341"/>
      <c r="X108" s="342"/>
      <c r="Y108" s="337"/>
      <c r="Z108" s="337"/>
      <c r="AA108" s="338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</row>
    <row r="109" spans="1:44" x14ac:dyDescent="0.3">
      <c r="A109" s="337" t="s">
        <v>77</v>
      </c>
      <c r="B109" s="337"/>
      <c r="C109" s="338"/>
      <c r="D109" s="206"/>
      <c r="E109" s="206"/>
      <c r="F109" s="206"/>
      <c r="G109" s="337"/>
      <c r="H109" s="337"/>
      <c r="I109" s="337"/>
      <c r="J109" s="206"/>
      <c r="K109" s="206"/>
      <c r="L109" s="206"/>
      <c r="M109" s="337"/>
      <c r="N109" s="337"/>
      <c r="O109" s="337"/>
      <c r="P109" s="337"/>
      <c r="Q109" s="337"/>
      <c r="R109" s="337"/>
      <c r="S109" s="206"/>
      <c r="T109" s="340" t="s">
        <v>109</v>
      </c>
      <c r="U109" s="341"/>
      <c r="V109" s="341"/>
      <c r="W109" s="341"/>
      <c r="X109" s="342"/>
      <c r="Y109" s="337"/>
      <c r="Z109" s="337"/>
      <c r="AA109" s="338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</row>
    <row r="110" spans="1:44" x14ac:dyDescent="0.3">
      <c r="A110" s="337" t="s">
        <v>168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8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</row>
    <row r="111" spans="1:44" x14ac:dyDescent="0.3">
      <c r="A111" s="337"/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</row>
    <row r="112" spans="1:44" x14ac:dyDescent="0.3">
      <c r="A112" s="339" t="s">
        <v>78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8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</row>
    <row r="113" spans="1:44" x14ac:dyDescent="0.3">
      <c r="A113" s="337" t="s">
        <v>79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</row>
    <row r="114" spans="1:44" x14ac:dyDescent="0.3">
      <c r="A114" s="337" t="s">
        <v>80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</row>
    <row r="115" spans="1:44" x14ac:dyDescent="0.3">
      <c r="A115" s="337" t="s">
        <v>81</v>
      </c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7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</row>
    <row r="116" spans="1:44" x14ac:dyDescent="0.3">
      <c r="A116" s="337" t="s">
        <v>85</v>
      </c>
      <c r="B116" s="337"/>
      <c r="C116" s="338"/>
      <c r="D116" s="337"/>
      <c r="E116" s="337"/>
      <c r="F116" s="337"/>
      <c r="G116" s="337"/>
      <c r="H116" s="337"/>
      <c r="I116" s="337"/>
      <c r="J116" s="337"/>
      <c r="K116" s="337"/>
      <c r="L116" s="337"/>
      <c r="M116" s="337"/>
      <c r="N116" s="337"/>
      <c r="O116" s="337"/>
      <c r="P116" s="337"/>
      <c r="Q116" s="337"/>
      <c r="R116" s="337"/>
      <c r="S116" s="337"/>
      <c r="T116" s="338"/>
      <c r="U116" s="335"/>
      <c r="V116" s="335"/>
      <c r="W116" s="335"/>
      <c r="X116" s="335"/>
      <c r="Y116" s="335"/>
      <c r="Z116" s="335"/>
      <c r="AA116" s="335"/>
      <c r="AB116" s="335"/>
      <c r="AC116" s="206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335"/>
      <c r="AR116" s="335"/>
    </row>
    <row r="117" spans="1:44" x14ac:dyDescent="0.3">
      <c r="A117" s="337" t="s">
        <v>82</v>
      </c>
      <c r="B117" s="337"/>
      <c r="C117" s="338"/>
      <c r="D117" s="337"/>
      <c r="E117" s="337"/>
      <c r="F117" s="337"/>
      <c r="G117" s="337"/>
      <c r="H117" s="337"/>
      <c r="I117" s="337"/>
      <c r="J117" s="337"/>
      <c r="K117" s="337"/>
      <c r="L117" s="337"/>
      <c r="M117" s="337"/>
      <c r="N117" s="337"/>
      <c r="O117" s="337"/>
      <c r="P117" s="337"/>
      <c r="Q117" s="337"/>
      <c r="R117" s="337"/>
      <c r="S117" s="337"/>
      <c r="T117" s="338"/>
      <c r="U117" s="335"/>
      <c r="V117" s="335"/>
      <c r="W117" s="335"/>
      <c r="X117" s="335"/>
      <c r="Y117" s="335"/>
      <c r="Z117" s="335"/>
      <c r="AA117" s="335"/>
      <c r="AB117" s="335"/>
      <c r="AC117" s="206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335"/>
      <c r="AR117" s="335"/>
    </row>
    <row r="118" spans="1:44" x14ac:dyDescent="0.3">
      <c r="A118" s="337"/>
      <c r="B118" s="337"/>
      <c r="C118" s="338"/>
      <c r="D118" s="337"/>
      <c r="E118" s="337"/>
      <c r="F118" s="337"/>
      <c r="G118" s="337"/>
      <c r="H118" s="337"/>
      <c r="I118" s="337"/>
      <c r="J118" s="337"/>
      <c r="K118" s="337"/>
      <c r="L118" s="337"/>
      <c r="M118" s="337"/>
      <c r="N118" s="337"/>
      <c r="O118" s="337"/>
      <c r="P118" s="337"/>
      <c r="Q118" s="337"/>
      <c r="R118" s="337"/>
      <c r="S118" s="338"/>
      <c r="T118" s="338"/>
      <c r="U118" s="335"/>
      <c r="V118" s="335"/>
      <c r="W118" s="335"/>
      <c r="X118" s="335"/>
      <c r="Y118" s="335"/>
      <c r="Z118" s="335"/>
      <c r="AA118" s="335"/>
      <c r="AB118" s="335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335"/>
      <c r="AR118" s="335"/>
    </row>
  </sheetData>
  <sheetProtection algorithmName="SHA-512" hashValue="mlHosbFN8d5HYosdX71uDENT3IEvv7p0/G7mqB3NDOjAoP73SVS2k//8isGH9UtB4Yamj4+ReJRNTVdlxnargA==" saltValue="8MIQEgzhRrRLVmyvhBrZgw==" spinCount="100000" sheet="1" objects="1" scenarios="1"/>
  <mergeCells count="70"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50:F50"/>
    <mergeCell ref="A8:AR8"/>
    <mergeCell ref="A13:F13"/>
    <mergeCell ref="A14:AR14"/>
    <mergeCell ref="A22:F22"/>
    <mergeCell ref="A23:AR23"/>
    <mergeCell ref="A24:AR24"/>
    <mergeCell ref="A37:AR37"/>
    <mergeCell ref="A46:F46"/>
    <mergeCell ref="A47:F47"/>
    <mergeCell ref="G47:AP47"/>
    <mergeCell ref="AQ47:AR47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10ECA-DB00-470A-84CE-7284A0B188AD}">
  <sheetPr>
    <tabColor theme="6" tint="0.39997558519241921"/>
  </sheetPr>
  <dimension ref="A1:AT118"/>
  <sheetViews>
    <sheetView zoomScale="90" zoomScaleNormal="90" workbookViewId="0">
      <selection activeCell="A42" sqref="A42:XFD42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6" ht="15.6" thickTop="1" thickBot="1" x14ac:dyDescent="0.35">
      <c r="A1" s="497" t="s">
        <v>547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6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6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6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6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6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6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6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6" x14ac:dyDescent="0.3">
      <c r="A9" s="241" t="s">
        <v>42</v>
      </c>
      <c r="B9" s="353" t="s">
        <v>191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5</v>
      </c>
      <c r="I9" s="40" t="s">
        <v>29</v>
      </c>
      <c r="J9" s="39">
        <v>2</v>
      </c>
      <c r="K9" s="36">
        <v>5</v>
      </c>
      <c r="L9" s="40" t="s">
        <v>29</v>
      </c>
      <c r="M9" s="39">
        <v>2</v>
      </c>
      <c r="N9" s="36">
        <v>5</v>
      </c>
      <c r="O9" s="40" t="s">
        <v>29</v>
      </c>
      <c r="P9" s="39">
        <v>2</v>
      </c>
      <c r="Q9" s="36">
        <v>5</v>
      </c>
      <c r="R9" s="40" t="s">
        <v>29</v>
      </c>
      <c r="S9" s="39">
        <v>2</v>
      </c>
      <c r="T9" s="36">
        <v>5</v>
      </c>
      <c r="U9" s="40" t="s">
        <v>29</v>
      </c>
      <c r="V9" s="39">
        <v>2</v>
      </c>
      <c r="W9" s="36">
        <v>5</v>
      </c>
      <c r="X9" s="40" t="s">
        <v>29</v>
      </c>
      <c r="Y9" s="39">
        <v>2</v>
      </c>
      <c r="Z9" s="36">
        <v>5</v>
      </c>
      <c r="AA9" s="40" t="s">
        <v>29</v>
      </c>
      <c r="AB9" s="39">
        <v>2</v>
      </c>
      <c r="AC9" s="36">
        <v>5</v>
      </c>
      <c r="AD9" s="40" t="s">
        <v>29</v>
      </c>
      <c r="AE9" s="39">
        <v>2</v>
      </c>
      <c r="AF9" s="213">
        <v>5</v>
      </c>
      <c r="AG9" s="217" t="s">
        <v>29</v>
      </c>
      <c r="AH9" s="216">
        <v>2</v>
      </c>
      <c r="AI9" s="213">
        <v>5</v>
      </c>
      <c r="AJ9" s="217" t="s">
        <v>30</v>
      </c>
      <c r="AK9" s="216"/>
      <c r="AL9" s="213"/>
      <c r="AM9" s="217"/>
      <c r="AN9" s="41"/>
      <c r="AO9" s="42"/>
      <c r="AP9" s="70"/>
      <c r="AQ9" s="218">
        <f t="shared" ref="AQ9:AQ13" si="0">SUM(G9,J9,M9,P9,S9,V9,Y9,AB9,AE9,AH9,AK9,AN9)*15</f>
        <v>300</v>
      </c>
      <c r="AR9" s="219">
        <f t="shared" ref="AR9:AR13" si="1">SUM(H9,K9,N9,Q9,T9,W9,Z9,AC9,AF9,AI9,AL9,AO9)</f>
        <v>50</v>
      </c>
      <c r="AS9" s="205"/>
      <c r="AT9" s="220"/>
    </row>
    <row r="10" spans="1:46" x14ac:dyDescent="0.3">
      <c r="A10" s="221" t="s">
        <v>45</v>
      </c>
      <c r="B10" s="354" t="s">
        <v>192</v>
      </c>
      <c r="C10" s="50" t="s">
        <v>193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 t="shared" si="0"/>
        <v>0</v>
      </c>
      <c r="AR10" s="229">
        <f t="shared" si="1"/>
        <v>2</v>
      </c>
      <c r="AS10" s="205"/>
      <c r="AT10" s="220"/>
    </row>
    <row r="11" spans="1:46" x14ac:dyDescent="0.3">
      <c r="A11" s="242" t="s">
        <v>35</v>
      </c>
      <c r="B11" s="354" t="s">
        <v>194</v>
      </c>
      <c r="C11" s="50"/>
      <c r="D11" s="51" t="s">
        <v>47</v>
      </c>
      <c r="E11" s="51" t="s">
        <v>30</v>
      </c>
      <c r="F11" s="52">
        <v>60</v>
      </c>
      <c r="G11" s="53">
        <v>1</v>
      </c>
      <c r="H11" s="50">
        <v>2</v>
      </c>
      <c r="I11" s="54" t="s">
        <v>30</v>
      </c>
      <c r="J11" s="53">
        <v>1</v>
      </c>
      <c r="K11" s="50">
        <v>2</v>
      </c>
      <c r="L11" s="54" t="s">
        <v>30</v>
      </c>
      <c r="M11" s="350"/>
      <c r="N11" s="351"/>
      <c r="O11" s="352"/>
      <c r="P11" s="350"/>
      <c r="Q11" s="93"/>
      <c r="R11" s="94"/>
      <c r="S11" s="53"/>
      <c r="T11" s="50"/>
      <c r="U11" s="54"/>
      <c r="V11" s="53"/>
      <c r="W11" s="50"/>
      <c r="X11" s="54"/>
      <c r="Y11" s="53"/>
      <c r="Z11" s="50"/>
      <c r="AA11" s="54"/>
      <c r="AB11" s="53"/>
      <c r="AC11" s="50"/>
      <c r="AD11" s="54"/>
      <c r="AE11" s="53"/>
      <c r="AF11" s="223"/>
      <c r="AG11" s="224"/>
      <c r="AH11" s="225"/>
      <c r="AI11" s="226"/>
      <c r="AJ11" s="227"/>
      <c r="AK11" s="222"/>
      <c r="AL11" s="223"/>
      <c r="AM11" s="224"/>
      <c r="AN11" s="55"/>
      <c r="AO11" s="56"/>
      <c r="AP11" s="72"/>
      <c r="AQ11" s="228">
        <f t="shared" si="0"/>
        <v>30</v>
      </c>
      <c r="AR11" s="229">
        <f t="shared" si="1"/>
        <v>4</v>
      </c>
      <c r="AS11" s="205"/>
      <c r="AT11" s="220"/>
    </row>
    <row r="12" spans="1:46" x14ac:dyDescent="0.3">
      <c r="A12" s="242" t="s">
        <v>41</v>
      </c>
      <c r="B12" s="354" t="s">
        <v>195</v>
      </c>
      <c r="C12" s="50"/>
      <c r="D12" s="51" t="s">
        <v>46</v>
      </c>
      <c r="E12" s="51" t="s">
        <v>30</v>
      </c>
      <c r="F12" s="52">
        <v>60</v>
      </c>
      <c r="G12" s="53"/>
      <c r="H12" s="50"/>
      <c r="I12" s="54"/>
      <c r="J12" s="53">
        <v>1</v>
      </c>
      <c r="K12" s="50">
        <v>2</v>
      </c>
      <c r="L12" s="54" t="s">
        <v>30</v>
      </c>
      <c r="M12" s="53"/>
      <c r="N12" s="50"/>
      <c r="O12" s="54"/>
      <c r="P12" s="1"/>
      <c r="Q12" s="2"/>
      <c r="R12" s="3"/>
      <c r="S12" s="53"/>
      <c r="T12" s="50"/>
      <c r="U12" s="54"/>
      <c r="V12" s="1"/>
      <c r="W12" s="2"/>
      <c r="X12" s="3"/>
      <c r="Y12" s="53"/>
      <c r="Z12" s="50"/>
      <c r="AA12" s="54"/>
      <c r="AB12" s="53"/>
      <c r="AC12" s="50"/>
      <c r="AD12" s="54"/>
      <c r="AE12" s="53"/>
      <c r="AF12" s="223"/>
      <c r="AG12" s="224"/>
      <c r="AH12" s="222"/>
      <c r="AI12" s="223"/>
      <c r="AJ12" s="224"/>
      <c r="AK12" s="222"/>
      <c r="AL12" s="223"/>
      <c r="AM12" s="224"/>
      <c r="AN12" s="55"/>
      <c r="AO12" s="56"/>
      <c r="AP12" s="72"/>
      <c r="AQ12" s="228">
        <f t="shared" si="0"/>
        <v>15</v>
      </c>
      <c r="AR12" s="229">
        <f t="shared" si="1"/>
        <v>2</v>
      </c>
      <c r="AS12" s="205"/>
      <c r="AT12" s="220"/>
    </row>
    <row r="13" spans="1:46" x14ac:dyDescent="0.3">
      <c r="A13" s="242" t="s">
        <v>40</v>
      </c>
      <c r="B13" s="354" t="s">
        <v>196</v>
      </c>
      <c r="C13" s="50"/>
      <c r="D13" s="4" t="s">
        <v>46</v>
      </c>
      <c r="E13" s="4" t="s">
        <v>54</v>
      </c>
      <c r="F13" s="5">
        <v>45</v>
      </c>
      <c r="G13" s="53"/>
      <c r="H13" s="50"/>
      <c r="I13" s="54"/>
      <c r="J13" s="53"/>
      <c r="K13" s="50"/>
      <c r="L13" s="54"/>
      <c r="M13" s="53">
        <v>1</v>
      </c>
      <c r="N13" s="50">
        <v>2</v>
      </c>
      <c r="O13" s="54" t="s">
        <v>30</v>
      </c>
      <c r="P13" s="53">
        <v>1</v>
      </c>
      <c r="Q13" s="50">
        <v>2</v>
      </c>
      <c r="R13" s="54" t="s">
        <v>30</v>
      </c>
      <c r="S13" s="53"/>
      <c r="T13" s="50"/>
      <c r="U13" s="54"/>
      <c r="V13" s="53"/>
      <c r="W13" s="50"/>
      <c r="X13" s="54"/>
      <c r="Y13" s="53"/>
      <c r="Z13" s="50"/>
      <c r="AA13" s="54"/>
      <c r="AB13" s="53"/>
      <c r="AC13" s="50"/>
      <c r="AD13" s="54"/>
      <c r="AE13" s="53"/>
      <c r="AF13" s="223"/>
      <c r="AG13" s="224"/>
      <c r="AH13" s="222"/>
      <c r="AI13" s="223"/>
      <c r="AJ13" s="224"/>
      <c r="AK13" s="222"/>
      <c r="AL13" s="223"/>
      <c r="AM13" s="224"/>
      <c r="AN13" s="55"/>
      <c r="AO13" s="56"/>
      <c r="AP13" s="72"/>
      <c r="AQ13" s="228">
        <f t="shared" si="0"/>
        <v>30</v>
      </c>
      <c r="AR13" s="229">
        <f t="shared" si="1"/>
        <v>4</v>
      </c>
      <c r="AS13" s="205"/>
      <c r="AT13" s="220"/>
    </row>
    <row r="14" spans="1:46" x14ac:dyDescent="0.3">
      <c r="A14" s="221" t="s">
        <v>488</v>
      </c>
      <c r="B14" s="354" t="s">
        <v>497</v>
      </c>
      <c r="C14" s="50" t="s">
        <v>90</v>
      </c>
      <c r="D14" s="51" t="s">
        <v>46</v>
      </c>
      <c r="E14" s="51" t="s">
        <v>54</v>
      </c>
      <c r="F14" s="52">
        <v>45</v>
      </c>
      <c r="G14" s="350"/>
      <c r="H14" s="351"/>
      <c r="I14" s="352"/>
      <c r="J14" s="350"/>
      <c r="K14" s="351"/>
      <c r="L14" s="352"/>
      <c r="M14" s="53">
        <v>1</v>
      </c>
      <c r="N14" s="50">
        <v>3</v>
      </c>
      <c r="O14" s="54" t="s">
        <v>29</v>
      </c>
      <c r="P14" s="53">
        <v>1</v>
      </c>
      <c r="Q14" s="50">
        <v>3</v>
      </c>
      <c r="R14" s="54" t="s">
        <v>29</v>
      </c>
      <c r="S14" s="53">
        <v>1</v>
      </c>
      <c r="T14" s="50">
        <v>3</v>
      </c>
      <c r="U14" s="54" t="s">
        <v>29</v>
      </c>
      <c r="V14" s="53">
        <v>1</v>
      </c>
      <c r="W14" s="50">
        <v>3</v>
      </c>
      <c r="X14" s="54" t="s">
        <v>29</v>
      </c>
      <c r="Y14" s="53"/>
      <c r="Z14" s="50"/>
      <c r="AA14" s="54"/>
      <c r="AB14" s="53"/>
      <c r="AC14" s="50"/>
      <c r="AD14" s="54"/>
      <c r="AE14" s="53"/>
      <c r="AF14" s="223"/>
      <c r="AG14" s="224"/>
      <c r="AH14" s="222"/>
      <c r="AI14" s="223"/>
      <c r="AJ14" s="224"/>
      <c r="AK14" s="222"/>
      <c r="AL14" s="223"/>
      <c r="AM14" s="224"/>
      <c r="AN14" s="55"/>
      <c r="AO14" s="56"/>
      <c r="AP14" s="72"/>
      <c r="AQ14" s="228">
        <f>SUM(G14,J14,M14,P14,S14,V14,Y14,AB14,AE14,AH14,AK14,AN14)*15</f>
        <v>60</v>
      </c>
      <c r="AR14" s="229">
        <f>SUM(H14,K14,N14,Q14,T14,W14,Z14,AC14,AF14,AI14,AL14,AO14)</f>
        <v>12</v>
      </c>
      <c r="AS14" s="64"/>
    </row>
    <row r="15" spans="1:46" ht="15" thickBot="1" x14ac:dyDescent="0.35">
      <c r="A15" s="230" t="s">
        <v>489</v>
      </c>
      <c r="B15" s="355" t="s">
        <v>498</v>
      </c>
      <c r="C15" s="2" t="s">
        <v>522</v>
      </c>
      <c r="D15" s="4" t="s">
        <v>46</v>
      </c>
      <c r="E15" s="4" t="s">
        <v>30</v>
      </c>
      <c r="F15" s="5">
        <v>45</v>
      </c>
      <c r="G15" s="1"/>
      <c r="H15" s="2"/>
      <c r="I15" s="3"/>
      <c r="J15" s="1"/>
      <c r="K15" s="2"/>
      <c r="L15" s="3"/>
      <c r="M15" s="1"/>
      <c r="N15" s="2"/>
      <c r="O15" s="3"/>
      <c r="P15" s="1"/>
      <c r="Q15" s="2"/>
      <c r="R15" s="3"/>
      <c r="S15" s="1"/>
      <c r="T15" s="2"/>
      <c r="U15" s="3"/>
      <c r="V15" s="1"/>
      <c r="W15" s="2"/>
      <c r="X15" s="3"/>
      <c r="Y15" s="1">
        <v>1</v>
      </c>
      <c r="Z15" s="2">
        <v>2</v>
      </c>
      <c r="AA15" s="3" t="s">
        <v>30</v>
      </c>
      <c r="AB15" s="1">
        <v>1</v>
      </c>
      <c r="AC15" s="2">
        <v>2</v>
      </c>
      <c r="AD15" s="3" t="s">
        <v>30</v>
      </c>
      <c r="AE15" s="1"/>
      <c r="AF15" s="226"/>
      <c r="AG15" s="227"/>
      <c r="AH15" s="225"/>
      <c r="AI15" s="226"/>
      <c r="AJ15" s="227"/>
      <c r="AK15" s="225"/>
      <c r="AL15" s="226"/>
      <c r="AM15" s="227"/>
      <c r="AN15" s="28"/>
      <c r="AO15" s="29"/>
      <c r="AP15" s="68"/>
      <c r="AQ15" s="233">
        <f>SUM(G15,J15,M15,P15,S15,V15,Y15,AB15,AE15,AH15,AK15,AN15)*15</f>
        <v>30</v>
      </c>
      <c r="AR15" s="234">
        <f>SUM(H15,K15,N15,Q15,T15,W15,Z15,AC15,AF15,AI15,AL15,AO15)</f>
        <v>4</v>
      </c>
      <c r="AS15" s="25"/>
    </row>
    <row r="16" spans="1:46" ht="15" thickBot="1" x14ac:dyDescent="0.35">
      <c r="A16" s="413" t="s">
        <v>116</v>
      </c>
      <c r="B16" s="414"/>
      <c r="C16" s="414"/>
      <c r="D16" s="414"/>
      <c r="E16" s="414"/>
      <c r="F16" s="415"/>
      <c r="G16" s="82">
        <f>SUM(G14:G15)</f>
        <v>0</v>
      </c>
      <c r="H16" s="83">
        <f>SUM(H14:H15)</f>
        <v>0</v>
      </c>
      <c r="I16" s="84"/>
      <c r="J16" s="82">
        <f>SUM(J14:J15)</f>
        <v>0</v>
      </c>
      <c r="K16" s="83">
        <f>SUM(K14:K15)</f>
        <v>0</v>
      </c>
      <c r="L16" s="84"/>
      <c r="M16" s="82">
        <f>SUM(M14:M15)</f>
        <v>1</v>
      </c>
      <c r="N16" s="83">
        <f>SUM(N14:N15)</f>
        <v>3</v>
      </c>
      <c r="O16" s="84"/>
      <c r="P16" s="82">
        <f>SUM(P14:P15)</f>
        <v>1</v>
      </c>
      <c r="Q16" s="83">
        <f>SUM(Q14:Q15)</f>
        <v>3</v>
      </c>
      <c r="R16" s="84"/>
      <c r="S16" s="82">
        <f>SUM(S14:S15)</f>
        <v>1</v>
      </c>
      <c r="T16" s="83">
        <f>SUM(T14:T15)</f>
        <v>3</v>
      </c>
      <c r="U16" s="84"/>
      <c r="V16" s="82">
        <f>SUM(V14:V15)</f>
        <v>1</v>
      </c>
      <c r="W16" s="83">
        <f>SUM(W14:W15)</f>
        <v>3</v>
      </c>
      <c r="X16" s="84"/>
      <c r="Y16" s="82">
        <f>SUM(Y14:Y15)</f>
        <v>1</v>
      </c>
      <c r="Z16" s="83">
        <f>SUM(Z14:Z15)</f>
        <v>2</v>
      </c>
      <c r="AA16" s="84"/>
      <c r="AB16" s="82">
        <f>SUM(AB14:AB15)</f>
        <v>1</v>
      </c>
      <c r="AC16" s="83">
        <f>SUM(AC14:AC15)</f>
        <v>2</v>
      </c>
      <c r="AD16" s="84"/>
      <c r="AE16" s="82">
        <f>SUM(AE14:AE15)</f>
        <v>0</v>
      </c>
      <c r="AF16" s="83">
        <f>SUM(AF14:AF15)</f>
        <v>0</v>
      </c>
      <c r="AG16" s="84"/>
      <c r="AH16" s="82">
        <f>SUM(AH14:AH15)</f>
        <v>0</v>
      </c>
      <c r="AI16" s="83">
        <f>SUM(AI14:AI15)</f>
        <v>0</v>
      </c>
      <c r="AJ16" s="84"/>
      <c r="AK16" s="82">
        <f>SUM(AK14:AK15)</f>
        <v>0</v>
      </c>
      <c r="AL16" s="83">
        <f>SUM(AL14:AL15)</f>
        <v>0</v>
      </c>
      <c r="AM16" s="85"/>
      <c r="AN16" s="86">
        <f>SUM(AN14:AN15)</f>
        <v>0</v>
      </c>
      <c r="AO16" s="87">
        <f>SUM(AO14:AO15)</f>
        <v>0</v>
      </c>
      <c r="AP16" s="88"/>
      <c r="AQ16" s="89">
        <f>SUM(AQ14:AQ15)</f>
        <v>90</v>
      </c>
      <c r="AR16" s="90">
        <f>SUM(AR9:AR15)</f>
        <v>78</v>
      </c>
      <c r="AS16" s="25"/>
    </row>
    <row r="17" spans="1:46" ht="15" thickBot="1" x14ac:dyDescent="0.35">
      <c r="A17" s="410" t="s">
        <v>117</v>
      </c>
      <c r="B17" s="411"/>
      <c r="C17" s="411"/>
      <c r="D17" s="411"/>
      <c r="E17" s="411"/>
      <c r="F17" s="411"/>
      <c r="G17" s="411"/>
      <c r="H17" s="411"/>
      <c r="I17" s="411"/>
      <c r="J17" s="411"/>
      <c r="K17" s="411"/>
      <c r="L17" s="411"/>
      <c r="M17" s="411"/>
      <c r="N17" s="411"/>
      <c r="O17" s="411"/>
      <c r="P17" s="411"/>
      <c r="Q17" s="411"/>
      <c r="R17" s="411"/>
      <c r="S17" s="411"/>
      <c r="T17" s="411"/>
      <c r="U17" s="411"/>
      <c r="V17" s="411"/>
      <c r="W17" s="411"/>
      <c r="X17" s="411"/>
      <c r="Y17" s="411"/>
      <c r="Z17" s="411"/>
      <c r="AA17" s="411"/>
      <c r="AB17" s="411"/>
      <c r="AC17" s="411"/>
      <c r="AD17" s="411"/>
      <c r="AE17" s="411"/>
      <c r="AF17" s="411"/>
      <c r="AG17" s="411"/>
      <c r="AH17" s="411"/>
      <c r="AI17" s="411"/>
      <c r="AJ17" s="411"/>
      <c r="AK17" s="411"/>
      <c r="AL17" s="411"/>
      <c r="AM17" s="411"/>
      <c r="AN17" s="411"/>
      <c r="AO17" s="411"/>
      <c r="AP17" s="411"/>
      <c r="AQ17" s="411"/>
      <c r="AR17" s="412"/>
      <c r="AS17" s="25"/>
    </row>
    <row r="18" spans="1:46" x14ac:dyDescent="0.3">
      <c r="A18" s="91" t="s">
        <v>103</v>
      </c>
      <c r="B18" s="353" t="s">
        <v>375</v>
      </c>
      <c r="C18" s="36" t="s">
        <v>90</v>
      </c>
      <c r="D18" s="37" t="s">
        <v>47</v>
      </c>
      <c r="E18" s="37" t="s">
        <v>30</v>
      </c>
      <c r="F18" s="38">
        <v>60</v>
      </c>
      <c r="G18" s="39">
        <v>2</v>
      </c>
      <c r="H18" s="36">
        <v>6</v>
      </c>
      <c r="I18" s="40" t="s">
        <v>29</v>
      </c>
      <c r="J18" s="39">
        <v>2</v>
      </c>
      <c r="K18" s="36">
        <v>6</v>
      </c>
      <c r="L18" s="40" t="s">
        <v>29</v>
      </c>
      <c r="M18" s="39">
        <v>2</v>
      </c>
      <c r="N18" s="36">
        <v>6</v>
      </c>
      <c r="O18" s="40" t="s">
        <v>29</v>
      </c>
      <c r="P18" s="39">
        <v>2</v>
      </c>
      <c r="Q18" s="36">
        <v>6</v>
      </c>
      <c r="R18" s="40" t="s">
        <v>29</v>
      </c>
      <c r="S18" s="39">
        <v>2</v>
      </c>
      <c r="T18" s="36">
        <v>6</v>
      </c>
      <c r="U18" s="40" t="s">
        <v>29</v>
      </c>
      <c r="V18" s="39">
        <v>2</v>
      </c>
      <c r="W18" s="36">
        <v>6</v>
      </c>
      <c r="X18" s="40" t="s">
        <v>29</v>
      </c>
      <c r="Y18" s="39">
        <v>2</v>
      </c>
      <c r="Z18" s="36">
        <v>6</v>
      </c>
      <c r="AA18" s="40" t="s">
        <v>29</v>
      </c>
      <c r="AB18" s="39">
        <v>2</v>
      </c>
      <c r="AC18" s="36">
        <v>6</v>
      </c>
      <c r="AD18" s="40" t="s">
        <v>29</v>
      </c>
      <c r="AE18" s="216">
        <v>2</v>
      </c>
      <c r="AF18" s="213">
        <v>6</v>
      </c>
      <c r="AG18" s="217" t="s">
        <v>29</v>
      </c>
      <c r="AH18" s="216">
        <v>2</v>
      </c>
      <c r="AI18" s="213">
        <v>6</v>
      </c>
      <c r="AJ18" s="217" t="s">
        <v>30</v>
      </c>
      <c r="AK18" s="39"/>
      <c r="AL18" s="36"/>
      <c r="AM18" s="40"/>
      <c r="AN18" s="41"/>
      <c r="AO18" s="42"/>
      <c r="AP18" s="70"/>
      <c r="AQ18" s="49">
        <f t="shared" ref="AQ18:AQ21" si="2">SUM(G18,J18,M18,P18,S18,V18,Y18,AB18,AE18,AH18,AK18,AN18)*15</f>
        <v>300</v>
      </c>
      <c r="AR18" s="62">
        <f t="shared" ref="AR18:AR21" si="3">SUM(H18,K18,N18,Q18,T18,W18,Z18,AC18,AF18,AI18,AL18,AO18)</f>
        <v>60</v>
      </c>
      <c r="AS18" s="64"/>
    </row>
    <row r="19" spans="1:46" x14ac:dyDescent="0.3">
      <c r="A19" s="77" t="s">
        <v>369</v>
      </c>
      <c r="B19" s="354" t="s">
        <v>376</v>
      </c>
      <c r="C19" s="50" t="s">
        <v>377</v>
      </c>
      <c r="D19" s="51"/>
      <c r="E19" s="51"/>
      <c r="F19" s="52"/>
      <c r="G19" s="53"/>
      <c r="H19" s="50"/>
      <c r="I19" s="54"/>
      <c r="J19" s="53"/>
      <c r="K19" s="50"/>
      <c r="L19" s="54"/>
      <c r="M19" s="53"/>
      <c r="N19" s="50"/>
      <c r="O19" s="54"/>
      <c r="P19" s="53"/>
      <c r="Q19" s="50"/>
      <c r="R19" s="54"/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222"/>
      <c r="AF19" s="223"/>
      <c r="AG19" s="224"/>
      <c r="AH19" s="225">
        <v>0</v>
      </c>
      <c r="AI19" s="226">
        <v>2</v>
      </c>
      <c r="AJ19" s="227" t="s">
        <v>43</v>
      </c>
      <c r="AK19" s="53"/>
      <c r="AL19" s="50"/>
      <c r="AM19" s="54"/>
      <c r="AN19" s="55"/>
      <c r="AO19" s="56"/>
      <c r="AP19" s="72"/>
      <c r="AQ19" s="57">
        <f t="shared" si="2"/>
        <v>0</v>
      </c>
      <c r="AR19" s="79">
        <f t="shared" si="3"/>
        <v>2</v>
      </c>
      <c r="AS19" s="64"/>
    </row>
    <row r="20" spans="1:46" x14ac:dyDescent="0.3">
      <c r="A20" s="221" t="s">
        <v>490</v>
      </c>
      <c r="B20" s="354" t="s">
        <v>502</v>
      </c>
      <c r="C20" s="50" t="s">
        <v>90</v>
      </c>
      <c r="D20" s="51" t="s">
        <v>46</v>
      </c>
      <c r="E20" s="51" t="s">
        <v>30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222"/>
      <c r="AF20" s="223"/>
      <c r="AG20" s="224"/>
      <c r="AH20" s="222"/>
      <c r="AI20" s="223"/>
      <c r="AJ20" s="224"/>
      <c r="AK20" s="222"/>
      <c r="AL20" s="223"/>
      <c r="AM20" s="224"/>
      <c r="AN20" s="55"/>
      <c r="AO20" s="56"/>
      <c r="AP20" s="72"/>
      <c r="AQ20" s="228">
        <f t="shared" si="2"/>
        <v>60</v>
      </c>
      <c r="AR20" s="229">
        <f t="shared" si="3"/>
        <v>12</v>
      </c>
      <c r="AS20" s="205"/>
      <c r="AT20" s="220"/>
    </row>
    <row r="21" spans="1:46" ht="15" thickBot="1" x14ac:dyDescent="0.35">
      <c r="A21" s="230" t="s">
        <v>491</v>
      </c>
      <c r="B21" s="355" t="s">
        <v>503</v>
      </c>
      <c r="C21" s="2" t="s">
        <v>522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225"/>
      <c r="AF21" s="226"/>
      <c r="AG21" s="227"/>
      <c r="AH21" s="225"/>
      <c r="AI21" s="226"/>
      <c r="AJ21" s="227"/>
      <c r="AK21" s="225"/>
      <c r="AL21" s="226"/>
      <c r="AM21" s="227"/>
      <c r="AN21" s="28"/>
      <c r="AO21" s="29"/>
      <c r="AP21" s="68"/>
      <c r="AQ21" s="233">
        <f t="shared" si="2"/>
        <v>30</v>
      </c>
      <c r="AR21" s="234">
        <f t="shared" si="3"/>
        <v>4</v>
      </c>
      <c r="AS21" s="205"/>
      <c r="AT21" s="206"/>
    </row>
    <row r="22" spans="1:46" ht="15" thickBot="1" x14ac:dyDescent="0.35">
      <c r="A22" s="424" t="s">
        <v>118</v>
      </c>
      <c r="B22" s="425"/>
      <c r="C22" s="425"/>
      <c r="D22" s="425"/>
      <c r="E22" s="425"/>
      <c r="F22" s="426"/>
      <c r="G22" s="82">
        <f>SUM(G20:G21)</f>
        <v>0</v>
      </c>
      <c r="H22" s="83">
        <f>SUM(H20:H21)</f>
        <v>0</v>
      </c>
      <c r="I22" s="84"/>
      <c r="J22" s="82">
        <f>SUM(J20:J21)</f>
        <v>0</v>
      </c>
      <c r="K22" s="83">
        <f>SUM(K20:K21)</f>
        <v>0</v>
      </c>
      <c r="L22" s="84"/>
      <c r="M22" s="82">
        <f>SUM(M20:M21)</f>
        <v>1</v>
      </c>
      <c r="N22" s="83">
        <f>SUM(N20:N21)</f>
        <v>3</v>
      </c>
      <c r="O22" s="84"/>
      <c r="P22" s="82">
        <f>SUM(P20:P21)</f>
        <v>1</v>
      </c>
      <c r="Q22" s="83">
        <f>SUM(Q20:Q21)</f>
        <v>3</v>
      </c>
      <c r="R22" s="84"/>
      <c r="S22" s="82">
        <f>SUM(S20:S21)</f>
        <v>1</v>
      </c>
      <c r="T22" s="83">
        <f>SUM(T20:T21)</f>
        <v>3</v>
      </c>
      <c r="U22" s="84"/>
      <c r="V22" s="82">
        <f>SUM(V20:V21)</f>
        <v>1</v>
      </c>
      <c r="W22" s="83">
        <f>SUM(W20:W21)</f>
        <v>3</v>
      </c>
      <c r="X22" s="84"/>
      <c r="Y22" s="82">
        <f>SUM(Y20:Y21)</f>
        <v>1</v>
      </c>
      <c r="Z22" s="83">
        <f>SUM(Z20:Z21)</f>
        <v>2</v>
      </c>
      <c r="AA22" s="84"/>
      <c r="AB22" s="82">
        <f>SUM(AB20:AB21)</f>
        <v>1</v>
      </c>
      <c r="AC22" s="83">
        <f>SUM(AC20:AC21)</f>
        <v>2</v>
      </c>
      <c r="AD22" s="84"/>
      <c r="AE22" s="82">
        <f>SUM(AE20:AE21)</f>
        <v>0</v>
      </c>
      <c r="AF22" s="83">
        <f>SUM(AF20:AF21)</f>
        <v>0</v>
      </c>
      <c r="AG22" s="84"/>
      <c r="AH22" s="82">
        <f>SUM(AH20:AH21)</f>
        <v>0</v>
      </c>
      <c r="AI22" s="83">
        <f>SUM(AI20:AI21)</f>
        <v>0</v>
      </c>
      <c r="AJ22" s="84"/>
      <c r="AK22" s="82">
        <f>SUM(AK20:AK21)</f>
        <v>0</v>
      </c>
      <c r="AL22" s="83">
        <f>SUM(AL20:AL21)</f>
        <v>0</v>
      </c>
      <c r="AM22" s="85"/>
      <c r="AN22" s="86">
        <f>SUM(AN20:AN21)</f>
        <v>0</v>
      </c>
      <c r="AO22" s="87">
        <f>SUM(AO20:AO21)</f>
        <v>0</v>
      </c>
      <c r="AP22" s="88"/>
      <c r="AQ22" s="89">
        <f>SUM(AQ20:AQ21)</f>
        <v>90</v>
      </c>
      <c r="AR22" s="90">
        <f>SUM(AR18:AR21)</f>
        <v>78</v>
      </c>
      <c r="AS22" s="25"/>
    </row>
    <row r="23" spans="1:46" ht="15" thickBot="1" x14ac:dyDescent="0.35">
      <c r="A23" s="450" t="s">
        <v>37</v>
      </c>
      <c r="B23" s="451"/>
      <c r="C23" s="451"/>
      <c r="D23" s="451"/>
      <c r="E23" s="451"/>
      <c r="F23" s="451"/>
      <c r="G23" s="451"/>
      <c r="H23" s="451"/>
      <c r="I23" s="451"/>
      <c r="J23" s="451"/>
      <c r="K23" s="451"/>
      <c r="L23" s="451"/>
      <c r="M23" s="451"/>
      <c r="N23" s="451"/>
      <c r="O23" s="451"/>
      <c r="P23" s="451"/>
      <c r="Q23" s="451"/>
      <c r="R23" s="451"/>
      <c r="S23" s="451"/>
      <c r="T23" s="451"/>
      <c r="U23" s="451"/>
      <c r="V23" s="451"/>
      <c r="W23" s="451"/>
      <c r="X23" s="451"/>
      <c r="Y23" s="451"/>
      <c r="Z23" s="451"/>
      <c r="AA23" s="451"/>
      <c r="AB23" s="451"/>
      <c r="AC23" s="451"/>
      <c r="AD23" s="451"/>
      <c r="AE23" s="451"/>
      <c r="AF23" s="451"/>
      <c r="AG23" s="451"/>
      <c r="AH23" s="451"/>
      <c r="AI23" s="451"/>
      <c r="AJ23" s="451"/>
      <c r="AK23" s="451"/>
      <c r="AL23" s="451"/>
      <c r="AM23" s="451"/>
      <c r="AN23" s="451"/>
      <c r="AO23" s="451"/>
      <c r="AP23" s="451"/>
      <c r="AQ23" s="451"/>
      <c r="AR23" s="452"/>
      <c r="AS23" s="25"/>
    </row>
    <row r="24" spans="1:46" ht="15" thickBot="1" x14ac:dyDescent="0.35">
      <c r="A24" s="410" t="s">
        <v>119</v>
      </c>
      <c r="B24" s="411"/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 s="412"/>
      <c r="AS24" s="25"/>
    </row>
    <row r="25" spans="1:46" x14ac:dyDescent="0.3">
      <c r="A25" s="356" t="s">
        <v>587</v>
      </c>
      <c r="B25" s="353" t="s">
        <v>588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5"/>
    </row>
    <row r="26" spans="1:46" x14ac:dyDescent="0.3">
      <c r="A26" s="356" t="s">
        <v>590</v>
      </c>
      <c r="B26" s="355" t="s">
        <v>591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" si="4">SUM(G26,J26,M26,P26,S26,V26,Y26,AB26,AE26,AH26,AK26,AN26)*15</f>
        <v>120</v>
      </c>
      <c r="AR26" s="234">
        <f t="shared" ref="AR26" si="5">SUM(H26,K26,N26,Q26,T26,W26,Z26,AC26,AF26,AI26,AL26,AO26)</f>
        <v>8</v>
      </c>
      <c r="AS26" s="25"/>
    </row>
    <row r="27" spans="1:46" ht="20.399999999999999" x14ac:dyDescent="0.3">
      <c r="A27" s="377" t="s">
        <v>592</v>
      </c>
      <c r="B27" s="355" t="s">
        <v>593</v>
      </c>
      <c r="C27" s="2" t="s">
        <v>589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492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30">
        <f>SUM(G27,J27,M27,P27,S27,V27,Y27,AB27,AE27,AH27,AK27,AN27)*15</f>
        <v>0</v>
      </c>
      <c r="AR27" s="80">
        <f>SUM(H27,K27,N27,Q27,T27,W27,Z27,AC27,AF27,AI27,AL27,AO27)</f>
        <v>1</v>
      </c>
      <c r="AS27" s="25"/>
    </row>
    <row r="28" spans="1:46" x14ac:dyDescent="0.3">
      <c r="A28" s="77" t="s">
        <v>493</v>
      </c>
      <c r="B28" s="354" t="s">
        <v>188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ref="AQ28:AQ36" si="6">SUM(G28,J28,M28,P28,S28,V28,Y28,AB28,AE28,AH28,AK28,AN28)*15</f>
        <v>60</v>
      </c>
      <c r="AR28" s="229">
        <f t="shared" ref="AR28:AR36" si="7">SUM(H28,K28,N28,Q28,T28,W28,Z28,AC28,AF28,AI28,AL28,AO28)</f>
        <v>4</v>
      </c>
      <c r="AS28" s="64"/>
    </row>
    <row r="29" spans="1:46" x14ac:dyDescent="0.3">
      <c r="A29" s="356" t="s">
        <v>183</v>
      </c>
      <c r="B29" s="355" t="s">
        <v>499</v>
      </c>
      <c r="C29" s="2" t="s">
        <v>90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6"/>
        <v>120</v>
      </c>
      <c r="AR29" s="234">
        <f t="shared" si="7"/>
        <v>4</v>
      </c>
      <c r="AS29" s="25"/>
    </row>
    <row r="30" spans="1:46" x14ac:dyDescent="0.3">
      <c r="A30" s="356" t="s">
        <v>494</v>
      </c>
      <c r="B30" s="355" t="s">
        <v>500</v>
      </c>
      <c r="C30" s="2" t="s">
        <v>90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6"/>
        <v>120</v>
      </c>
      <c r="AR30" s="234">
        <f t="shared" si="7"/>
        <v>4</v>
      </c>
      <c r="AS30" s="25"/>
    </row>
    <row r="31" spans="1:46" x14ac:dyDescent="0.3">
      <c r="A31" s="356" t="s">
        <v>184</v>
      </c>
      <c r="B31" s="355" t="s">
        <v>190</v>
      </c>
      <c r="C31" s="2" t="s">
        <v>90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6"/>
        <v>90</v>
      </c>
      <c r="AR31" s="234">
        <f t="shared" si="7"/>
        <v>6</v>
      </c>
      <c r="AS31" s="25"/>
    </row>
    <row r="32" spans="1:46" x14ac:dyDescent="0.3">
      <c r="A32" s="356" t="s">
        <v>38</v>
      </c>
      <c r="B32" s="355" t="s">
        <v>120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6"/>
        <v>30</v>
      </c>
      <c r="AR32" s="234">
        <f t="shared" si="7"/>
        <v>2</v>
      </c>
      <c r="AS32" s="25"/>
    </row>
    <row r="33" spans="1:45" x14ac:dyDescent="0.3">
      <c r="A33" s="356" t="s">
        <v>185</v>
      </c>
      <c r="B33" s="355" t="s">
        <v>218</v>
      </c>
      <c r="C33" s="2" t="s">
        <v>90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6"/>
        <v>30</v>
      </c>
      <c r="AR33" s="234">
        <f t="shared" si="7"/>
        <v>2</v>
      </c>
      <c r="AS33" s="25"/>
    </row>
    <row r="34" spans="1:45" x14ac:dyDescent="0.3">
      <c r="A34" s="356" t="s">
        <v>495</v>
      </c>
      <c r="B34" s="355" t="s">
        <v>501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6"/>
        <v>150</v>
      </c>
      <c r="AR34" s="234">
        <f t="shared" si="7"/>
        <v>20</v>
      </c>
      <c r="AS34" s="25"/>
    </row>
    <row r="35" spans="1:45" x14ac:dyDescent="0.3">
      <c r="A35" s="357" t="s">
        <v>186</v>
      </c>
      <c r="B35" s="359" t="s">
        <v>219</v>
      </c>
      <c r="C35" s="10"/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6"/>
        <v>60</v>
      </c>
      <c r="AR35" s="253">
        <f t="shared" si="7"/>
        <v>2</v>
      </c>
      <c r="AS35" s="25"/>
    </row>
    <row r="36" spans="1:45" ht="15" thickBot="1" x14ac:dyDescent="0.35">
      <c r="A36" s="360" t="s">
        <v>496</v>
      </c>
      <c r="B36" s="361" t="s">
        <v>584</v>
      </c>
      <c r="C36" s="14"/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6"/>
        <v>15</v>
      </c>
      <c r="AR36" s="259">
        <f t="shared" si="7"/>
        <v>1</v>
      </c>
      <c r="AS36" s="25"/>
    </row>
    <row r="37" spans="1:45" ht="15" thickBot="1" x14ac:dyDescent="0.35">
      <c r="A37" s="410" t="s">
        <v>544</v>
      </c>
      <c r="B37" s="411"/>
      <c r="C37" s="411"/>
      <c r="D37" s="411"/>
      <c r="E37" s="411"/>
      <c r="F37" s="411"/>
      <c r="G37" s="411"/>
      <c r="H37" s="411"/>
      <c r="I37" s="411"/>
      <c r="J37" s="411"/>
      <c r="K37" s="411"/>
      <c r="L37" s="411"/>
      <c r="M37" s="411"/>
      <c r="N37" s="411"/>
      <c r="O37" s="411"/>
      <c r="P37" s="411"/>
      <c r="Q37" s="411"/>
      <c r="R37" s="411"/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2"/>
      <c r="AS37" s="25"/>
    </row>
    <row r="38" spans="1:45" x14ac:dyDescent="0.3">
      <c r="A38" s="91" t="s">
        <v>121</v>
      </c>
      <c r="B38" s="353" t="s">
        <v>172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36"/>
      <c r="AJ38" s="40"/>
      <c r="AK38" s="39"/>
      <c r="AL38" s="36"/>
      <c r="AM38" s="40"/>
      <c r="AN38" s="41"/>
      <c r="AO38" s="42"/>
      <c r="AP38" s="70"/>
      <c r="AQ38" s="49">
        <f t="shared" ref="AQ38:AQ45" si="8">SUM(G38,J38,M38,P38,S38,V38,Y38,AB38,AE38,AH38,AK38,AN38)*15</f>
        <v>120</v>
      </c>
      <c r="AR38" s="62">
        <f t="shared" ref="AR38:AR45" si="9">SUM(H38,K38,N38,Q38,T38,W38,Z38,AC38,AF38,AI38,AL38,AO38)</f>
        <v>8</v>
      </c>
      <c r="AS38" s="25"/>
    </row>
    <row r="39" spans="1:45" x14ac:dyDescent="0.3">
      <c r="A39" s="92" t="s">
        <v>122</v>
      </c>
      <c r="B39" s="355" t="s">
        <v>173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"/>
      <c r="AJ39" s="3"/>
      <c r="AK39" s="1"/>
      <c r="AL39" s="2"/>
      <c r="AM39" s="3"/>
      <c r="AN39" s="28"/>
      <c r="AO39" s="29"/>
      <c r="AP39" s="68"/>
      <c r="AQ39" s="30">
        <f t="shared" si="8"/>
        <v>120</v>
      </c>
      <c r="AR39" s="80">
        <f t="shared" si="9"/>
        <v>8</v>
      </c>
      <c r="AS39" s="25"/>
    </row>
    <row r="40" spans="1:45" x14ac:dyDescent="0.3">
      <c r="A40" s="92" t="s">
        <v>20</v>
      </c>
      <c r="B40" s="355" t="s">
        <v>169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"/>
      <c r="AJ40" s="3"/>
      <c r="AK40" s="1"/>
      <c r="AL40" s="2"/>
      <c r="AM40" s="3"/>
      <c r="AN40" s="28"/>
      <c r="AO40" s="29"/>
      <c r="AP40" s="68"/>
      <c r="AQ40" s="30">
        <f t="shared" si="8"/>
        <v>180</v>
      </c>
      <c r="AR40" s="80">
        <f t="shared" si="9"/>
        <v>12</v>
      </c>
      <c r="AS40" s="25"/>
    </row>
    <row r="41" spans="1:45" x14ac:dyDescent="0.3">
      <c r="A41" s="92" t="s">
        <v>123</v>
      </c>
      <c r="B41" s="355" t="s">
        <v>170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"/>
      <c r="AJ41" s="3"/>
      <c r="AK41" s="1"/>
      <c r="AL41" s="2"/>
      <c r="AM41" s="3"/>
      <c r="AN41" s="28"/>
      <c r="AO41" s="29"/>
      <c r="AP41" s="68"/>
      <c r="AQ41" s="30">
        <f t="shared" si="8"/>
        <v>15</v>
      </c>
      <c r="AR41" s="80">
        <f t="shared" si="9"/>
        <v>2</v>
      </c>
      <c r="AS41" s="25"/>
    </row>
    <row r="42" spans="1:45" x14ac:dyDescent="0.3">
      <c r="A42" s="96" t="s">
        <v>21</v>
      </c>
      <c r="B42" s="359" t="s">
        <v>604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29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8"/>
        <v>15</v>
      </c>
      <c r="AR42" s="80">
        <f t="shared" si="9"/>
        <v>1</v>
      </c>
      <c r="AS42" s="25"/>
    </row>
    <row r="43" spans="1:45" x14ac:dyDescent="0.3">
      <c r="A43" s="96" t="s">
        <v>36</v>
      </c>
      <c r="B43" s="359" t="s">
        <v>180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10"/>
      <c r="AJ43" s="9"/>
      <c r="AK43" s="8"/>
      <c r="AL43" s="10"/>
      <c r="AM43" s="9"/>
      <c r="AN43" s="31"/>
      <c r="AO43" s="32"/>
      <c r="AP43" s="69"/>
      <c r="AQ43" s="30">
        <f t="shared" si="8"/>
        <v>30</v>
      </c>
      <c r="AR43" s="80">
        <f t="shared" si="9"/>
        <v>2</v>
      </c>
      <c r="AS43" s="25"/>
    </row>
    <row r="44" spans="1:45" x14ac:dyDescent="0.3">
      <c r="A44" s="96" t="s">
        <v>171</v>
      </c>
      <c r="B44" s="359" t="s">
        <v>583</v>
      </c>
      <c r="C44" s="10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10"/>
      <c r="AJ44" s="9"/>
      <c r="AK44" s="8"/>
      <c r="AL44" s="10"/>
      <c r="AM44" s="9"/>
      <c r="AN44" s="31"/>
      <c r="AO44" s="32"/>
      <c r="AP44" s="69"/>
      <c r="AQ44" s="58">
        <f t="shared" si="8"/>
        <v>60</v>
      </c>
      <c r="AR44" s="95">
        <f t="shared" si="9"/>
        <v>2</v>
      </c>
      <c r="AS44" s="25"/>
    </row>
    <row r="45" spans="1:45" ht="15" thickBot="1" x14ac:dyDescent="0.35">
      <c r="A45" s="96" t="s">
        <v>32</v>
      </c>
      <c r="B45" s="359" t="s">
        <v>174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10"/>
      <c r="AJ45" s="9"/>
      <c r="AK45" s="8"/>
      <c r="AL45" s="10"/>
      <c r="AM45" s="9"/>
      <c r="AN45" s="31"/>
      <c r="AO45" s="32"/>
      <c r="AP45" s="69"/>
      <c r="AQ45" s="58">
        <f t="shared" si="8"/>
        <v>15</v>
      </c>
      <c r="AR45" s="95">
        <f t="shared" si="9"/>
        <v>2</v>
      </c>
      <c r="AS45" s="25"/>
    </row>
    <row r="46" spans="1:45" ht="15" thickBot="1" x14ac:dyDescent="0.35">
      <c r="A46" s="424" t="s">
        <v>124</v>
      </c>
      <c r="B46" s="425"/>
      <c r="C46" s="425"/>
      <c r="D46" s="425"/>
      <c r="E46" s="425"/>
      <c r="F46" s="426"/>
      <c r="G46" s="82">
        <f>SUM(G25:G45)</f>
        <v>14.5</v>
      </c>
      <c r="H46" s="83">
        <f>SUM(H25:H45)</f>
        <v>16</v>
      </c>
      <c r="I46" s="84"/>
      <c r="J46" s="82">
        <f>SUM(J25:J45)</f>
        <v>14.5</v>
      </c>
      <c r="K46" s="83">
        <f>SUM(K25:K45)</f>
        <v>16</v>
      </c>
      <c r="L46" s="84"/>
      <c r="M46" s="82">
        <f>SUM(M25:M45)</f>
        <v>13</v>
      </c>
      <c r="N46" s="83">
        <f>SUM(N25:N45)</f>
        <v>12</v>
      </c>
      <c r="O46" s="84"/>
      <c r="P46" s="82">
        <f>SUM(P25:P45)</f>
        <v>12</v>
      </c>
      <c r="Q46" s="83">
        <f>SUM(Q25:Q45)</f>
        <v>11</v>
      </c>
      <c r="R46" s="84"/>
      <c r="S46" s="82">
        <f>SUM(S25:S45)</f>
        <v>12</v>
      </c>
      <c r="T46" s="83">
        <f>SUM(T25:T45)</f>
        <v>11</v>
      </c>
      <c r="U46" s="84"/>
      <c r="V46" s="82">
        <f>SUM(V25:V45)</f>
        <v>14</v>
      </c>
      <c r="W46" s="83">
        <f>SUM(W25:W45)</f>
        <v>15</v>
      </c>
      <c r="X46" s="84"/>
      <c r="Y46" s="82">
        <f>SUM(Y25:Y45)</f>
        <v>4</v>
      </c>
      <c r="Z46" s="83">
        <f>SUM(Z25:Z45)</f>
        <v>4</v>
      </c>
      <c r="AA46" s="84"/>
      <c r="AB46" s="82">
        <f>SUM(AB25:AB45)</f>
        <v>4</v>
      </c>
      <c r="AC46" s="83">
        <f>SUM(AC25:AC45)</f>
        <v>4</v>
      </c>
      <c r="AD46" s="84"/>
      <c r="AE46" s="82">
        <f>SUM(AE25:AE45)</f>
        <v>4</v>
      </c>
      <c r="AF46" s="83">
        <f>SUM(AF25:AF45)</f>
        <v>4</v>
      </c>
      <c r="AG46" s="84"/>
      <c r="AH46" s="82">
        <f>SUM(AH25:AH45)</f>
        <v>4</v>
      </c>
      <c r="AI46" s="83">
        <f>SUM(AI25:AI45)</f>
        <v>4</v>
      </c>
      <c r="AJ46" s="84"/>
      <c r="AK46" s="82">
        <f>SUM(AK25:AK45)</f>
        <v>2</v>
      </c>
      <c r="AL46" s="83">
        <f>SUM(AL25:AL45)</f>
        <v>2</v>
      </c>
      <c r="AM46" s="84"/>
      <c r="AN46" s="86"/>
      <c r="AO46" s="87"/>
      <c r="AP46" s="88"/>
      <c r="AQ46" s="89">
        <f>SUM(AQ25:AQ45)</f>
        <v>1470</v>
      </c>
      <c r="AR46" s="90">
        <f>SUM(AR25:AR45)</f>
        <v>99</v>
      </c>
      <c r="AS46" s="25"/>
    </row>
    <row r="47" spans="1:45" ht="15" thickBot="1" x14ac:dyDescent="0.35">
      <c r="A47" s="413" t="s">
        <v>28</v>
      </c>
      <c r="B47" s="414"/>
      <c r="C47" s="414"/>
      <c r="D47" s="414"/>
      <c r="E47" s="414"/>
      <c r="F47" s="415"/>
      <c r="G47" s="453"/>
      <c r="H47" s="454"/>
      <c r="I47" s="454"/>
      <c r="J47" s="454"/>
      <c r="K47" s="454"/>
      <c r="L47" s="454"/>
      <c r="M47" s="454"/>
      <c r="N47" s="454"/>
      <c r="O47" s="454"/>
      <c r="P47" s="454"/>
      <c r="Q47" s="454"/>
      <c r="R47" s="454"/>
      <c r="S47" s="454"/>
      <c r="T47" s="454"/>
      <c r="U47" s="454"/>
      <c r="V47" s="454"/>
      <c r="W47" s="454"/>
      <c r="X47" s="454"/>
      <c r="Y47" s="454"/>
      <c r="Z47" s="454"/>
      <c r="AA47" s="454"/>
      <c r="AB47" s="454"/>
      <c r="AC47" s="454"/>
      <c r="AD47" s="454"/>
      <c r="AE47" s="454"/>
      <c r="AF47" s="454"/>
      <c r="AG47" s="454"/>
      <c r="AH47" s="454"/>
      <c r="AI47" s="454"/>
      <c r="AJ47" s="454"/>
      <c r="AK47" s="454"/>
      <c r="AL47" s="454"/>
      <c r="AM47" s="454"/>
      <c r="AN47" s="454"/>
      <c r="AO47" s="454"/>
      <c r="AP47" s="455"/>
      <c r="AQ47" s="456"/>
      <c r="AR47" s="457"/>
      <c r="AS47" s="25"/>
    </row>
    <row r="48" spans="1:45" ht="15" thickBot="1" x14ac:dyDescent="0.35">
      <c r="A48" s="99" t="s">
        <v>83</v>
      </c>
      <c r="B48" s="43" t="s">
        <v>91</v>
      </c>
      <c r="C48" s="201"/>
      <c r="D48" s="203"/>
      <c r="E48" s="343"/>
      <c r="F48" s="204"/>
      <c r="G48" s="44"/>
      <c r="H48" s="201"/>
      <c r="I48" s="45"/>
      <c r="J48" s="44"/>
      <c r="K48" s="201"/>
      <c r="L48" s="45"/>
      <c r="M48" s="44"/>
      <c r="N48" s="201"/>
      <c r="O48" s="45"/>
      <c r="P48" s="44"/>
      <c r="Q48" s="201"/>
      <c r="R48" s="45"/>
      <c r="S48" s="44"/>
      <c r="T48" s="201"/>
      <c r="U48" s="45"/>
      <c r="V48" s="44"/>
      <c r="W48" s="201"/>
      <c r="X48" s="45"/>
      <c r="Y48" s="44"/>
      <c r="Z48" s="201"/>
      <c r="AA48" s="45"/>
      <c r="AB48" s="44"/>
      <c r="AC48" s="201">
        <v>2</v>
      </c>
      <c r="AD48" s="45"/>
      <c r="AE48" s="44"/>
      <c r="AF48" s="201">
        <v>2</v>
      </c>
      <c r="AG48" s="45"/>
      <c r="AH48" s="44"/>
      <c r="AI48" s="201">
        <v>2</v>
      </c>
      <c r="AJ48" s="45"/>
      <c r="AK48" s="44"/>
      <c r="AL48" s="201">
        <v>5</v>
      </c>
      <c r="AM48" s="45"/>
      <c r="AN48" s="46"/>
      <c r="AO48" s="47"/>
      <c r="AP48" s="71"/>
      <c r="AQ48" s="48"/>
      <c r="AR48" s="199">
        <f>SUM(H48,K48,N48,Q48,T48,W48,Z48,AC48,AF48,AI48,AL48,AO48)</f>
        <v>11</v>
      </c>
      <c r="AS48" s="25"/>
    </row>
    <row r="49" spans="1:45" ht="15" thickBot="1" x14ac:dyDescent="0.35">
      <c r="A49" s="100" t="s">
        <v>19</v>
      </c>
      <c r="B49" s="365" t="s">
        <v>175</v>
      </c>
      <c r="C49" s="22"/>
      <c r="D49" s="16"/>
      <c r="E49" s="17" t="s">
        <v>56</v>
      </c>
      <c r="F49" s="18"/>
      <c r="G49" s="19"/>
      <c r="H49" s="20"/>
      <c r="I49" s="21"/>
      <c r="J49" s="19"/>
      <c r="K49" s="20"/>
      <c r="L49" s="21"/>
      <c r="M49" s="19"/>
      <c r="N49" s="20"/>
      <c r="O49" s="21"/>
      <c r="P49" s="19"/>
      <c r="Q49" s="20"/>
      <c r="R49" s="21"/>
      <c r="S49" s="19"/>
      <c r="T49" s="20"/>
      <c r="U49" s="21"/>
      <c r="V49" s="19"/>
      <c r="W49" s="20"/>
      <c r="X49" s="21"/>
      <c r="Y49" s="19"/>
      <c r="Z49" s="20"/>
      <c r="AA49" s="21"/>
      <c r="AB49" s="19"/>
      <c r="AC49" s="20"/>
      <c r="AD49" s="21"/>
      <c r="AE49" s="19"/>
      <c r="AF49" s="20"/>
      <c r="AG49" s="21"/>
      <c r="AH49" s="19"/>
      <c r="AI49" s="20"/>
      <c r="AJ49" s="21"/>
      <c r="AK49" s="101">
        <v>0</v>
      </c>
      <c r="AL49" s="102">
        <v>2</v>
      </c>
      <c r="AM49" s="103" t="s">
        <v>30</v>
      </c>
      <c r="AN49" s="104">
        <v>0</v>
      </c>
      <c r="AO49" s="105">
        <v>2</v>
      </c>
      <c r="AP49" s="106" t="s">
        <v>30</v>
      </c>
      <c r="AQ49" s="59">
        <f>SUM(G49,J49,M49,P49,S49,V49,Y49,AB49,AK49,AN49)*15</f>
        <v>0</v>
      </c>
      <c r="AR49" s="107">
        <f>SUM(H49,K49,N49,Q49,T49,W49,Z49,AC49,AL49,AO49)</f>
        <v>4</v>
      </c>
      <c r="AS49" s="25"/>
    </row>
    <row r="50" spans="1:45" ht="15" thickBot="1" x14ac:dyDescent="0.35">
      <c r="A50" s="424" t="s">
        <v>178</v>
      </c>
      <c r="B50" s="425"/>
      <c r="C50" s="425"/>
      <c r="D50" s="425"/>
      <c r="E50" s="425"/>
      <c r="F50" s="426"/>
      <c r="G50" s="82">
        <f>SUM(G16,G22,G46,G48,G49)</f>
        <v>14.5</v>
      </c>
      <c r="H50" s="83">
        <f>SUM(H16,H22,H46,H48,H49)</f>
        <v>16</v>
      </c>
      <c r="I50" s="84"/>
      <c r="J50" s="82">
        <f>SUM(J16,J22,J46,J48,J49)</f>
        <v>14.5</v>
      </c>
      <c r="K50" s="83">
        <f>SUM(K16,K22,K46,K48,K49)</f>
        <v>16</v>
      </c>
      <c r="L50" s="84"/>
      <c r="M50" s="82">
        <f>SUM(M16,M22,M46,M48,M49)</f>
        <v>15</v>
      </c>
      <c r="N50" s="83">
        <f>SUM(N16,N22,N46,N48,N49)</f>
        <v>18</v>
      </c>
      <c r="O50" s="84"/>
      <c r="P50" s="82">
        <f>SUM(P16,P22,P46,P48,P49)</f>
        <v>14</v>
      </c>
      <c r="Q50" s="83">
        <f>SUM(Q16,Q22,Q46,Q48,Q49)</f>
        <v>17</v>
      </c>
      <c r="R50" s="84"/>
      <c r="S50" s="82">
        <f>SUM(S16,S22,S46,S48,S49)</f>
        <v>14</v>
      </c>
      <c r="T50" s="83">
        <f>SUM(T16,T22,T46,T48,T49)</f>
        <v>17</v>
      </c>
      <c r="U50" s="84"/>
      <c r="V50" s="82">
        <f>SUM(V16,V22,V46,V48,V49)</f>
        <v>16</v>
      </c>
      <c r="W50" s="83">
        <f>SUM(W16,W22,W46,W48,W49)</f>
        <v>21</v>
      </c>
      <c r="X50" s="84"/>
      <c r="Y50" s="82">
        <f>SUM(Y16,Y22,Y46,Y48,Y49)</f>
        <v>6</v>
      </c>
      <c r="Z50" s="83">
        <f>SUM(Z16,Z22,Z46,Z48,Z49)</f>
        <v>8</v>
      </c>
      <c r="AA50" s="84"/>
      <c r="AB50" s="82">
        <f>SUM(AB16,AB22,AB46,AB48,AB49)</f>
        <v>6</v>
      </c>
      <c r="AC50" s="83">
        <f>SUM(AC16,AC22,AC46,AC48,AC49)</f>
        <v>10</v>
      </c>
      <c r="AD50" s="84"/>
      <c r="AE50" s="82">
        <f>SUM(AE16,AE22,AE46,AE48,AE49)</f>
        <v>4</v>
      </c>
      <c r="AF50" s="83">
        <f>SUM(AF16,AF22,AF46,AF48,AF49)</f>
        <v>6</v>
      </c>
      <c r="AG50" s="84"/>
      <c r="AH50" s="82">
        <f>SUM(AH16,AH22,AH46,AH48,AH49)</f>
        <v>4</v>
      </c>
      <c r="AI50" s="83">
        <f>SUM(AI16,AI22,AI46,AI48,AI49)</f>
        <v>6</v>
      </c>
      <c r="AJ50" s="84"/>
      <c r="AK50" s="82">
        <f>SUM(AK16,AK22,AK46,AK48,AK49)</f>
        <v>2</v>
      </c>
      <c r="AL50" s="83">
        <f>SUM(AL16,AL22,AL46,AL48,AL49)</f>
        <v>9</v>
      </c>
      <c r="AM50" s="84"/>
      <c r="AN50" s="86">
        <f>SUM(AN16,AN22,AN46,AN48,AN49)</f>
        <v>0</v>
      </c>
      <c r="AO50" s="87">
        <f>SUM(AO16,AO22,AO46,AO48,AO49)</f>
        <v>2</v>
      </c>
      <c r="AP50" s="88"/>
      <c r="AQ50" s="89">
        <f>SUM(AQ16,AQ22,AQ46,AQ48,AQ49)</f>
        <v>1650</v>
      </c>
      <c r="AR50" s="89">
        <f>SUM(AR16,AR22,AR46,AR48,AR49)</f>
        <v>270</v>
      </c>
      <c r="AS50" s="25"/>
    </row>
    <row r="51" spans="1:45" ht="15" thickBot="1" x14ac:dyDescent="0.35">
      <c r="A51" s="430" t="s">
        <v>179</v>
      </c>
      <c r="B51" s="431"/>
      <c r="C51" s="431"/>
      <c r="D51" s="431"/>
      <c r="E51" s="431"/>
      <c r="F51" s="431"/>
      <c r="G51" s="431"/>
      <c r="H51" s="431"/>
      <c r="I51" s="431"/>
      <c r="J51" s="431"/>
      <c r="K51" s="431"/>
      <c r="L51" s="431"/>
      <c r="M51" s="431"/>
      <c r="N51" s="431"/>
      <c r="O51" s="431"/>
      <c r="P51" s="431"/>
      <c r="Q51" s="431"/>
      <c r="R51" s="431"/>
      <c r="S51" s="431"/>
      <c r="T51" s="431"/>
      <c r="U51" s="431"/>
      <c r="V51" s="431"/>
      <c r="W51" s="431"/>
      <c r="X51" s="431"/>
      <c r="Y51" s="431"/>
      <c r="Z51" s="431"/>
      <c r="AA51" s="431"/>
      <c r="AB51" s="431"/>
      <c r="AC51" s="431"/>
      <c r="AD51" s="431"/>
      <c r="AE51" s="431"/>
      <c r="AF51" s="431"/>
      <c r="AG51" s="431"/>
      <c r="AH51" s="431"/>
      <c r="AI51" s="431"/>
      <c r="AJ51" s="431"/>
      <c r="AK51" s="431"/>
      <c r="AL51" s="431"/>
      <c r="AM51" s="431"/>
      <c r="AN51" s="431"/>
      <c r="AO51" s="431"/>
      <c r="AP51" s="431"/>
      <c r="AQ51" s="431"/>
      <c r="AR51" s="432"/>
      <c r="AS51" s="25"/>
    </row>
    <row r="52" spans="1:45" ht="15" customHeight="1" thickBot="1" x14ac:dyDescent="0.35">
      <c r="A52" s="433" t="s">
        <v>48</v>
      </c>
      <c r="B52" s="435" t="s">
        <v>49</v>
      </c>
      <c r="C52" s="438" t="s">
        <v>50</v>
      </c>
      <c r="D52" s="441" t="s">
        <v>51</v>
      </c>
      <c r="E52" s="441" t="s">
        <v>33</v>
      </c>
      <c r="F52" s="444" t="s">
        <v>84</v>
      </c>
      <c r="G52" s="447" t="s">
        <v>0</v>
      </c>
      <c r="H52" s="448"/>
      <c r="I52" s="448"/>
      <c r="J52" s="448"/>
      <c r="K52" s="448"/>
      <c r="L52" s="448"/>
      <c r="M52" s="448"/>
      <c r="N52" s="448"/>
      <c r="O52" s="448"/>
      <c r="P52" s="448"/>
      <c r="Q52" s="448"/>
      <c r="R52" s="448"/>
      <c r="S52" s="448"/>
      <c r="T52" s="448"/>
      <c r="U52" s="448"/>
      <c r="V52" s="448"/>
      <c r="W52" s="448"/>
      <c r="X52" s="448"/>
      <c r="Y52" s="448"/>
      <c r="Z52" s="448"/>
      <c r="AA52" s="448"/>
      <c r="AB52" s="448"/>
      <c r="AC52" s="448"/>
      <c r="AD52" s="448"/>
      <c r="AE52" s="448"/>
      <c r="AF52" s="448"/>
      <c r="AG52" s="448"/>
      <c r="AH52" s="448"/>
      <c r="AI52" s="448"/>
      <c r="AJ52" s="448"/>
      <c r="AK52" s="448"/>
      <c r="AL52" s="448"/>
      <c r="AM52" s="448"/>
      <c r="AN52" s="448"/>
      <c r="AO52" s="448"/>
      <c r="AP52" s="449"/>
      <c r="AQ52" s="447"/>
      <c r="AR52" s="449"/>
      <c r="AS52" s="25"/>
    </row>
    <row r="53" spans="1:45" x14ac:dyDescent="0.3">
      <c r="A53" s="433"/>
      <c r="B53" s="436"/>
      <c r="C53" s="439"/>
      <c r="D53" s="442"/>
      <c r="E53" s="442"/>
      <c r="F53" s="445"/>
      <c r="G53" s="427" t="s">
        <v>2</v>
      </c>
      <c r="H53" s="428"/>
      <c r="I53" s="429"/>
      <c r="J53" s="427" t="s">
        <v>3</v>
      </c>
      <c r="K53" s="428"/>
      <c r="L53" s="429"/>
      <c r="M53" s="427" t="s">
        <v>4</v>
      </c>
      <c r="N53" s="428"/>
      <c r="O53" s="429"/>
      <c r="P53" s="427" t="s">
        <v>5</v>
      </c>
      <c r="Q53" s="428"/>
      <c r="R53" s="429"/>
      <c r="S53" s="427" t="s">
        <v>6</v>
      </c>
      <c r="T53" s="428"/>
      <c r="U53" s="429"/>
      <c r="V53" s="427" t="s">
        <v>7</v>
      </c>
      <c r="W53" s="428"/>
      <c r="X53" s="429"/>
      <c r="Y53" s="427" t="s">
        <v>8</v>
      </c>
      <c r="Z53" s="428"/>
      <c r="AA53" s="429"/>
      <c r="AB53" s="427" t="s">
        <v>9</v>
      </c>
      <c r="AC53" s="428"/>
      <c r="AD53" s="429"/>
      <c r="AE53" s="427" t="s">
        <v>10</v>
      </c>
      <c r="AF53" s="428"/>
      <c r="AG53" s="429"/>
      <c r="AH53" s="427" t="s">
        <v>11</v>
      </c>
      <c r="AI53" s="428"/>
      <c r="AJ53" s="429"/>
      <c r="AK53" s="427" t="s">
        <v>34</v>
      </c>
      <c r="AL53" s="428"/>
      <c r="AM53" s="429"/>
      <c r="AN53" s="427" t="s">
        <v>105</v>
      </c>
      <c r="AO53" s="428"/>
      <c r="AP53" s="429"/>
      <c r="AQ53" s="422" t="s">
        <v>52</v>
      </c>
      <c r="AR53" s="422" t="s">
        <v>53</v>
      </c>
      <c r="AS53" s="63"/>
    </row>
    <row r="54" spans="1:45" ht="15" thickBot="1" x14ac:dyDescent="0.35">
      <c r="A54" s="434"/>
      <c r="B54" s="437"/>
      <c r="C54" s="440"/>
      <c r="D54" s="443"/>
      <c r="E54" s="443"/>
      <c r="F54" s="446"/>
      <c r="G54" s="200" t="s">
        <v>1</v>
      </c>
      <c r="H54" s="202" t="s">
        <v>12</v>
      </c>
      <c r="I54" s="26" t="s">
        <v>22</v>
      </c>
      <c r="J54" s="200" t="s">
        <v>1</v>
      </c>
      <c r="K54" s="202" t="s">
        <v>12</v>
      </c>
      <c r="L54" s="26" t="s">
        <v>22</v>
      </c>
      <c r="M54" s="200" t="s">
        <v>1</v>
      </c>
      <c r="N54" s="202" t="s">
        <v>12</v>
      </c>
      <c r="O54" s="26" t="s">
        <v>22</v>
      </c>
      <c r="P54" s="200" t="s">
        <v>1</v>
      </c>
      <c r="Q54" s="202" t="s">
        <v>12</v>
      </c>
      <c r="R54" s="26" t="s">
        <v>22</v>
      </c>
      <c r="S54" s="200" t="s">
        <v>1</v>
      </c>
      <c r="T54" s="202" t="s">
        <v>12</v>
      </c>
      <c r="U54" s="26" t="s">
        <v>22</v>
      </c>
      <c r="V54" s="200" t="s">
        <v>1</v>
      </c>
      <c r="W54" s="202" t="s">
        <v>12</v>
      </c>
      <c r="X54" s="26" t="s">
        <v>22</v>
      </c>
      <c r="Y54" s="200" t="s">
        <v>1</v>
      </c>
      <c r="Z54" s="202" t="s">
        <v>12</v>
      </c>
      <c r="AA54" s="26" t="s">
        <v>22</v>
      </c>
      <c r="AB54" s="200" t="s">
        <v>1</v>
      </c>
      <c r="AC54" s="202" t="s">
        <v>12</v>
      </c>
      <c r="AD54" s="26" t="s">
        <v>22</v>
      </c>
      <c r="AE54" s="200" t="s">
        <v>1</v>
      </c>
      <c r="AF54" s="202" t="s">
        <v>12</v>
      </c>
      <c r="AG54" s="26" t="s">
        <v>22</v>
      </c>
      <c r="AH54" s="200" t="s">
        <v>1</v>
      </c>
      <c r="AI54" s="202" t="s">
        <v>12</v>
      </c>
      <c r="AJ54" s="26" t="s">
        <v>22</v>
      </c>
      <c r="AK54" s="200" t="s">
        <v>1</v>
      </c>
      <c r="AL54" s="202" t="s">
        <v>12</v>
      </c>
      <c r="AM54" s="26" t="s">
        <v>22</v>
      </c>
      <c r="AN54" s="200" t="s">
        <v>1</v>
      </c>
      <c r="AO54" s="202" t="s">
        <v>12</v>
      </c>
      <c r="AP54" s="26" t="s">
        <v>22</v>
      </c>
      <c r="AQ54" s="423"/>
      <c r="AR54" s="423"/>
      <c r="AS54" s="27"/>
    </row>
    <row r="55" spans="1:45" ht="15" thickBot="1" x14ac:dyDescent="0.35">
      <c r="A55" s="410" t="s">
        <v>125</v>
      </c>
      <c r="B55" s="411"/>
      <c r="C55" s="411"/>
      <c r="D55" s="411"/>
      <c r="E55" s="411"/>
      <c r="F55" s="411"/>
      <c r="G55" s="411"/>
      <c r="H55" s="411"/>
      <c r="I55" s="411"/>
      <c r="J55" s="411"/>
      <c r="K55" s="411"/>
      <c r="L55" s="411"/>
      <c r="M55" s="411"/>
      <c r="N55" s="411"/>
      <c r="O55" s="411"/>
      <c r="P55" s="411"/>
      <c r="Q55" s="411"/>
      <c r="R55" s="411"/>
      <c r="S55" s="411"/>
      <c r="T55" s="411"/>
      <c r="U55" s="411"/>
      <c r="V55" s="411"/>
      <c r="W55" s="411"/>
      <c r="X55" s="411"/>
      <c r="Y55" s="411"/>
      <c r="Z55" s="411"/>
      <c r="AA55" s="411"/>
      <c r="AB55" s="411"/>
      <c r="AC55" s="411"/>
      <c r="AD55" s="411"/>
      <c r="AE55" s="411"/>
      <c r="AF55" s="411"/>
      <c r="AG55" s="411"/>
      <c r="AH55" s="411"/>
      <c r="AI55" s="411"/>
      <c r="AJ55" s="411"/>
      <c r="AK55" s="411"/>
      <c r="AL55" s="411"/>
      <c r="AM55" s="411"/>
      <c r="AN55" s="411"/>
      <c r="AO55" s="411"/>
      <c r="AP55" s="411"/>
      <c r="AQ55" s="411"/>
      <c r="AR55" s="412"/>
      <c r="AS55" s="25"/>
    </row>
    <row r="56" spans="1:45" x14ac:dyDescent="0.3">
      <c r="A56" s="91" t="s">
        <v>14</v>
      </c>
      <c r="B56" s="354" t="s">
        <v>126</v>
      </c>
      <c r="C56" s="50"/>
      <c r="D56" s="51" t="s">
        <v>46</v>
      </c>
      <c r="E56" s="51" t="s">
        <v>54</v>
      </c>
      <c r="F56" s="54">
        <v>45</v>
      </c>
      <c r="G56" s="53"/>
      <c r="H56" s="50"/>
      <c r="I56" s="54"/>
      <c r="J56" s="53">
        <v>2</v>
      </c>
      <c r="K56" s="50">
        <v>3</v>
      </c>
      <c r="L56" s="54" t="s">
        <v>29</v>
      </c>
      <c r="M56" s="53"/>
      <c r="N56" s="50"/>
      <c r="O56" s="54"/>
      <c r="P56" s="53"/>
      <c r="Q56" s="50"/>
      <c r="R56" s="54"/>
      <c r="S56" s="53"/>
      <c r="T56" s="50"/>
      <c r="U56" s="54"/>
      <c r="V56" s="53"/>
      <c r="W56" s="50"/>
      <c r="X56" s="54"/>
      <c r="Y56" s="53"/>
      <c r="Z56" s="50"/>
      <c r="AA56" s="54"/>
      <c r="AB56" s="53"/>
      <c r="AC56" s="50"/>
      <c r="AD56" s="110"/>
      <c r="AE56" s="111"/>
      <c r="AF56" s="108"/>
      <c r="AG56" s="110"/>
      <c r="AH56" s="111"/>
      <c r="AI56" s="108"/>
      <c r="AJ56" s="110"/>
      <c r="AK56" s="39"/>
      <c r="AL56" s="36"/>
      <c r="AM56" s="40"/>
      <c r="AN56" s="41"/>
      <c r="AO56" s="42"/>
      <c r="AP56" s="70"/>
      <c r="AQ56" s="49">
        <f>SUM(G56,J56,M56,P56,S56,V56,Y56,AB56,AE56,AH56,AK56,AN56)*15</f>
        <v>30</v>
      </c>
      <c r="AR56" s="62">
        <f>SUM(H56,K56,N56,Q56,T56,W56,Z56,AC56,AF56,AI56,AL56,AO56)</f>
        <v>3</v>
      </c>
      <c r="AS56" s="25"/>
    </row>
    <row r="57" spans="1:45" x14ac:dyDescent="0.3">
      <c r="A57" s="92" t="s">
        <v>15</v>
      </c>
      <c r="B57" s="355" t="s">
        <v>127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>
        <v>2</v>
      </c>
      <c r="Q57" s="2">
        <v>3</v>
      </c>
      <c r="R57" s="3" t="s">
        <v>29</v>
      </c>
      <c r="S57" s="1"/>
      <c r="T57" s="2"/>
      <c r="U57" s="3"/>
      <c r="V57" s="1"/>
      <c r="W57" s="2"/>
      <c r="X57" s="3"/>
      <c r="Y57" s="1"/>
      <c r="Z57" s="2"/>
      <c r="AA57" s="3"/>
      <c r="AB57" s="1"/>
      <c r="AC57" s="2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ref="AQ57:AQ67" si="10">SUM(G57,J57,M57,P57,S57,V57,Y57,AB57,AE57,AH57,AK57,AN57)*15</f>
        <v>30</v>
      </c>
      <c r="AR57" s="80">
        <f t="shared" ref="AR57:AR66" si="11">SUM(H57,K57,N57,Q57,T57,W57,Z57,AC57,AF57,AI57,AL57,AO57)</f>
        <v>3</v>
      </c>
      <c r="AS57" s="25"/>
    </row>
    <row r="58" spans="1:45" x14ac:dyDescent="0.3">
      <c r="A58" s="92" t="s">
        <v>13</v>
      </c>
      <c r="B58" s="355" t="s">
        <v>599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>
        <v>2</v>
      </c>
      <c r="K58" s="2">
        <v>3</v>
      </c>
      <c r="L58" s="3" t="s">
        <v>29</v>
      </c>
      <c r="M58" s="1"/>
      <c r="N58" s="2"/>
      <c r="O58" s="3"/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10"/>
        <v>30</v>
      </c>
      <c r="AR58" s="80">
        <f t="shared" si="11"/>
        <v>3</v>
      </c>
      <c r="AS58" s="25"/>
    </row>
    <row r="59" spans="1:45" x14ac:dyDescent="0.3">
      <c r="A59" s="92" t="s">
        <v>128</v>
      </c>
      <c r="B59" s="355" t="s">
        <v>129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2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>SUM(G59,J59,M59,P59,S59,V59,Y59,AB59,AE59,AH59,AK59,AN59)*15</f>
        <v>30</v>
      </c>
      <c r="AR59" s="80">
        <f>SUM(H59,K59,N59,Q59,T59,W59,Z59,AC59,AF59,AI59,AL59,AO59)</f>
        <v>2</v>
      </c>
      <c r="AS59" s="25"/>
    </row>
    <row r="60" spans="1:45" x14ac:dyDescent="0.3">
      <c r="A60" s="92" t="s">
        <v>16</v>
      </c>
      <c r="B60" s="355" t="s">
        <v>600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2"/>
      <c r="AD60" s="117"/>
      <c r="AE60" s="116"/>
      <c r="AF60" s="113"/>
      <c r="AG60" s="117"/>
      <c r="AH60" s="116"/>
      <c r="AI60" s="113"/>
      <c r="AJ60" s="117"/>
      <c r="AK60" s="1"/>
      <c r="AL60" s="2"/>
      <c r="AM60" s="3"/>
      <c r="AN60" s="28"/>
      <c r="AO60" s="29"/>
      <c r="AP60" s="68"/>
      <c r="AQ60" s="30">
        <f t="shared" si="10"/>
        <v>30</v>
      </c>
      <c r="AR60" s="80">
        <f t="shared" si="11"/>
        <v>3</v>
      </c>
      <c r="AS60" s="25"/>
    </row>
    <row r="61" spans="1:45" x14ac:dyDescent="0.3">
      <c r="A61" s="92" t="s">
        <v>130</v>
      </c>
      <c r="B61" s="355" t="s">
        <v>131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2"/>
      <c r="AD61" s="117"/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 t="shared" si="10"/>
        <v>30</v>
      </c>
      <c r="AR61" s="80">
        <f t="shared" si="11"/>
        <v>2</v>
      </c>
      <c r="AS61" s="25"/>
    </row>
    <row r="62" spans="1:45" x14ac:dyDescent="0.3">
      <c r="A62" s="92" t="s">
        <v>132</v>
      </c>
      <c r="B62" s="355" t="s">
        <v>133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2"/>
      <c r="AD62" s="117"/>
      <c r="AE62" s="116"/>
      <c r="AF62" s="113"/>
      <c r="AG62" s="117"/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 t="shared" si="10"/>
        <v>60</v>
      </c>
      <c r="AR62" s="80">
        <f t="shared" si="11"/>
        <v>4</v>
      </c>
      <c r="AS62" s="25"/>
    </row>
    <row r="63" spans="1:45" x14ac:dyDescent="0.3">
      <c r="A63" s="92" t="s">
        <v>44</v>
      </c>
      <c r="B63" s="355" t="s">
        <v>134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117"/>
      <c r="AE63" s="116"/>
      <c r="AF63" s="113"/>
      <c r="AG63" s="117"/>
      <c r="AH63" s="1">
        <v>2</v>
      </c>
      <c r="AI63" s="113">
        <v>2</v>
      </c>
      <c r="AJ63" s="117" t="s">
        <v>30</v>
      </c>
      <c r="AK63" s="116">
        <v>2</v>
      </c>
      <c r="AL63" s="113">
        <v>2</v>
      </c>
      <c r="AM63" s="117" t="s">
        <v>29</v>
      </c>
      <c r="AN63" s="28"/>
      <c r="AO63" s="29"/>
      <c r="AP63" s="68"/>
      <c r="AQ63" s="30">
        <f>SUM(G63,J63,M63,P63,S63,V63,Y63,AB63,AE63,AH63,AK63,AN63)*15</f>
        <v>60</v>
      </c>
      <c r="AR63" s="80">
        <f>SUM(H63,K63,N63,Q63,T63,W63,Z63,AC63,AF63,AI63,AL63,AO63)</f>
        <v>4</v>
      </c>
      <c r="AS63" s="25"/>
    </row>
    <row r="64" spans="1:45" x14ac:dyDescent="0.3">
      <c r="A64" s="366" t="s">
        <v>135</v>
      </c>
      <c r="B64" s="355" t="s">
        <v>136</v>
      </c>
      <c r="C64" s="2"/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2">
        <v>1</v>
      </c>
      <c r="AD64" s="117" t="s">
        <v>30</v>
      </c>
      <c r="AE64" s="116"/>
      <c r="AF64" s="113"/>
      <c r="AG64" s="117"/>
      <c r="AH64" s="116"/>
      <c r="AI64" s="113"/>
      <c r="AJ64" s="117"/>
      <c r="AK64" s="1"/>
      <c r="AL64" s="2"/>
      <c r="AM64" s="3"/>
      <c r="AN64" s="28"/>
      <c r="AO64" s="29"/>
      <c r="AP64" s="68"/>
      <c r="AQ64" s="30">
        <f>SUM(G64,J64,M64,P64,S64,V64,Y64,AB64,AE64,AH64,AK64,AN64)*15</f>
        <v>15</v>
      </c>
      <c r="AR64" s="80">
        <f>SUM(H64,K64,N64,Q64,T64,W64,Z64,AC64,AF64,AI64,AL64,AO64)</f>
        <v>1</v>
      </c>
      <c r="AS64" s="25"/>
    </row>
    <row r="65" spans="1:45" x14ac:dyDescent="0.3">
      <c r="A65" s="96" t="s">
        <v>137</v>
      </c>
      <c r="B65" s="355" t="s">
        <v>138</v>
      </c>
      <c r="C65" s="2"/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2"/>
      <c r="AD65" s="117"/>
      <c r="AE65" s="116">
        <v>1</v>
      </c>
      <c r="AF65" s="113">
        <v>1</v>
      </c>
      <c r="AG65" s="117" t="s">
        <v>30</v>
      </c>
      <c r="AH65" s="116"/>
      <c r="AI65" s="113"/>
      <c r="AJ65" s="117"/>
      <c r="AK65" s="1"/>
      <c r="AL65" s="2"/>
      <c r="AM65" s="3"/>
      <c r="AN65" s="28"/>
      <c r="AO65" s="29"/>
      <c r="AP65" s="68"/>
      <c r="AQ65" s="30">
        <f>SUM(G65,J65,M65,P65,S65,V65,Y65,AB65,AE65,AH65,AK65,AN65)*15</f>
        <v>15</v>
      </c>
      <c r="AR65" s="80">
        <f>SUM(H65,K65,N65,Q65,T65,W65,Z65,AC65,AF65,AI65,AL65,AO65)</f>
        <v>1</v>
      </c>
      <c r="AS65" s="25"/>
    </row>
    <row r="66" spans="1:45" ht="15" thickBot="1" x14ac:dyDescent="0.35">
      <c r="A66" s="97" t="s">
        <v>26</v>
      </c>
      <c r="B66" s="355" t="s">
        <v>601</v>
      </c>
      <c r="C66" s="2"/>
      <c r="D66" s="4" t="s">
        <v>46</v>
      </c>
      <c r="E66" s="4" t="s">
        <v>54</v>
      </c>
      <c r="F66" s="5">
        <v>45</v>
      </c>
      <c r="G66" s="1"/>
      <c r="H66" s="2"/>
      <c r="I66" s="3"/>
      <c r="J66" s="1"/>
      <c r="K66" s="2"/>
      <c r="L66" s="3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2"/>
      <c r="AD66" s="117"/>
      <c r="AE66" s="116"/>
      <c r="AF66" s="113"/>
      <c r="AG66" s="117"/>
      <c r="AH66" s="116"/>
      <c r="AI66" s="113"/>
      <c r="AJ66" s="117"/>
      <c r="AK66" s="1"/>
      <c r="AL66" s="2"/>
      <c r="AM66" s="3"/>
      <c r="AN66" s="28">
        <v>2</v>
      </c>
      <c r="AO66" s="29">
        <v>2</v>
      </c>
      <c r="AP66" s="68" t="s">
        <v>30</v>
      </c>
      <c r="AQ66" s="35">
        <f t="shared" si="10"/>
        <v>30</v>
      </c>
      <c r="AR66" s="98">
        <f t="shared" si="11"/>
        <v>2</v>
      </c>
      <c r="AS66" s="25"/>
    </row>
    <row r="67" spans="1:45" ht="15" thickBot="1" x14ac:dyDescent="0.35">
      <c r="A67" s="413" t="s">
        <v>139</v>
      </c>
      <c r="B67" s="414"/>
      <c r="C67" s="414"/>
      <c r="D67" s="414"/>
      <c r="E67" s="414"/>
      <c r="F67" s="415"/>
      <c r="G67" s="118">
        <f>SUM(G56:G66)</f>
        <v>0</v>
      </c>
      <c r="H67" s="119">
        <f>SUM(H56:H66)</f>
        <v>0</v>
      </c>
      <c r="I67" s="120"/>
      <c r="J67" s="118">
        <f>SUM(J56:J66)</f>
        <v>4</v>
      </c>
      <c r="K67" s="119">
        <f>SUM(K56:K66)</f>
        <v>6</v>
      </c>
      <c r="L67" s="120"/>
      <c r="M67" s="118">
        <f>SUM(M56:M66)</f>
        <v>2</v>
      </c>
      <c r="N67" s="119">
        <f>SUM(N56:N66)</f>
        <v>2</v>
      </c>
      <c r="O67" s="120"/>
      <c r="P67" s="118">
        <f>SUM(P56:P66)</f>
        <v>4</v>
      </c>
      <c r="Q67" s="119">
        <f>SUM(Q56:Q66)</f>
        <v>5</v>
      </c>
      <c r="R67" s="120"/>
      <c r="S67" s="118">
        <f>SUM(S56:S66)</f>
        <v>2</v>
      </c>
      <c r="T67" s="119">
        <f>SUM(T56:T66)</f>
        <v>3</v>
      </c>
      <c r="U67" s="120"/>
      <c r="V67" s="118">
        <f>SUM(V56:V66)</f>
        <v>2</v>
      </c>
      <c r="W67" s="119">
        <f>SUM(W56:W66)</f>
        <v>2</v>
      </c>
      <c r="X67" s="120"/>
      <c r="Y67" s="118">
        <f>SUM(Y56:Y66)</f>
        <v>2</v>
      </c>
      <c r="Z67" s="119">
        <f>SUM(Z56:Z66)</f>
        <v>2</v>
      </c>
      <c r="AA67" s="120"/>
      <c r="AB67" s="118">
        <f>SUM(AB56:AB66)</f>
        <v>1</v>
      </c>
      <c r="AC67" s="119">
        <f>SUM(AC56:AC66)</f>
        <v>1</v>
      </c>
      <c r="AD67" s="120"/>
      <c r="AE67" s="118">
        <f>SUM(AE56:AE66)</f>
        <v>1</v>
      </c>
      <c r="AF67" s="119">
        <f>SUM(AF56:AF66)</f>
        <v>1</v>
      </c>
      <c r="AG67" s="121"/>
      <c r="AH67" s="118">
        <f>SUM(AH56:AH66)</f>
        <v>2</v>
      </c>
      <c r="AI67" s="119">
        <f>SUM(AI56:AI66)</f>
        <v>2</v>
      </c>
      <c r="AJ67" s="121"/>
      <c r="AK67" s="118">
        <f>SUM(AK56:AK66)</f>
        <v>2</v>
      </c>
      <c r="AL67" s="119">
        <f>SUM(AL56:AL66)</f>
        <v>2</v>
      </c>
      <c r="AM67" s="121"/>
      <c r="AN67" s="122">
        <f>SUM(AN56:AN66)</f>
        <v>2</v>
      </c>
      <c r="AO67" s="123">
        <f>SUM(AO56:AO66)</f>
        <v>2</v>
      </c>
      <c r="AP67" s="124"/>
      <c r="AQ67" s="125">
        <f t="shared" si="10"/>
        <v>360</v>
      </c>
      <c r="AR67" s="126">
        <f>SUM(AR56:AR66)</f>
        <v>28</v>
      </c>
      <c r="AS67" s="25"/>
    </row>
    <row r="68" spans="1:45" ht="15" thickBot="1" x14ac:dyDescent="0.35">
      <c r="A68" s="410" t="s">
        <v>140</v>
      </c>
      <c r="B68" s="411"/>
      <c r="C68" s="411"/>
      <c r="D68" s="411"/>
      <c r="E68" s="411"/>
      <c r="F68" s="411"/>
      <c r="G68" s="411"/>
      <c r="H68" s="411"/>
      <c r="I68" s="411"/>
      <c r="J68" s="411"/>
      <c r="K68" s="411"/>
      <c r="L68" s="411"/>
      <c r="M68" s="411"/>
      <c r="N68" s="411"/>
      <c r="O68" s="411"/>
      <c r="P68" s="411"/>
      <c r="Q68" s="411"/>
      <c r="R68" s="411"/>
      <c r="S68" s="411"/>
      <c r="T68" s="411"/>
      <c r="U68" s="411"/>
      <c r="V68" s="411"/>
      <c r="W68" s="411"/>
      <c r="X68" s="411"/>
      <c r="Y68" s="411"/>
      <c r="Z68" s="411"/>
      <c r="AA68" s="411"/>
      <c r="AB68" s="411"/>
      <c r="AC68" s="411"/>
      <c r="AD68" s="411"/>
      <c r="AE68" s="411"/>
      <c r="AF68" s="411"/>
      <c r="AG68" s="411"/>
      <c r="AH68" s="411"/>
      <c r="AI68" s="411"/>
      <c r="AJ68" s="411"/>
      <c r="AK68" s="411"/>
      <c r="AL68" s="411"/>
      <c r="AM68" s="411"/>
      <c r="AN68" s="411"/>
      <c r="AO68" s="411"/>
      <c r="AP68" s="411"/>
      <c r="AQ68" s="411"/>
      <c r="AR68" s="412"/>
      <c r="AS68" s="25"/>
    </row>
    <row r="69" spans="1:45" x14ac:dyDescent="0.3">
      <c r="A69" s="76" t="s">
        <v>141</v>
      </c>
      <c r="B69" s="367" t="s">
        <v>176</v>
      </c>
      <c r="C69" s="36"/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133">
        <f>SUM(G69,J69,M69,P69,S69,V69,Y69,AB69,AE69,AH69,AK69,AN69)*15</f>
        <v>15</v>
      </c>
      <c r="AR69" s="134">
        <f>SUM(H69,K69,N69,Q69,T69,W69,Z69,AC69,AF69,AI69,AL69,AO69)</f>
        <v>2</v>
      </c>
      <c r="AS69" s="25"/>
    </row>
    <row r="70" spans="1:45" x14ac:dyDescent="0.3">
      <c r="A70" s="81" t="s">
        <v>216</v>
      </c>
      <c r="B70" s="355" t="s">
        <v>210</v>
      </c>
      <c r="C70" s="2"/>
      <c r="D70" s="4" t="s">
        <v>46</v>
      </c>
      <c r="E70" s="4" t="s">
        <v>54</v>
      </c>
      <c r="F70" s="5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ref="AQ70:AQ75" si="12">SUM(G70,J70,M70,P70,S70,V70,Y70,AB70,AE70,AH70,AK70,AN70)*15</f>
        <v>45</v>
      </c>
      <c r="AR70" s="139">
        <f t="shared" ref="AR70:AR75" si="13">SUM(H70,K70,N70,Q70,T70,W70,Z70,AC70,AF70,AI70,AL70,AO70)</f>
        <v>6</v>
      </c>
      <c r="AS70" s="25"/>
    </row>
    <row r="71" spans="1:45" x14ac:dyDescent="0.3">
      <c r="A71" s="81" t="s">
        <v>217</v>
      </c>
      <c r="B71" s="356" t="s">
        <v>211</v>
      </c>
      <c r="C71" s="368" t="s">
        <v>212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138">
        <f t="shared" si="12"/>
        <v>0</v>
      </c>
      <c r="AR71" s="139">
        <f t="shared" si="13"/>
        <v>2</v>
      </c>
      <c r="AS71" s="25"/>
    </row>
    <row r="72" spans="1:45" x14ac:dyDescent="0.3">
      <c r="A72" s="81" t="s">
        <v>370</v>
      </c>
      <c r="B72" s="355" t="s">
        <v>378</v>
      </c>
      <c r="C72" s="2"/>
      <c r="D72" s="4" t="s">
        <v>46</v>
      </c>
      <c r="E72" s="4" t="s">
        <v>54</v>
      </c>
      <c r="F72" s="3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138">
        <f t="shared" si="12"/>
        <v>45</v>
      </c>
      <c r="AR72" s="139">
        <f t="shared" si="13"/>
        <v>6</v>
      </c>
      <c r="AS72" s="25"/>
    </row>
    <row r="73" spans="1:45" x14ac:dyDescent="0.3">
      <c r="A73" s="81" t="s">
        <v>371</v>
      </c>
      <c r="B73" s="356" t="s">
        <v>379</v>
      </c>
      <c r="C73" s="368" t="s">
        <v>380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138">
        <f t="shared" si="12"/>
        <v>0</v>
      </c>
      <c r="AR73" s="139">
        <f t="shared" si="13"/>
        <v>2</v>
      </c>
      <c r="AS73" s="25"/>
    </row>
    <row r="74" spans="1:45" x14ac:dyDescent="0.3">
      <c r="A74" s="81" t="s">
        <v>597</v>
      </c>
      <c r="B74" s="356" t="s">
        <v>598</v>
      </c>
      <c r="C74" s="2"/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138">
        <f t="shared" si="12"/>
        <v>45</v>
      </c>
      <c r="AR74" s="139">
        <f t="shared" si="13"/>
        <v>4</v>
      </c>
      <c r="AS74" s="25"/>
    </row>
    <row r="75" spans="1:45" ht="15" thickBot="1" x14ac:dyDescent="0.35">
      <c r="A75" s="140" t="s">
        <v>146</v>
      </c>
      <c r="B75" s="361" t="s">
        <v>147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150">
        <f t="shared" si="12"/>
        <v>30</v>
      </c>
      <c r="AR75" s="151">
        <f t="shared" si="13"/>
        <v>2</v>
      </c>
      <c r="AS75" s="25"/>
    </row>
    <row r="76" spans="1:45" ht="15" thickBot="1" x14ac:dyDescent="0.35">
      <c r="A76" s="424" t="s">
        <v>148</v>
      </c>
      <c r="B76" s="425"/>
      <c r="C76" s="425"/>
      <c r="D76" s="425"/>
      <c r="E76" s="425"/>
      <c r="F76" s="426"/>
      <c r="G76" s="118">
        <f>SUM(G69:G75)</f>
        <v>0</v>
      </c>
      <c r="H76" s="119">
        <f>SUM(H69:H75)</f>
        <v>0</v>
      </c>
      <c r="I76" s="120"/>
      <c r="J76" s="118">
        <f>SUM(J69:J75)</f>
        <v>0</v>
      </c>
      <c r="K76" s="119">
        <f>SUM(K69:K75)</f>
        <v>0</v>
      </c>
      <c r="L76" s="120"/>
      <c r="M76" s="118">
        <f>SUM(M69:M75)</f>
        <v>0</v>
      </c>
      <c r="N76" s="119">
        <f>SUM(N69:N75)</f>
        <v>0</v>
      </c>
      <c r="O76" s="120"/>
      <c r="P76" s="118">
        <f>SUM(P69:P75)</f>
        <v>0</v>
      </c>
      <c r="Q76" s="119">
        <f>SUM(Q69:Q75)</f>
        <v>0</v>
      </c>
      <c r="R76" s="120"/>
      <c r="S76" s="118">
        <f>SUM(S69:S75)</f>
        <v>2</v>
      </c>
      <c r="T76" s="119">
        <f>SUM(T69:T75)</f>
        <v>2</v>
      </c>
      <c r="U76" s="120"/>
      <c r="V76" s="118">
        <f>SUM(V69:V75)</f>
        <v>1</v>
      </c>
      <c r="W76" s="119">
        <f>SUM(W69:W75)</f>
        <v>2</v>
      </c>
      <c r="X76" s="120"/>
      <c r="Y76" s="118">
        <f>SUM(Y69:Y75)</f>
        <v>2</v>
      </c>
      <c r="Z76" s="119">
        <f>SUM(Z69:Z75)</f>
        <v>4</v>
      </c>
      <c r="AA76" s="120"/>
      <c r="AB76" s="118">
        <f>SUM(AB69:AB75)</f>
        <v>2</v>
      </c>
      <c r="AC76" s="119">
        <f>SUM(AC69:AC75)</f>
        <v>4</v>
      </c>
      <c r="AD76" s="120">
        <f>SUM(AD69:AD75)</f>
        <v>0</v>
      </c>
      <c r="AE76" s="152">
        <f>SUM(AE69:AE75)</f>
        <v>2</v>
      </c>
      <c r="AF76" s="153">
        <f>SUM(AF69:AF75)</f>
        <v>8</v>
      </c>
      <c r="AG76" s="154"/>
      <c r="AH76" s="152">
        <f>SUM(AH69:AH75)</f>
        <v>1</v>
      </c>
      <c r="AI76" s="153">
        <f>SUM(AI69:AI75)</f>
        <v>1</v>
      </c>
      <c r="AJ76" s="154"/>
      <c r="AK76" s="152">
        <f>SUM(AK69:AK75)</f>
        <v>1</v>
      </c>
      <c r="AL76" s="153">
        <f>SUM(AL69:AL75)</f>
        <v>1</v>
      </c>
      <c r="AM76" s="154"/>
      <c r="AN76" s="155">
        <f>SUM(AN69:AN75)</f>
        <v>1</v>
      </c>
      <c r="AO76" s="156">
        <f>SUM(AO69:AO75)</f>
        <v>2</v>
      </c>
      <c r="AP76" s="157"/>
      <c r="AQ76" s="158">
        <f>SUM(AQ69:AQ75)</f>
        <v>180</v>
      </c>
      <c r="AR76" s="159">
        <f>SUM(AR69:AR75)</f>
        <v>24</v>
      </c>
      <c r="AS76" s="25"/>
    </row>
    <row r="77" spans="1:45" ht="15" thickBot="1" x14ac:dyDescent="0.35">
      <c r="A77" s="410" t="s">
        <v>149</v>
      </c>
      <c r="B77" s="411"/>
      <c r="C77" s="411"/>
      <c r="D77" s="411"/>
      <c r="E77" s="411"/>
      <c r="F77" s="411"/>
      <c r="G77" s="411"/>
      <c r="H77" s="411"/>
      <c r="I77" s="411"/>
      <c r="J77" s="411"/>
      <c r="K77" s="411"/>
      <c r="L77" s="411"/>
      <c r="M77" s="411"/>
      <c r="N77" s="411"/>
      <c r="O77" s="411"/>
      <c r="P77" s="411"/>
      <c r="Q77" s="411"/>
      <c r="R77" s="411"/>
      <c r="S77" s="411"/>
      <c r="T77" s="411"/>
      <c r="U77" s="411"/>
      <c r="V77" s="411"/>
      <c r="W77" s="411"/>
      <c r="X77" s="411"/>
      <c r="Y77" s="411"/>
      <c r="Z77" s="411"/>
      <c r="AA77" s="411"/>
      <c r="AB77" s="411"/>
      <c r="AC77" s="411"/>
      <c r="AD77" s="411"/>
      <c r="AE77" s="411"/>
      <c r="AF77" s="411"/>
      <c r="AG77" s="411"/>
      <c r="AH77" s="411"/>
      <c r="AI77" s="411"/>
      <c r="AJ77" s="411"/>
      <c r="AK77" s="411"/>
      <c r="AL77" s="411"/>
      <c r="AM77" s="411"/>
      <c r="AN77" s="411"/>
      <c r="AO77" s="411"/>
      <c r="AP77" s="411"/>
      <c r="AQ77" s="411"/>
      <c r="AR77" s="412"/>
      <c r="AS77" s="25"/>
    </row>
    <row r="78" spans="1:45" x14ac:dyDescent="0.3">
      <c r="A78" s="160" t="s">
        <v>150</v>
      </c>
      <c r="B78" s="353" t="s">
        <v>151</v>
      </c>
      <c r="C78" s="127"/>
      <c r="D78" s="161" t="s">
        <v>46</v>
      </c>
      <c r="E78" s="161" t="s">
        <v>30</v>
      </c>
      <c r="F78" s="128" t="s">
        <v>58</v>
      </c>
      <c r="G78" s="129"/>
      <c r="H78" s="127"/>
      <c r="I78" s="128"/>
      <c r="J78" s="129">
        <v>2</v>
      </c>
      <c r="K78" s="127">
        <v>1</v>
      </c>
      <c r="L78" s="128" t="s">
        <v>30</v>
      </c>
      <c r="M78" s="129"/>
      <c r="N78" s="127"/>
      <c r="O78" s="128"/>
      <c r="P78" s="129"/>
      <c r="Q78" s="127"/>
      <c r="R78" s="128"/>
      <c r="S78" s="129"/>
      <c r="T78" s="127"/>
      <c r="U78" s="128"/>
      <c r="V78" s="129"/>
      <c r="W78" s="127"/>
      <c r="X78" s="128"/>
      <c r="Y78" s="129"/>
      <c r="Z78" s="127"/>
      <c r="AA78" s="128"/>
      <c r="AB78" s="129"/>
      <c r="AC78" s="127"/>
      <c r="AD78" s="128"/>
      <c r="AE78" s="129"/>
      <c r="AF78" s="127"/>
      <c r="AG78" s="128"/>
      <c r="AH78" s="129"/>
      <c r="AI78" s="127"/>
      <c r="AJ78" s="128"/>
      <c r="AK78" s="129"/>
      <c r="AL78" s="127"/>
      <c r="AM78" s="128"/>
      <c r="AN78" s="130"/>
      <c r="AO78" s="131"/>
      <c r="AP78" s="132"/>
      <c r="AQ78" s="133">
        <f>SUM(G78,J78,M78,P78,S78,V78,Y78,AB78,AE78,AH78,AK78,AN78)*15</f>
        <v>30</v>
      </c>
      <c r="AR78" s="134">
        <f>SUM(H78,K78,N78,Q78,T78,W78,Z78,AC78,AF78,AI78,AL78,AO78)</f>
        <v>1</v>
      </c>
      <c r="AS78" s="25"/>
    </row>
    <row r="79" spans="1:45" x14ac:dyDescent="0.3">
      <c r="A79" s="162" t="s">
        <v>23</v>
      </c>
      <c r="B79" s="355" t="s">
        <v>152</v>
      </c>
      <c r="C79" s="113"/>
      <c r="D79" s="114" t="s">
        <v>46</v>
      </c>
      <c r="E79" s="114" t="s">
        <v>30</v>
      </c>
      <c r="F79" s="115" t="s">
        <v>58</v>
      </c>
      <c r="G79" s="116"/>
      <c r="H79" s="113"/>
      <c r="I79" s="117"/>
      <c r="J79" s="116"/>
      <c r="K79" s="113"/>
      <c r="L79" s="117"/>
      <c r="M79" s="116">
        <v>2</v>
      </c>
      <c r="N79" s="113">
        <v>1</v>
      </c>
      <c r="O79" s="117" t="s">
        <v>30</v>
      </c>
      <c r="P79" s="116"/>
      <c r="Q79" s="113"/>
      <c r="R79" s="117"/>
      <c r="S79" s="116"/>
      <c r="T79" s="113"/>
      <c r="U79" s="117"/>
      <c r="V79" s="116"/>
      <c r="W79" s="113"/>
      <c r="X79" s="117"/>
      <c r="Y79" s="116"/>
      <c r="Z79" s="113"/>
      <c r="AA79" s="117"/>
      <c r="AB79" s="116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>SUM(G79,J79,M79,P79,S79,V79,Y79,AB79,AE79,AH79,AK79,AN79)*15</f>
        <v>30</v>
      </c>
      <c r="AR79" s="139">
        <f>SUM(H79,K79,N79,Q79,T79,W79,Z79,AC79,AF79,AI79,AL79,AO79)</f>
        <v>1</v>
      </c>
      <c r="AS79" s="25"/>
    </row>
    <row r="80" spans="1:45" x14ac:dyDescent="0.3">
      <c r="A80" s="162" t="s">
        <v>17</v>
      </c>
      <c r="B80" s="355" t="s">
        <v>153</v>
      </c>
      <c r="C80" s="113"/>
      <c r="D80" s="114" t="s">
        <v>46</v>
      </c>
      <c r="E80" s="114" t="s">
        <v>30</v>
      </c>
      <c r="F80" s="115" t="s">
        <v>58</v>
      </c>
      <c r="G80" s="116"/>
      <c r="H80" s="113"/>
      <c r="I80" s="117"/>
      <c r="J80" s="116"/>
      <c r="K80" s="113"/>
      <c r="L80" s="117"/>
      <c r="M80" s="116"/>
      <c r="N80" s="113"/>
      <c r="O80" s="117"/>
      <c r="P80" s="116">
        <v>2</v>
      </c>
      <c r="Q80" s="113">
        <v>1</v>
      </c>
      <c r="R80" s="117" t="s">
        <v>30</v>
      </c>
      <c r="S80" s="116"/>
      <c r="T80" s="113"/>
      <c r="U80" s="117"/>
      <c r="V80" s="116"/>
      <c r="W80" s="113"/>
      <c r="X80" s="117"/>
      <c r="Y80" s="116"/>
      <c r="Z80" s="113"/>
      <c r="AA80" s="117"/>
      <c r="AB80" s="116"/>
      <c r="AC80" s="113"/>
      <c r="AD80" s="117"/>
      <c r="AE80" s="116"/>
      <c r="AF80" s="113"/>
      <c r="AG80" s="117"/>
      <c r="AH80" s="116"/>
      <c r="AI80" s="113"/>
      <c r="AJ80" s="117"/>
      <c r="AK80" s="116"/>
      <c r="AL80" s="113"/>
      <c r="AM80" s="117"/>
      <c r="AN80" s="135"/>
      <c r="AO80" s="136"/>
      <c r="AP80" s="137"/>
      <c r="AQ80" s="138">
        <f>SUM(G80,J80,M80,P80,S80,V80,Y80,AB80,AE80,AH80,AK80,AN80)*15</f>
        <v>30</v>
      </c>
      <c r="AR80" s="139">
        <f>SUM(H80,K80,N80,Q80,T80,W80,Z80,AC80,AF80,AI80,AL80,AO80)</f>
        <v>1</v>
      </c>
      <c r="AS80" s="25"/>
    </row>
    <row r="81" spans="1:45" x14ac:dyDescent="0.3">
      <c r="A81" s="163" t="s">
        <v>25</v>
      </c>
      <c r="B81" s="355" t="s">
        <v>154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>
        <v>2</v>
      </c>
      <c r="T81" s="2">
        <v>1</v>
      </c>
      <c r="U81" s="3" t="s">
        <v>30</v>
      </c>
      <c r="V81" s="1"/>
      <c r="W81" s="2"/>
      <c r="X81" s="3"/>
      <c r="Y81" s="1"/>
      <c r="Z81" s="2"/>
      <c r="AA81" s="3"/>
      <c r="AB81" s="1"/>
      <c r="AC81" s="113"/>
      <c r="AD81" s="117"/>
      <c r="AE81" s="116"/>
      <c r="AF81" s="113"/>
      <c r="AG81" s="117"/>
      <c r="AH81" s="116"/>
      <c r="AI81" s="113"/>
      <c r="AJ81" s="117"/>
      <c r="AK81" s="116"/>
      <c r="AL81" s="113"/>
      <c r="AM81" s="117"/>
      <c r="AN81" s="135"/>
      <c r="AO81" s="136"/>
      <c r="AP81" s="137"/>
      <c r="AQ81" s="138">
        <f t="shared" ref="AQ81:AQ86" si="14">SUM(G81,J81,M81,P81,S81,V81,Y81,AB81,AE81,AH81,AK81,AN81)*15</f>
        <v>30</v>
      </c>
      <c r="AR81" s="139">
        <f t="shared" ref="AR81:AR86" si="15">SUM(H81,K81,N81,Q81,T81,W81,Z81,AC81,AF81,AI81,AL81,AO81)</f>
        <v>1</v>
      </c>
      <c r="AS81" s="25"/>
    </row>
    <row r="82" spans="1:45" x14ac:dyDescent="0.3">
      <c r="A82" s="163" t="s">
        <v>155</v>
      </c>
      <c r="B82" s="355" t="s">
        <v>156</v>
      </c>
      <c r="C82" s="2"/>
      <c r="D82" s="4" t="s">
        <v>46</v>
      </c>
      <c r="E82" s="4" t="s">
        <v>30</v>
      </c>
      <c r="F82" s="5" t="s">
        <v>58</v>
      </c>
      <c r="G82" s="116"/>
      <c r="H82" s="113"/>
      <c r="I82" s="117"/>
      <c r="J82" s="116">
        <v>1</v>
      </c>
      <c r="K82" s="113">
        <v>1</v>
      </c>
      <c r="L82" s="117" t="s">
        <v>30</v>
      </c>
      <c r="M82" s="1">
        <v>1</v>
      </c>
      <c r="N82" s="2">
        <v>1</v>
      </c>
      <c r="O82" s="3" t="s">
        <v>30</v>
      </c>
      <c r="P82" s="1">
        <v>1</v>
      </c>
      <c r="Q82" s="2">
        <v>1</v>
      </c>
      <c r="R82" s="3" t="s">
        <v>30</v>
      </c>
      <c r="S82" s="1">
        <v>1</v>
      </c>
      <c r="T82" s="2">
        <v>1</v>
      </c>
      <c r="U82" s="3" t="s">
        <v>30</v>
      </c>
      <c r="V82" s="1"/>
      <c r="W82" s="2"/>
      <c r="X82" s="3"/>
      <c r="Y82" s="1"/>
      <c r="Z82" s="2"/>
      <c r="AA82" s="3"/>
      <c r="AB82" s="1"/>
      <c r="AC82" s="113"/>
      <c r="AD82" s="117"/>
      <c r="AE82" s="116"/>
      <c r="AF82" s="113"/>
      <c r="AG82" s="117"/>
      <c r="AH82" s="116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4"/>
        <v>60</v>
      </c>
      <c r="AR82" s="139">
        <f t="shared" si="15"/>
        <v>4</v>
      </c>
      <c r="AS82" s="25"/>
    </row>
    <row r="83" spans="1:45" x14ac:dyDescent="0.3">
      <c r="A83" s="163" t="s">
        <v>213</v>
      </c>
      <c r="B83" s="355" t="s">
        <v>207</v>
      </c>
      <c r="C83" s="2"/>
      <c r="D83" s="4" t="s">
        <v>46</v>
      </c>
      <c r="E83" s="4" t="s">
        <v>30</v>
      </c>
      <c r="F83" s="5" t="s">
        <v>58</v>
      </c>
      <c r="G83" s="1"/>
      <c r="H83" s="2"/>
      <c r="I83" s="3"/>
      <c r="J83" s="1"/>
      <c r="K83" s="2"/>
      <c r="L83" s="3"/>
      <c r="M83" s="1"/>
      <c r="N83" s="2"/>
      <c r="O83" s="3"/>
      <c r="P83" s="1"/>
      <c r="Q83" s="2"/>
      <c r="R83" s="3"/>
      <c r="S83" s="1"/>
      <c r="T83" s="2"/>
      <c r="U83" s="3"/>
      <c r="V83" s="1"/>
      <c r="W83" s="2"/>
      <c r="X83" s="3"/>
      <c r="Y83" s="1">
        <v>2</v>
      </c>
      <c r="Z83" s="2">
        <v>1</v>
      </c>
      <c r="AA83" s="3" t="s">
        <v>30</v>
      </c>
      <c r="AB83" s="1">
        <v>2</v>
      </c>
      <c r="AC83" s="2">
        <v>1</v>
      </c>
      <c r="AD83" s="3" t="s">
        <v>30</v>
      </c>
      <c r="AE83" s="1">
        <v>2</v>
      </c>
      <c r="AF83" s="2">
        <v>1</v>
      </c>
      <c r="AG83" s="3" t="s">
        <v>30</v>
      </c>
      <c r="AH83" s="1"/>
      <c r="AI83" s="113"/>
      <c r="AJ83" s="117"/>
      <c r="AK83" s="116"/>
      <c r="AL83" s="113"/>
      <c r="AM83" s="117"/>
      <c r="AN83" s="135"/>
      <c r="AO83" s="136"/>
      <c r="AP83" s="137"/>
      <c r="AQ83" s="138">
        <f t="shared" si="14"/>
        <v>90</v>
      </c>
      <c r="AR83" s="139">
        <f t="shared" si="15"/>
        <v>3</v>
      </c>
      <c r="AS83" s="25"/>
    </row>
    <row r="84" spans="1:45" x14ac:dyDescent="0.3">
      <c r="A84" s="163" t="s">
        <v>214</v>
      </c>
      <c r="B84" s="355" t="s">
        <v>208</v>
      </c>
      <c r="C84" s="2"/>
      <c r="D84" s="4" t="s">
        <v>46</v>
      </c>
      <c r="E84" s="4" t="s">
        <v>30</v>
      </c>
      <c r="F84" s="5" t="s">
        <v>58</v>
      </c>
      <c r="G84" s="1"/>
      <c r="H84" s="2"/>
      <c r="I84" s="3"/>
      <c r="J84" s="1"/>
      <c r="K84" s="2"/>
      <c r="L84" s="3"/>
      <c r="M84" s="1"/>
      <c r="N84" s="2"/>
      <c r="O84" s="3"/>
      <c r="P84" s="1"/>
      <c r="Q84" s="2"/>
      <c r="R84" s="3"/>
      <c r="S84" s="1"/>
      <c r="T84" s="2"/>
      <c r="U84" s="3"/>
      <c r="V84" s="1"/>
      <c r="W84" s="2"/>
      <c r="X84" s="3"/>
      <c r="Y84" s="1"/>
      <c r="Z84" s="2"/>
      <c r="AA84" s="3"/>
      <c r="AB84" s="1"/>
      <c r="AC84" s="2"/>
      <c r="AD84" s="3"/>
      <c r="AE84" s="1"/>
      <c r="AF84" s="2"/>
      <c r="AG84" s="3"/>
      <c r="AH84" s="1">
        <v>2</v>
      </c>
      <c r="AI84" s="113">
        <v>1</v>
      </c>
      <c r="AJ84" s="117" t="s">
        <v>30</v>
      </c>
      <c r="AK84" s="116">
        <v>2</v>
      </c>
      <c r="AL84" s="113">
        <v>1</v>
      </c>
      <c r="AM84" s="117" t="s">
        <v>30</v>
      </c>
      <c r="AN84" s="135"/>
      <c r="AO84" s="136"/>
      <c r="AP84" s="137"/>
      <c r="AQ84" s="138">
        <f t="shared" si="14"/>
        <v>60</v>
      </c>
      <c r="AR84" s="139">
        <f t="shared" si="15"/>
        <v>2</v>
      </c>
      <c r="AS84" s="25"/>
    </row>
    <row r="85" spans="1:45" x14ac:dyDescent="0.3">
      <c r="A85" s="163" t="s">
        <v>372</v>
      </c>
      <c r="B85" s="355" t="s">
        <v>381</v>
      </c>
      <c r="C85" s="2"/>
      <c r="D85" s="4" t="s">
        <v>46</v>
      </c>
      <c r="E85" s="4" t="s">
        <v>30</v>
      </c>
      <c r="F85" s="5" t="s">
        <v>58</v>
      </c>
      <c r="G85" s="1"/>
      <c r="H85" s="2"/>
      <c r="I85" s="3"/>
      <c r="J85" s="1"/>
      <c r="K85" s="2"/>
      <c r="L85" s="3"/>
      <c r="M85" s="1"/>
      <c r="N85" s="2"/>
      <c r="O85" s="3"/>
      <c r="P85" s="1"/>
      <c r="Q85" s="2"/>
      <c r="R85" s="3"/>
      <c r="S85" s="1"/>
      <c r="T85" s="2"/>
      <c r="U85" s="3"/>
      <c r="V85" s="1"/>
      <c r="W85" s="2"/>
      <c r="X85" s="3"/>
      <c r="Y85" s="1">
        <v>2</v>
      </c>
      <c r="Z85" s="2">
        <v>1</v>
      </c>
      <c r="AA85" s="3" t="s">
        <v>30</v>
      </c>
      <c r="AB85" s="1">
        <v>2</v>
      </c>
      <c r="AC85" s="2">
        <v>1</v>
      </c>
      <c r="AD85" s="3" t="s">
        <v>30</v>
      </c>
      <c r="AE85" s="1">
        <v>2</v>
      </c>
      <c r="AF85" s="2">
        <v>1</v>
      </c>
      <c r="AG85" s="3" t="s">
        <v>30</v>
      </c>
      <c r="AH85" s="1"/>
      <c r="AI85" s="113"/>
      <c r="AJ85" s="117"/>
      <c r="AK85" s="116"/>
      <c r="AL85" s="113"/>
      <c r="AM85" s="117"/>
      <c r="AN85" s="135"/>
      <c r="AO85" s="136"/>
      <c r="AP85" s="137"/>
      <c r="AQ85" s="138">
        <f t="shared" si="14"/>
        <v>90</v>
      </c>
      <c r="AR85" s="139">
        <f t="shared" si="15"/>
        <v>3</v>
      </c>
      <c r="AS85" s="25"/>
    </row>
    <row r="86" spans="1:45" ht="15" thickBot="1" x14ac:dyDescent="0.35">
      <c r="A86" s="165" t="s">
        <v>373</v>
      </c>
      <c r="B86" s="361" t="s">
        <v>382</v>
      </c>
      <c r="C86" s="2"/>
      <c r="D86" s="4" t="s">
        <v>46</v>
      </c>
      <c r="E86" s="4" t="s">
        <v>30</v>
      </c>
      <c r="F86" s="5" t="s">
        <v>58</v>
      </c>
      <c r="G86" s="1"/>
      <c r="H86" s="2"/>
      <c r="I86" s="3"/>
      <c r="J86" s="1"/>
      <c r="K86" s="2"/>
      <c r="L86" s="3"/>
      <c r="M86" s="1"/>
      <c r="N86" s="2"/>
      <c r="O86" s="3"/>
      <c r="P86" s="1"/>
      <c r="Q86" s="2"/>
      <c r="R86" s="3"/>
      <c r="S86" s="1"/>
      <c r="T86" s="2"/>
      <c r="U86" s="3"/>
      <c r="V86" s="1"/>
      <c r="W86" s="2"/>
      <c r="X86" s="3"/>
      <c r="Y86" s="1"/>
      <c r="Z86" s="2"/>
      <c r="AA86" s="3"/>
      <c r="AB86" s="1"/>
      <c r="AC86" s="2"/>
      <c r="AD86" s="3"/>
      <c r="AE86" s="1"/>
      <c r="AF86" s="2"/>
      <c r="AG86" s="3"/>
      <c r="AH86" s="1">
        <v>2</v>
      </c>
      <c r="AI86" s="113">
        <v>1</v>
      </c>
      <c r="AJ86" s="117" t="s">
        <v>30</v>
      </c>
      <c r="AK86" s="116">
        <v>2</v>
      </c>
      <c r="AL86" s="113">
        <v>1</v>
      </c>
      <c r="AM86" s="117" t="s">
        <v>30</v>
      </c>
      <c r="AN86" s="135"/>
      <c r="AO86" s="136"/>
      <c r="AP86" s="137"/>
      <c r="AQ86" s="138">
        <f t="shared" si="14"/>
        <v>60</v>
      </c>
      <c r="AR86" s="139">
        <f t="shared" si="15"/>
        <v>2</v>
      </c>
      <c r="AS86" s="25"/>
    </row>
    <row r="87" spans="1:45" ht="15" thickBot="1" x14ac:dyDescent="0.35">
      <c r="A87" s="410" t="s">
        <v>161</v>
      </c>
      <c r="B87" s="411"/>
      <c r="C87" s="411"/>
      <c r="D87" s="411"/>
      <c r="E87" s="411"/>
      <c r="F87" s="411"/>
      <c r="G87" s="411"/>
      <c r="H87" s="411"/>
      <c r="I87" s="411"/>
      <c r="J87" s="411"/>
      <c r="K87" s="411"/>
      <c r="L87" s="411"/>
      <c r="M87" s="411"/>
      <c r="N87" s="411"/>
      <c r="O87" s="411"/>
      <c r="P87" s="411"/>
      <c r="Q87" s="411"/>
      <c r="R87" s="411"/>
      <c r="S87" s="411"/>
      <c r="T87" s="411"/>
      <c r="U87" s="411"/>
      <c r="V87" s="411"/>
      <c r="W87" s="411"/>
      <c r="X87" s="411"/>
      <c r="Y87" s="411"/>
      <c r="Z87" s="411"/>
      <c r="AA87" s="411"/>
      <c r="AB87" s="411"/>
      <c r="AC87" s="411"/>
      <c r="AD87" s="411"/>
      <c r="AE87" s="411"/>
      <c r="AF87" s="411"/>
      <c r="AG87" s="411"/>
      <c r="AH87" s="411"/>
      <c r="AI87" s="411"/>
      <c r="AJ87" s="411"/>
      <c r="AK87" s="411"/>
      <c r="AL87" s="411"/>
      <c r="AM87" s="411"/>
      <c r="AN87" s="411"/>
      <c r="AO87" s="411"/>
      <c r="AP87" s="411"/>
      <c r="AQ87" s="411"/>
      <c r="AR87" s="412"/>
      <c r="AS87" s="25"/>
    </row>
    <row r="88" spans="1:45" ht="15" thickBot="1" x14ac:dyDescent="0.35">
      <c r="A88" s="112" t="s">
        <v>215</v>
      </c>
      <c r="B88" s="355" t="s">
        <v>209</v>
      </c>
      <c r="C88" s="113" t="s">
        <v>57</v>
      </c>
      <c r="D88" s="114" t="s">
        <v>47</v>
      </c>
      <c r="E88" s="114" t="s">
        <v>30</v>
      </c>
      <c r="F88" s="115" t="s">
        <v>58</v>
      </c>
      <c r="G88" s="116"/>
      <c r="H88" s="113"/>
      <c r="I88" s="117"/>
      <c r="J88" s="116"/>
      <c r="K88" s="113"/>
      <c r="L88" s="117"/>
      <c r="M88" s="116"/>
      <c r="N88" s="113"/>
      <c r="O88" s="117"/>
      <c r="P88" s="116"/>
      <c r="Q88" s="113"/>
      <c r="R88" s="117"/>
      <c r="S88" s="116"/>
      <c r="T88" s="113"/>
      <c r="U88" s="117"/>
      <c r="V88" s="116"/>
      <c r="W88" s="113"/>
      <c r="X88" s="117"/>
      <c r="Y88" s="116"/>
      <c r="Z88" s="113"/>
      <c r="AA88" s="117"/>
      <c r="AB88" s="116"/>
      <c r="AC88" s="113"/>
      <c r="AD88" s="117"/>
      <c r="AE88" s="116"/>
      <c r="AF88" s="113"/>
      <c r="AG88" s="117"/>
      <c r="AH88" s="116"/>
      <c r="AI88" s="113"/>
      <c r="AJ88" s="117"/>
      <c r="AK88" s="116"/>
      <c r="AL88" s="113"/>
      <c r="AM88" s="117"/>
      <c r="AN88" s="135">
        <v>4</v>
      </c>
      <c r="AO88" s="136">
        <v>8</v>
      </c>
      <c r="AP88" s="137" t="s">
        <v>30</v>
      </c>
      <c r="AQ88" s="138">
        <f>SUM(G88,J88,M88,P88,S88,V88,Y88,AB88,AE88,AH88,AK88,AN88)*15</f>
        <v>60</v>
      </c>
      <c r="AR88" s="139">
        <f>SUM(H88,K88,N88,Q88,T88,W88,Z88,AC88,AF88,AI88,AL88,AO88)</f>
        <v>8</v>
      </c>
      <c r="AS88" s="25"/>
    </row>
    <row r="89" spans="1:45" x14ac:dyDescent="0.3">
      <c r="A89" s="112" t="s">
        <v>374</v>
      </c>
      <c r="B89" s="355" t="s">
        <v>383</v>
      </c>
      <c r="C89" s="108" t="s">
        <v>57</v>
      </c>
      <c r="D89" s="109" t="s">
        <v>47</v>
      </c>
      <c r="E89" s="109" t="s">
        <v>30</v>
      </c>
      <c r="F89" s="110" t="s">
        <v>58</v>
      </c>
      <c r="G89" s="111"/>
      <c r="H89" s="108"/>
      <c r="I89" s="110"/>
      <c r="J89" s="111"/>
      <c r="K89" s="108"/>
      <c r="L89" s="110"/>
      <c r="M89" s="111"/>
      <c r="N89" s="108"/>
      <c r="O89" s="110"/>
      <c r="P89" s="111"/>
      <c r="Q89" s="108"/>
      <c r="R89" s="110"/>
      <c r="S89" s="111"/>
      <c r="T89" s="108"/>
      <c r="U89" s="110"/>
      <c r="V89" s="111"/>
      <c r="W89" s="108"/>
      <c r="X89" s="110"/>
      <c r="Y89" s="111"/>
      <c r="Z89" s="108"/>
      <c r="AA89" s="110"/>
      <c r="AB89" s="111"/>
      <c r="AC89" s="108"/>
      <c r="AD89" s="110"/>
      <c r="AE89" s="111"/>
      <c r="AF89" s="108"/>
      <c r="AG89" s="110"/>
      <c r="AH89" s="111"/>
      <c r="AI89" s="108"/>
      <c r="AJ89" s="110"/>
      <c r="AK89" s="129"/>
      <c r="AL89" s="127"/>
      <c r="AM89" s="128"/>
      <c r="AN89" s="167">
        <v>4</v>
      </c>
      <c r="AO89" s="168">
        <v>8</v>
      </c>
      <c r="AP89" s="169" t="s">
        <v>30</v>
      </c>
      <c r="AQ89" s="133">
        <f>SUM(G89,J89,M89,P89,S89,V89,Y89,AB89,AE89,AH89,AK89,AN89)*15</f>
        <v>60</v>
      </c>
      <c r="AR89" s="134">
        <f>SUM(H89,K89,N89,Q89,T89,W89,Z89,AC89,AF89,AI89,AL89,AO89)</f>
        <v>8</v>
      </c>
      <c r="AS89" s="25"/>
    </row>
    <row r="90" spans="1:45" x14ac:dyDescent="0.3">
      <c r="A90" s="92" t="s">
        <v>24</v>
      </c>
      <c r="B90" s="355" t="s">
        <v>164</v>
      </c>
      <c r="C90" s="2" t="s">
        <v>57</v>
      </c>
      <c r="D90" s="4" t="s">
        <v>46</v>
      </c>
      <c r="E90" s="4" t="s">
        <v>54</v>
      </c>
      <c r="F90" s="5">
        <v>45</v>
      </c>
      <c r="G90" s="1"/>
      <c r="H90" s="2"/>
      <c r="I90" s="3"/>
      <c r="J90" s="1"/>
      <c r="K90" s="2"/>
      <c r="L90" s="3"/>
      <c r="M90" s="1"/>
      <c r="N90" s="2"/>
      <c r="O90" s="3"/>
      <c r="P90" s="1"/>
      <c r="Q90" s="2"/>
      <c r="R90" s="3"/>
      <c r="S90" s="1"/>
      <c r="T90" s="2"/>
      <c r="U90" s="3"/>
      <c r="V90" s="1"/>
      <c r="W90" s="2"/>
      <c r="X90" s="3"/>
      <c r="Y90" s="1"/>
      <c r="Z90" s="2"/>
      <c r="AA90" s="3"/>
      <c r="AB90" s="1"/>
      <c r="AC90" s="113"/>
      <c r="AD90" s="117"/>
      <c r="AE90" s="116"/>
      <c r="AF90" s="113"/>
      <c r="AG90" s="117"/>
      <c r="AH90" s="116"/>
      <c r="AI90" s="113"/>
      <c r="AJ90" s="117"/>
      <c r="AK90" s="116"/>
      <c r="AL90" s="113"/>
      <c r="AM90" s="117"/>
      <c r="AN90" s="135">
        <v>2</v>
      </c>
      <c r="AO90" s="136">
        <v>2</v>
      </c>
      <c r="AP90" s="137" t="s">
        <v>30</v>
      </c>
      <c r="AQ90" s="138">
        <f>SUM(G90,J90,M90,P90,S90,V90,Y90,AB90,AE90,AH90,AK90,AN90)*15</f>
        <v>30</v>
      </c>
      <c r="AR90" s="139">
        <f>SUM(H90,K90,N90,Q90,T90,W90,Z90,AC90,AF90,AI90,AL90,AO90)</f>
        <v>2</v>
      </c>
      <c r="AS90" s="25"/>
    </row>
    <row r="91" spans="1:45" ht="15" thickBot="1" x14ac:dyDescent="0.35">
      <c r="A91" s="97" t="s">
        <v>18</v>
      </c>
      <c r="B91" s="355" t="s">
        <v>165</v>
      </c>
      <c r="C91" s="2" t="s">
        <v>57</v>
      </c>
      <c r="D91" s="4" t="s">
        <v>47</v>
      </c>
      <c r="E91" s="4" t="s">
        <v>30</v>
      </c>
      <c r="F91" s="5"/>
      <c r="G91" s="116"/>
      <c r="H91" s="113"/>
      <c r="I91" s="117"/>
      <c r="J91" s="116"/>
      <c r="K91" s="113"/>
      <c r="L91" s="117"/>
      <c r="M91" s="1"/>
      <c r="N91" s="2"/>
      <c r="O91" s="3"/>
      <c r="P91" s="1"/>
      <c r="Q91" s="2"/>
      <c r="R91" s="3"/>
      <c r="S91" s="1"/>
      <c r="T91" s="2"/>
      <c r="U91" s="3"/>
      <c r="V91" s="1"/>
      <c r="W91" s="2"/>
      <c r="X91" s="3"/>
      <c r="Y91" s="1"/>
      <c r="Z91" s="2"/>
      <c r="AA91" s="3"/>
      <c r="AB91" s="1"/>
      <c r="AC91" s="113"/>
      <c r="AD91" s="117"/>
      <c r="AE91" s="116"/>
      <c r="AF91" s="113"/>
      <c r="AG91" s="117"/>
      <c r="AH91" s="116"/>
      <c r="AI91" s="113"/>
      <c r="AJ91" s="117"/>
      <c r="AK91" s="170"/>
      <c r="AL91" s="171"/>
      <c r="AM91" s="172"/>
      <c r="AN91" s="135">
        <v>0</v>
      </c>
      <c r="AO91" s="136">
        <v>2</v>
      </c>
      <c r="AP91" s="137" t="s">
        <v>30</v>
      </c>
      <c r="AQ91" s="173">
        <f>SUM(G91,J91,M91,P91,S91,V91,Y91,AB91,AE91,AH91,AK91,AN91)*15</f>
        <v>0</v>
      </c>
      <c r="AR91" s="139">
        <f>SUM(H91,K91,N91,Q91,T91,W91,Z91,AC91,AF91,AI91,AL91,AO91)</f>
        <v>2</v>
      </c>
      <c r="AS91" s="25"/>
    </row>
    <row r="92" spans="1:45" ht="15" thickBot="1" x14ac:dyDescent="0.35">
      <c r="A92" s="413" t="s">
        <v>166</v>
      </c>
      <c r="B92" s="414"/>
      <c r="C92" s="414"/>
      <c r="D92" s="414"/>
      <c r="E92" s="414"/>
      <c r="F92" s="415"/>
      <c r="G92" s="118">
        <f>SUM(G78:G91)</f>
        <v>0</v>
      </c>
      <c r="H92" s="119">
        <f t="shared" ref="H92:AR92" si="16">SUM(H78:H91)</f>
        <v>0</v>
      </c>
      <c r="I92" s="120"/>
      <c r="J92" s="118">
        <f t="shared" si="16"/>
        <v>3</v>
      </c>
      <c r="K92" s="119">
        <f t="shared" si="16"/>
        <v>2</v>
      </c>
      <c r="L92" s="120"/>
      <c r="M92" s="118">
        <f t="shared" si="16"/>
        <v>3</v>
      </c>
      <c r="N92" s="119">
        <f t="shared" si="16"/>
        <v>2</v>
      </c>
      <c r="O92" s="120"/>
      <c r="P92" s="118">
        <f t="shared" si="16"/>
        <v>3</v>
      </c>
      <c r="Q92" s="119">
        <f t="shared" si="16"/>
        <v>2</v>
      </c>
      <c r="R92" s="120"/>
      <c r="S92" s="118">
        <f t="shared" si="16"/>
        <v>3</v>
      </c>
      <c r="T92" s="119">
        <f t="shared" si="16"/>
        <v>2</v>
      </c>
      <c r="U92" s="120"/>
      <c r="V92" s="118">
        <f t="shared" si="16"/>
        <v>0</v>
      </c>
      <c r="W92" s="119">
        <f t="shared" si="16"/>
        <v>0</v>
      </c>
      <c r="X92" s="120"/>
      <c r="Y92" s="118">
        <f t="shared" si="16"/>
        <v>4</v>
      </c>
      <c r="Z92" s="119">
        <f t="shared" si="16"/>
        <v>2</v>
      </c>
      <c r="AA92" s="120"/>
      <c r="AB92" s="118">
        <f t="shared" si="16"/>
        <v>4</v>
      </c>
      <c r="AC92" s="119">
        <f t="shared" si="16"/>
        <v>2</v>
      </c>
      <c r="AD92" s="120"/>
      <c r="AE92" s="152">
        <f t="shared" si="16"/>
        <v>4</v>
      </c>
      <c r="AF92" s="153">
        <f t="shared" si="16"/>
        <v>2</v>
      </c>
      <c r="AG92" s="154"/>
      <c r="AH92" s="152">
        <f t="shared" si="16"/>
        <v>4</v>
      </c>
      <c r="AI92" s="153">
        <f t="shared" si="16"/>
        <v>2</v>
      </c>
      <c r="AJ92" s="154"/>
      <c r="AK92" s="152">
        <f t="shared" si="16"/>
        <v>4</v>
      </c>
      <c r="AL92" s="153">
        <f t="shared" si="16"/>
        <v>2</v>
      </c>
      <c r="AM92" s="154"/>
      <c r="AN92" s="155">
        <f t="shared" si="16"/>
        <v>10</v>
      </c>
      <c r="AO92" s="156">
        <f t="shared" si="16"/>
        <v>20</v>
      </c>
      <c r="AP92" s="157"/>
      <c r="AQ92" s="174">
        <f t="shared" si="16"/>
        <v>630</v>
      </c>
      <c r="AR92" s="175">
        <f t="shared" si="16"/>
        <v>38</v>
      </c>
      <c r="AS92" s="25"/>
    </row>
    <row r="93" spans="1:45" ht="15" thickBot="1" x14ac:dyDescent="0.35">
      <c r="A93" s="416" t="s">
        <v>167</v>
      </c>
      <c r="B93" s="417"/>
      <c r="C93" s="417"/>
      <c r="D93" s="417"/>
      <c r="E93" s="417"/>
      <c r="F93" s="418"/>
      <c r="G93" s="152">
        <f>SUM(G67,G76,G92)</f>
        <v>0</v>
      </c>
      <c r="H93" s="153">
        <f>SUM(H67,H76,H92)</f>
        <v>0</v>
      </c>
      <c r="I93" s="176"/>
      <c r="J93" s="152">
        <f>SUM(J67,J76,J92)</f>
        <v>7</v>
      </c>
      <c r="K93" s="153">
        <f>SUM(K67,K76,K92)</f>
        <v>8</v>
      </c>
      <c r="L93" s="176"/>
      <c r="M93" s="152">
        <f>SUM(M67,M76,M92)</f>
        <v>5</v>
      </c>
      <c r="N93" s="153">
        <f>SUM(N67,N76,N92)</f>
        <v>4</v>
      </c>
      <c r="O93" s="176"/>
      <c r="P93" s="152">
        <f>SUM(P67,P76,P92)</f>
        <v>7</v>
      </c>
      <c r="Q93" s="153">
        <f>SUM(Q67,Q76,Q92)</f>
        <v>7</v>
      </c>
      <c r="R93" s="176"/>
      <c r="S93" s="152">
        <f>SUM(S67,S76,S92)</f>
        <v>7</v>
      </c>
      <c r="T93" s="153">
        <f>SUM(T67,T76,T92)</f>
        <v>7</v>
      </c>
      <c r="U93" s="176"/>
      <c r="V93" s="152">
        <f>SUM(V67,V76,V92)</f>
        <v>3</v>
      </c>
      <c r="W93" s="153">
        <f>SUM(W67,W76,W92)</f>
        <v>4</v>
      </c>
      <c r="X93" s="176"/>
      <c r="Y93" s="152">
        <f>SUM(Y67,Y76,Y92)</f>
        <v>8</v>
      </c>
      <c r="Z93" s="153">
        <f>SUM(Z67,Z76,Z92)</f>
        <v>8</v>
      </c>
      <c r="AA93" s="176"/>
      <c r="AB93" s="152">
        <f>SUM(AB67,AB76,AB92)</f>
        <v>7</v>
      </c>
      <c r="AC93" s="153">
        <f>SUM(AC67,AC76,AC92)</f>
        <v>7</v>
      </c>
      <c r="AD93" s="176"/>
      <c r="AE93" s="152">
        <f>SUM(AE67,AE76,AE92)</f>
        <v>7</v>
      </c>
      <c r="AF93" s="153">
        <f>SUM(AF67,AF76,AF92)</f>
        <v>11</v>
      </c>
      <c r="AG93" s="176"/>
      <c r="AH93" s="152">
        <f>SUM(AH67,AH76,AH92)</f>
        <v>7</v>
      </c>
      <c r="AI93" s="153">
        <f>SUM(AI67,AI76,AI92)</f>
        <v>5</v>
      </c>
      <c r="AJ93" s="176"/>
      <c r="AK93" s="152">
        <f>SUM(AK67,AK76,AK92)</f>
        <v>7</v>
      </c>
      <c r="AL93" s="153">
        <f>SUM(AL67,AL76,AL92)</f>
        <v>5</v>
      </c>
      <c r="AM93" s="176"/>
      <c r="AN93" s="155">
        <f>SUM(AN67,AN76,AN92)</f>
        <v>13</v>
      </c>
      <c r="AO93" s="156">
        <f>SUM(AO67,AO76,AO92)</f>
        <v>24</v>
      </c>
      <c r="AP93" s="157"/>
      <c r="AQ93" s="174">
        <f>SUM(AQ67,AQ76,AQ92)</f>
        <v>1170</v>
      </c>
      <c r="AR93" s="175">
        <f>SUM(AR67,AR76,AR92)</f>
        <v>90</v>
      </c>
      <c r="AS93" s="25"/>
    </row>
    <row r="94" spans="1:45" ht="15" thickBot="1" x14ac:dyDescent="0.35">
      <c r="A94" s="419" t="s">
        <v>27</v>
      </c>
      <c r="B94" s="420"/>
      <c r="C94" s="420"/>
      <c r="D94" s="420"/>
      <c r="E94" s="420"/>
      <c r="F94" s="421"/>
      <c r="G94" s="177">
        <f>SUM(G50,G93)</f>
        <v>14.5</v>
      </c>
      <c r="H94" s="178">
        <f>SUM(H50,H93)</f>
        <v>16</v>
      </c>
      <c r="I94" s="179"/>
      <c r="J94" s="177">
        <f>SUM(J50,J93)</f>
        <v>21.5</v>
      </c>
      <c r="K94" s="178">
        <f>SUM(K50,K93)</f>
        <v>24</v>
      </c>
      <c r="L94" s="179"/>
      <c r="M94" s="177">
        <f>SUM(M50,M93)</f>
        <v>20</v>
      </c>
      <c r="N94" s="178">
        <f>SUM(N50,N93)</f>
        <v>22</v>
      </c>
      <c r="O94" s="179"/>
      <c r="P94" s="177">
        <f>SUM(P50,P93)</f>
        <v>21</v>
      </c>
      <c r="Q94" s="178">
        <f>SUM(Q50,Q93)</f>
        <v>24</v>
      </c>
      <c r="R94" s="179"/>
      <c r="S94" s="177">
        <f>SUM(S50,S93)</f>
        <v>21</v>
      </c>
      <c r="T94" s="178">
        <f>SUM(T50,T93)</f>
        <v>24</v>
      </c>
      <c r="U94" s="179"/>
      <c r="V94" s="177">
        <f>SUM(V50,V93)</f>
        <v>19</v>
      </c>
      <c r="W94" s="178">
        <f>SUM(W50,W93)</f>
        <v>25</v>
      </c>
      <c r="X94" s="179"/>
      <c r="Y94" s="177">
        <f>SUM(Y50,Y93)</f>
        <v>14</v>
      </c>
      <c r="Z94" s="178">
        <f>SUM(Z50,Z93)</f>
        <v>16</v>
      </c>
      <c r="AA94" s="179"/>
      <c r="AB94" s="177">
        <f>SUM(AB50,AB93)</f>
        <v>13</v>
      </c>
      <c r="AC94" s="178">
        <f>SUM(AC50,AC93)</f>
        <v>17</v>
      </c>
      <c r="AD94" s="179"/>
      <c r="AE94" s="177">
        <f>SUM(AE50,AE93)</f>
        <v>11</v>
      </c>
      <c r="AF94" s="178">
        <f>SUM(AF50,AF93)</f>
        <v>17</v>
      </c>
      <c r="AG94" s="179"/>
      <c r="AH94" s="177">
        <f>SUM(AH50,AH93)</f>
        <v>11</v>
      </c>
      <c r="AI94" s="178">
        <f>SUM(AI50,AI93)</f>
        <v>11</v>
      </c>
      <c r="AJ94" s="179"/>
      <c r="AK94" s="177">
        <f>SUM(AK50,AK93)</f>
        <v>9</v>
      </c>
      <c r="AL94" s="178">
        <f>SUM(AL50,AL93)</f>
        <v>14</v>
      </c>
      <c r="AM94" s="179"/>
      <c r="AN94" s="180">
        <f>SUM(AN50,AN93)</f>
        <v>13</v>
      </c>
      <c r="AO94" s="181">
        <f>SUM(AO50,AO93)</f>
        <v>26</v>
      </c>
      <c r="AP94" s="182"/>
      <c r="AQ94" s="174">
        <f>SUM(AQ50,AQ93)</f>
        <v>2820</v>
      </c>
      <c r="AR94" s="175">
        <f>SUM(AR50,AR93)</f>
        <v>360</v>
      </c>
      <c r="AS94" s="25"/>
    </row>
    <row r="95" spans="1:45" x14ac:dyDescent="0.3">
      <c r="A95" s="25"/>
      <c r="B95" s="25"/>
      <c r="C95" s="60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1" t="s">
        <v>107</v>
      </c>
      <c r="B96" s="25"/>
      <c r="C96" s="60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25"/>
      <c r="B97" s="25"/>
      <c r="C97" s="60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59</v>
      </c>
      <c r="B98" s="6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 t="s">
        <v>86</v>
      </c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5" t="s">
        <v>87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88</v>
      </c>
      <c r="B101" s="25"/>
      <c r="C101" s="66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6"/>
      <c r="U101" s="60"/>
      <c r="V101" s="60"/>
      <c r="W101" s="60"/>
      <c r="X101" s="60"/>
      <c r="Y101" s="60"/>
      <c r="Z101" s="60"/>
      <c r="AA101" s="60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/>
      <c r="B102" s="65"/>
      <c r="C102" s="66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6"/>
      <c r="U102" s="60"/>
      <c r="V102" s="60"/>
      <c r="W102" s="60"/>
      <c r="X102" s="60"/>
      <c r="Y102" s="60"/>
      <c r="Z102" s="60"/>
      <c r="AA102" s="60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7" t="s">
        <v>60</v>
      </c>
      <c r="B103" s="65"/>
      <c r="C103" s="66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60"/>
      <c r="V103" s="60"/>
      <c r="W103" s="60"/>
      <c r="X103" s="60"/>
      <c r="Y103" s="60"/>
      <c r="Z103" s="60"/>
      <c r="AA103" s="60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61</v>
      </c>
      <c r="B104" s="65"/>
      <c r="C104" s="66"/>
      <c r="D104" s="25"/>
      <c r="E104" s="25"/>
      <c r="F104" s="25"/>
      <c r="G104" s="65" t="s">
        <v>62</v>
      </c>
      <c r="H104" s="65"/>
      <c r="I104" s="65"/>
      <c r="J104" s="25"/>
      <c r="K104" s="25"/>
      <c r="L104" s="25"/>
      <c r="M104" s="65" t="s">
        <v>63</v>
      </c>
      <c r="N104" s="65"/>
      <c r="O104" s="65"/>
      <c r="P104" s="65"/>
      <c r="Q104" s="65"/>
      <c r="R104" s="65"/>
      <c r="S104" s="25"/>
      <c r="T104" s="65" t="s">
        <v>64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65</v>
      </c>
      <c r="B105" s="65"/>
      <c r="C105" s="66"/>
      <c r="D105" s="25"/>
      <c r="E105" s="25"/>
      <c r="F105" s="25"/>
      <c r="G105" s="65" t="s">
        <v>66</v>
      </c>
      <c r="H105" s="65"/>
      <c r="I105" s="65"/>
      <c r="J105" s="25"/>
      <c r="K105" s="25"/>
      <c r="L105" s="25"/>
      <c r="M105" s="65" t="s">
        <v>67</v>
      </c>
      <c r="N105" s="65"/>
      <c r="O105" s="65"/>
      <c r="P105" s="65"/>
      <c r="Q105" s="65"/>
      <c r="R105" s="65"/>
      <c r="S105" s="25"/>
      <c r="T105" s="65" t="s">
        <v>68</v>
      </c>
      <c r="U105" s="65"/>
      <c r="V105" s="65"/>
      <c r="W105" s="25"/>
      <c r="X105" s="2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69</v>
      </c>
      <c r="B106" s="65"/>
      <c r="C106" s="66"/>
      <c r="D106" s="25"/>
      <c r="E106" s="25"/>
      <c r="F106" s="25"/>
      <c r="G106" s="65" t="s">
        <v>70</v>
      </c>
      <c r="H106" s="65"/>
      <c r="I106" s="65"/>
      <c r="J106" s="25"/>
      <c r="K106" s="25"/>
      <c r="L106" s="25"/>
      <c r="M106" s="65" t="s">
        <v>71</v>
      </c>
      <c r="N106" s="65"/>
      <c r="O106" s="65"/>
      <c r="P106" s="65"/>
      <c r="Q106" s="65"/>
      <c r="R106" s="65"/>
      <c r="S106" s="25"/>
      <c r="T106" s="65" t="s">
        <v>72</v>
      </c>
      <c r="U106" s="65"/>
      <c r="V106" s="65"/>
      <c r="W106" s="25"/>
      <c r="X106" s="2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73</v>
      </c>
      <c r="B107" s="65"/>
      <c r="C107" s="66"/>
      <c r="D107" s="25"/>
      <c r="E107" s="25"/>
      <c r="F107" s="25"/>
      <c r="G107" s="65"/>
      <c r="H107" s="65"/>
      <c r="I107" s="65"/>
      <c r="J107" s="25"/>
      <c r="K107" s="25"/>
      <c r="L107" s="25"/>
      <c r="M107" s="65" t="s">
        <v>74</v>
      </c>
      <c r="N107" s="65"/>
      <c r="O107" s="65"/>
      <c r="P107" s="65"/>
      <c r="Q107" s="65"/>
      <c r="R107" s="65"/>
      <c r="S107" s="25"/>
      <c r="T107" s="65" t="s">
        <v>89</v>
      </c>
      <c r="U107" s="65"/>
      <c r="V107" s="65"/>
      <c r="W107" s="25"/>
      <c r="X107" s="25"/>
      <c r="Y107" s="65"/>
      <c r="Z107" s="65"/>
      <c r="AA107" s="66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 t="s">
        <v>75</v>
      </c>
      <c r="B108" s="65"/>
      <c r="C108" s="66"/>
      <c r="D108" s="25"/>
      <c r="E108" s="25"/>
      <c r="F108" s="25"/>
      <c r="G108" s="65"/>
      <c r="H108" s="65"/>
      <c r="I108" s="65"/>
      <c r="J108" s="25"/>
      <c r="K108" s="25"/>
      <c r="L108" s="25"/>
      <c r="M108" s="65" t="s">
        <v>76</v>
      </c>
      <c r="N108" s="65"/>
      <c r="O108" s="65"/>
      <c r="P108" s="65"/>
      <c r="Q108" s="65"/>
      <c r="R108" s="65"/>
      <c r="S108" s="25"/>
      <c r="T108" s="73" t="s">
        <v>108</v>
      </c>
      <c r="U108" s="74"/>
      <c r="V108" s="74"/>
      <c r="W108" s="74"/>
      <c r="X108" s="75"/>
      <c r="Y108" s="65"/>
      <c r="Z108" s="65"/>
      <c r="AA108" s="66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5" t="s">
        <v>77</v>
      </c>
      <c r="B109" s="65"/>
      <c r="C109" s="66"/>
      <c r="D109" s="25"/>
      <c r="E109" s="25"/>
      <c r="F109" s="25"/>
      <c r="G109" s="65"/>
      <c r="H109" s="65"/>
      <c r="I109" s="65"/>
      <c r="J109" s="25"/>
      <c r="K109" s="25"/>
      <c r="L109" s="25"/>
      <c r="M109" s="65"/>
      <c r="N109" s="65"/>
      <c r="O109" s="65"/>
      <c r="P109" s="65"/>
      <c r="Q109" s="65"/>
      <c r="R109" s="65"/>
      <c r="S109" s="25"/>
      <c r="T109" s="73" t="s">
        <v>109</v>
      </c>
      <c r="U109" s="74"/>
      <c r="V109" s="74"/>
      <c r="W109" s="74"/>
      <c r="X109" s="75"/>
      <c r="Y109" s="65"/>
      <c r="Z109" s="65"/>
      <c r="AA109" s="66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168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6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/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7" t="s">
        <v>78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6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79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80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 t="s">
        <v>81</v>
      </c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  <row r="116" spans="1:45" x14ac:dyDescent="0.3">
      <c r="A116" s="65" t="s">
        <v>85</v>
      </c>
      <c r="B116" s="65"/>
      <c r="C116" s="66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6"/>
      <c r="U116" s="60"/>
      <c r="V116" s="60"/>
      <c r="W116" s="60"/>
      <c r="X116" s="60"/>
      <c r="Y116" s="60"/>
      <c r="Z116" s="60"/>
      <c r="AA116" s="60"/>
      <c r="AB116" s="60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60"/>
      <c r="AR116" s="60"/>
      <c r="AS116" s="25"/>
    </row>
    <row r="117" spans="1:45" x14ac:dyDescent="0.3">
      <c r="A117" s="65" t="s">
        <v>82</v>
      </c>
      <c r="B117" s="65"/>
      <c r="C117" s="66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6"/>
      <c r="U117" s="60"/>
      <c r="V117" s="60"/>
      <c r="W117" s="60"/>
      <c r="X117" s="60"/>
      <c r="Y117" s="60"/>
      <c r="Z117" s="60"/>
      <c r="AA117" s="60"/>
      <c r="AB117" s="60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60"/>
      <c r="AR117" s="60"/>
      <c r="AS117" s="25"/>
    </row>
    <row r="118" spans="1:45" x14ac:dyDescent="0.3">
      <c r="A118" s="65"/>
      <c r="B118" s="65"/>
      <c r="C118" s="66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6"/>
      <c r="T118" s="66"/>
      <c r="U118" s="60"/>
      <c r="V118" s="60"/>
      <c r="W118" s="60"/>
      <c r="X118" s="60"/>
      <c r="Y118" s="60"/>
      <c r="Z118" s="60"/>
      <c r="AA118" s="60"/>
      <c r="AB118" s="60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60"/>
      <c r="AR118" s="60"/>
      <c r="AS118" s="25"/>
    </row>
  </sheetData>
  <sheetProtection algorithmName="SHA-512" hashValue="1Hkwtf2UcwT5ufhFq5TwzNCV2o9Z9sGDcr+Fazda98R7fre1DmN0LBFSDt4khotrmeDR8BUXsBMVuxjHw4FMgA==" saltValue="x534e344Dcrf1n85KhffRA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50:F50"/>
    <mergeCell ref="A8:AR8"/>
    <mergeCell ref="A16:F16"/>
    <mergeCell ref="A17:AR17"/>
    <mergeCell ref="A22:F22"/>
    <mergeCell ref="A23:AR23"/>
    <mergeCell ref="A24:AR24"/>
    <mergeCell ref="A37:AR37"/>
    <mergeCell ref="A46:F46"/>
    <mergeCell ref="A47:F47"/>
    <mergeCell ref="G47:AP47"/>
    <mergeCell ref="AQ47:AR47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B65C2-BD9F-4503-A51E-D82050D7F274}">
  <sheetPr>
    <tabColor theme="6" tint="0.39997558519241921"/>
  </sheetPr>
  <dimension ref="A1:AT118"/>
  <sheetViews>
    <sheetView zoomScale="90" zoomScaleNormal="90" workbookViewId="0">
      <selection activeCell="A42" sqref="A42:XFD42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6" ht="15.6" thickTop="1" thickBot="1" x14ac:dyDescent="0.35">
      <c r="A1" s="497" t="s">
        <v>548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6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6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6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6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6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6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6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6" x14ac:dyDescent="0.3">
      <c r="A9" s="241" t="s">
        <v>42</v>
      </c>
      <c r="B9" s="353" t="s">
        <v>191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5</v>
      </c>
      <c r="I9" s="40" t="s">
        <v>29</v>
      </c>
      <c r="J9" s="39">
        <v>2</v>
      </c>
      <c r="K9" s="36">
        <v>5</v>
      </c>
      <c r="L9" s="40" t="s">
        <v>29</v>
      </c>
      <c r="M9" s="39">
        <v>2</v>
      </c>
      <c r="N9" s="36">
        <v>5</v>
      </c>
      <c r="O9" s="40" t="s">
        <v>29</v>
      </c>
      <c r="P9" s="39">
        <v>2</v>
      </c>
      <c r="Q9" s="36">
        <v>5</v>
      </c>
      <c r="R9" s="40" t="s">
        <v>29</v>
      </c>
      <c r="S9" s="39">
        <v>2</v>
      </c>
      <c r="T9" s="36">
        <v>5</v>
      </c>
      <c r="U9" s="40" t="s">
        <v>29</v>
      </c>
      <c r="V9" s="39">
        <v>2</v>
      </c>
      <c r="W9" s="36">
        <v>5</v>
      </c>
      <c r="X9" s="40" t="s">
        <v>29</v>
      </c>
      <c r="Y9" s="39">
        <v>2</v>
      </c>
      <c r="Z9" s="36">
        <v>5</v>
      </c>
      <c r="AA9" s="40" t="s">
        <v>29</v>
      </c>
      <c r="AB9" s="39">
        <v>2</v>
      </c>
      <c r="AC9" s="36">
        <v>5</v>
      </c>
      <c r="AD9" s="40" t="s">
        <v>29</v>
      </c>
      <c r="AE9" s="216">
        <v>2</v>
      </c>
      <c r="AF9" s="213">
        <v>5</v>
      </c>
      <c r="AG9" s="217" t="s">
        <v>29</v>
      </c>
      <c r="AH9" s="216">
        <v>2</v>
      </c>
      <c r="AI9" s="213">
        <v>5</v>
      </c>
      <c r="AJ9" s="217" t="s">
        <v>30</v>
      </c>
      <c r="AK9" s="216"/>
      <c r="AL9" s="213"/>
      <c r="AM9" s="217"/>
      <c r="AN9" s="41"/>
      <c r="AO9" s="42"/>
      <c r="AP9" s="70"/>
      <c r="AQ9" s="218">
        <f t="shared" ref="AQ9:AQ13" si="0">SUM(G9,J9,M9,P9,S9,V9,Y9,AB9,AE9,AH9,AK9,AN9)*15</f>
        <v>300</v>
      </c>
      <c r="AR9" s="219">
        <f t="shared" ref="AR9:AR13" si="1">SUM(H9,K9,N9,Q9,T9,W9,Z9,AC9,AF9,AI9,AL9,AO9)</f>
        <v>50</v>
      </c>
      <c r="AS9" s="205"/>
      <c r="AT9" s="220"/>
    </row>
    <row r="10" spans="1:46" x14ac:dyDescent="0.3">
      <c r="A10" s="221" t="s">
        <v>45</v>
      </c>
      <c r="B10" s="354" t="s">
        <v>192</v>
      </c>
      <c r="C10" s="50" t="s">
        <v>193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 t="shared" si="0"/>
        <v>0</v>
      </c>
      <c r="AR10" s="229">
        <f t="shared" si="1"/>
        <v>2</v>
      </c>
      <c r="AS10" s="205"/>
      <c r="AT10" s="220"/>
    </row>
    <row r="11" spans="1:46" x14ac:dyDescent="0.3">
      <c r="A11" s="242" t="s">
        <v>35</v>
      </c>
      <c r="B11" s="354" t="s">
        <v>194</v>
      </c>
      <c r="C11" s="50"/>
      <c r="D11" s="51" t="s">
        <v>47</v>
      </c>
      <c r="E11" s="51" t="s">
        <v>30</v>
      </c>
      <c r="F11" s="52">
        <v>60</v>
      </c>
      <c r="G11" s="53">
        <v>1</v>
      </c>
      <c r="H11" s="50">
        <v>2</v>
      </c>
      <c r="I11" s="54" t="s">
        <v>30</v>
      </c>
      <c r="J11" s="53">
        <v>1</v>
      </c>
      <c r="K11" s="50">
        <v>2</v>
      </c>
      <c r="L11" s="54" t="s">
        <v>30</v>
      </c>
      <c r="M11" s="350"/>
      <c r="N11" s="351"/>
      <c r="O11" s="352"/>
      <c r="P11" s="350"/>
      <c r="Q11" s="93"/>
      <c r="R11" s="94"/>
      <c r="S11" s="53"/>
      <c r="T11" s="50"/>
      <c r="U11" s="54"/>
      <c r="V11" s="53"/>
      <c r="W11" s="50"/>
      <c r="X11" s="54"/>
      <c r="Y11" s="53"/>
      <c r="Z11" s="50"/>
      <c r="AA11" s="54"/>
      <c r="AB11" s="53"/>
      <c r="AC11" s="50"/>
      <c r="AD11" s="54"/>
      <c r="AE11" s="222"/>
      <c r="AF11" s="223"/>
      <c r="AG11" s="224"/>
      <c r="AH11" s="225"/>
      <c r="AI11" s="226"/>
      <c r="AJ11" s="227"/>
      <c r="AK11" s="222"/>
      <c r="AL11" s="223"/>
      <c r="AM11" s="224"/>
      <c r="AN11" s="55"/>
      <c r="AO11" s="56"/>
      <c r="AP11" s="72"/>
      <c r="AQ11" s="228">
        <f t="shared" si="0"/>
        <v>30</v>
      </c>
      <c r="AR11" s="229">
        <f t="shared" si="1"/>
        <v>4</v>
      </c>
      <c r="AS11" s="205"/>
      <c r="AT11" s="220"/>
    </row>
    <row r="12" spans="1:46" x14ac:dyDescent="0.3">
      <c r="A12" s="242" t="s">
        <v>41</v>
      </c>
      <c r="B12" s="354" t="s">
        <v>195</v>
      </c>
      <c r="C12" s="50"/>
      <c r="D12" s="51" t="s">
        <v>46</v>
      </c>
      <c r="E12" s="51" t="s">
        <v>30</v>
      </c>
      <c r="F12" s="52">
        <v>60</v>
      </c>
      <c r="G12" s="53"/>
      <c r="H12" s="50"/>
      <c r="I12" s="54"/>
      <c r="J12" s="53">
        <v>1</v>
      </c>
      <c r="K12" s="50">
        <v>2</v>
      </c>
      <c r="L12" s="54" t="s">
        <v>30</v>
      </c>
      <c r="M12" s="53"/>
      <c r="N12" s="50"/>
      <c r="O12" s="54"/>
      <c r="P12" s="1"/>
      <c r="Q12" s="2"/>
      <c r="R12" s="3"/>
      <c r="S12" s="53"/>
      <c r="T12" s="50"/>
      <c r="U12" s="54"/>
      <c r="V12" s="1"/>
      <c r="W12" s="2"/>
      <c r="X12" s="3"/>
      <c r="Y12" s="53"/>
      <c r="Z12" s="50"/>
      <c r="AA12" s="54"/>
      <c r="AB12" s="53"/>
      <c r="AC12" s="50"/>
      <c r="AD12" s="54"/>
      <c r="AE12" s="222"/>
      <c r="AF12" s="223"/>
      <c r="AG12" s="224"/>
      <c r="AH12" s="222"/>
      <c r="AI12" s="223"/>
      <c r="AJ12" s="224"/>
      <c r="AK12" s="222"/>
      <c r="AL12" s="223"/>
      <c r="AM12" s="224"/>
      <c r="AN12" s="55"/>
      <c r="AO12" s="56"/>
      <c r="AP12" s="72"/>
      <c r="AQ12" s="228">
        <f t="shared" si="0"/>
        <v>15</v>
      </c>
      <c r="AR12" s="229">
        <f t="shared" si="1"/>
        <v>2</v>
      </c>
      <c r="AS12" s="205"/>
      <c r="AT12" s="220"/>
    </row>
    <row r="13" spans="1:46" x14ac:dyDescent="0.3">
      <c r="A13" s="242" t="s">
        <v>40</v>
      </c>
      <c r="B13" s="354" t="s">
        <v>196</v>
      </c>
      <c r="C13" s="50"/>
      <c r="D13" s="4" t="s">
        <v>46</v>
      </c>
      <c r="E13" s="4" t="s">
        <v>54</v>
      </c>
      <c r="F13" s="5">
        <v>45</v>
      </c>
      <c r="G13" s="53"/>
      <c r="H13" s="50"/>
      <c r="I13" s="54"/>
      <c r="J13" s="53"/>
      <c r="K13" s="50"/>
      <c r="L13" s="54"/>
      <c r="M13" s="53">
        <v>1</v>
      </c>
      <c r="N13" s="50">
        <v>2</v>
      </c>
      <c r="O13" s="54" t="s">
        <v>30</v>
      </c>
      <c r="P13" s="53">
        <v>1</v>
      </c>
      <c r="Q13" s="50">
        <v>2</v>
      </c>
      <c r="R13" s="54" t="s">
        <v>30</v>
      </c>
      <c r="S13" s="53"/>
      <c r="T13" s="50"/>
      <c r="U13" s="54"/>
      <c r="V13" s="53"/>
      <c r="W13" s="50"/>
      <c r="X13" s="54"/>
      <c r="Y13" s="53"/>
      <c r="Z13" s="50"/>
      <c r="AA13" s="54"/>
      <c r="AB13" s="53"/>
      <c r="AC13" s="50"/>
      <c r="AD13" s="54"/>
      <c r="AE13" s="222"/>
      <c r="AF13" s="223"/>
      <c r="AG13" s="224"/>
      <c r="AH13" s="222"/>
      <c r="AI13" s="223"/>
      <c r="AJ13" s="224"/>
      <c r="AK13" s="222"/>
      <c r="AL13" s="223"/>
      <c r="AM13" s="224"/>
      <c r="AN13" s="55"/>
      <c r="AO13" s="56"/>
      <c r="AP13" s="72"/>
      <c r="AQ13" s="228">
        <f t="shared" si="0"/>
        <v>30</v>
      </c>
      <c r="AR13" s="229">
        <f t="shared" si="1"/>
        <v>4</v>
      </c>
      <c r="AS13" s="205"/>
      <c r="AT13" s="220"/>
    </row>
    <row r="14" spans="1:46" x14ac:dyDescent="0.3">
      <c r="A14" s="221" t="s">
        <v>488</v>
      </c>
      <c r="B14" s="354" t="s">
        <v>497</v>
      </c>
      <c r="C14" s="50" t="s">
        <v>90</v>
      </c>
      <c r="D14" s="51" t="s">
        <v>46</v>
      </c>
      <c r="E14" s="51" t="s">
        <v>54</v>
      </c>
      <c r="F14" s="52">
        <v>45</v>
      </c>
      <c r="G14" s="350"/>
      <c r="H14" s="351"/>
      <c r="I14" s="352"/>
      <c r="J14" s="350"/>
      <c r="K14" s="351"/>
      <c r="L14" s="352"/>
      <c r="M14" s="53">
        <v>1</v>
      </c>
      <c r="N14" s="50">
        <v>3</v>
      </c>
      <c r="O14" s="54" t="s">
        <v>29</v>
      </c>
      <c r="P14" s="53">
        <v>1</v>
      </c>
      <c r="Q14" s="50">
        <v>3</v>
      </c>
      <c r="R14" s="54" t="s">
        <v>29</v>
      </c>
      <c r="S14" s="53">
        <v>1</v>
      </c>
      <c r="T14" s="50">
        <v>3</v>
      </c>
      <c r="U14" s="54" t="s">
        <v>29</v>
      </c>
      <c r="V14" s="53">
        <v>1</v>
      </c>
      <c r="W14" s="50">
        <v>3</v>
      </c>
      <c r="X14" s="54" t="s">
        <v>29</v>
      </c>
      <c r="Y14" s="53"/>
      <c r="Z14" s="50"/>
      <c r="AA14" s="54"/>
      <c r="AB14" s="53"/>
      <c r="AC14" s="50"/>
      <c r="AD14" s="54"/>
      <c r="AE14" s="222"/>
      <c r="AF14" s="223"/>
      <c r="AG14" s="224"/>
      <c r="AH14" s="222"/>
      <c r="AI14" s="223"/>
      <c r="AJ14" s="224"/>
      <c r="AK14" s="222"/>
      <c r="AL14" s="223"/>
      <c r="AM14" s="224"/>
      <c r="AN14" s="55"/>
      <c r="AO14" s="56"/>
      <c r="AP14" s="72"/>
      <c r="AQ14" s="228">
        <f>SUM(G14,J14,M14,P14,S14,V14,Y14,AB14,AE14,AH14,AK14,AN14)*15</f>
        <v>60</v>
      </c>
      <c r="AR14" s="229">
        <f>SUM(H14,K14,N14,Q14,T14,W14,Z14,AC14,AF14,AI14,AL14,AO14)</f>
        <v>12</v>
      </c>
      <c r="AS14" s="64"/>
    </row>
    <row r="15" spans="1:46" ht="15" thickBot="1" x14ac:dyDescent="0.35">
      <c r="A15" s="230" t="s">
        <v>489</v>
      </c>
      <c r="B15" s="355" t="s">
        <v>498</v>
      </c>
      <c r="C15" s="2" t="s">
        <v>522</v>
      </c>
      <c r="D15" s="4" t="s">
        <v>46</v>
      </c>
      <c r="E15" s="4" t="s">
        <v>30</v>
      </c>
      <c r="F15" s="5">
        <v>45</v>
      </c>
      <c r="G15" s="1"/>
      <c r="H15" s="2"/>
      <c r="I15" s="3"/>
      <c r="J15" s="1"/>
      <c r="K15" s="2"/>
      <c r="L15" s="3"/>
      <c r="M15" s="1"/>
      <c r="N15" s="2"/>
      <c r="O15" s="3"/>
      <c r="P15" s="1"/>
      <c r="Q15" s="2"/>
      <c r="R15" s="3"/>
      <c r="S15" s="1"/>
      <c r="T15" s="2"/>
      <c r="U15" s="3"/>
      <c r="V15" s="1"/>
      <c r="W15" s="2"/>
      <c r="X15" s="3"/>
      <c r="Y15" s="1">
        <v>1</v>
      </c>
      <c r="Z15" s="2">
        <v>2</v>
      </c>
      <c r="AA15" s="3" t="s">
        <v>30</v>
      </c>
      <c r="AB15" s="1">
        <v>1</v>
      </c>
      <c r="AC15" s="2">
        <v>2</v>
      </c>
      <c r="AD15" s="3" t="s">
        <v>30</v>
      </c>
      <c r="AE15" s="225"/>
      <c r="AF15" s="226"/>
      <c r="AG15" s="227"/>
      <c r="AH15" s="225"/>
      <c r="AI15" s="226"/>
      <c r="AJ15" s="227"/>
      <c r="AK15" s="225"/>
      <c r="AL15" s="226"/>
      <c r="AM15" s="227"/>
      <c r="AN15" s="28"/>
      <c r="AO15" s="29"/>
      <c r="AP15" s="68"/>
      <c r="AQ15" s="233">
        <f>SUM(G15,J15,M15,P15,S15,V15,Y15,AB15,AE15,AH15,AK15,AN15)*15</f>
        <v>30</v>
      </c>
      <c r="AR15" s="234">
        <f>SUM(H15,K15,N15,Q15,T15,W15,Z15,AC15,AF15,AI15,AL15,AO15)</f>
        <v>4</v>
      </c>
      <c r="AS15" s="25"/>
    </row>
    <row r="16" spans="1:46" ht="15" thickBot="1" x14ac:dyDescent="0.35">
      <c r="A16" s="413" t="s">
        <v>116</v>
      </c>
      <c r="B16" s="414"/>
      <c r="C16" s="414"/>
      <c r="D16" s="414"/>
      <c r="E16" s="414"/>
      <c r="F16" s="415"/>
      <c r="G16" s="82">
        <f>SUM(G14:G15)</f>
        <v>0</v>
      </c>
      <c r="H16" s="83">
        <f>SUM(H14:H15)</f>
        <v>0</v>
      </c>
      <c r="I16" s="84"/>
      <c r="J16" s="82">
        <f>SUM(J14:J15)</f>
        <v>0</v>
      </c>
      <c r="K16" s="83">
        <f>SUM(K14:K15)</f>
        <v>0</v>
      </c>
      <c r="L16" s="84"/>
      <c r="M16" s="82">
        <f>SUM(M14:M15)</f>
        <v>1</v>
      </c>
      <c r="N16" s="83">
        <f>SUM(N14:N15)</f>
        <v>3</v>
      </c>
      <c r="O16" s="84"/>
      <c r="P16" s="82">
        <f>SUM(P14:P15)</f>
        <v>1</v>
      </c>
      <c r="Q16" s="83">
        <f>SUM(Q14:Q15)</f>
        <v>3</v>
      </c>
      <c r="R16" s="84"/>
      <c r="S16" s="82">
        <f>SUM(S14:S15)</f>
        <v>1</v>
      </c>
      <c r="T16" s="83">
        <f>SUM(T14:T15)</f>
        <v>3</v>
      </c>
      <c r="U16" s="84"/>
      <c r="V16" s="82">
        <f>SUM(V14:V15)</f>
        <v>1</v>
      </c>
      <c r="W16" s="83">
        <f>SUM(W14:W15)</f>
        <v>3</v>
      </c>
      <c r="X16" s="84"/>
      <c r="Y16" s="82">
        <f>SUM(Y14:Y15)</f>
        <v>1</v>
      </c>
      <c r="Z16" s="83">
        <f>SUM(Z14:Z15)</f>
        <v>2</v>
      </c>
      <c r="AA16" s="84"/>
      <c r="AB16" s="82">
        <f>SUM(AB14:AB15)</f>
        <v>1</v>
      </c>
      <c r="AC16" s="83">
        <f>SUM(AC14:AC15)</f>
        <v>2</v>
      </c>
      <c r="AD16" s="84"/>
      <c r="AE16" s="82">
        <f>SUM(AE14:AE15)</f>
        <v>0</v>
      </c>
      <c r="AF16" s="83">
        <f>SUM(AF14:AF15)</f>
        <v>0</v>
      </c>
      <c r="AG16" s="84"/>
      <c r="AH16" s="82">
        <f>SUM(AH14:AH15)</f>
        <v>0</v>
      </c>
      <c r="AI16" s="83">
        <f>SUM(AI14:AI15)</f>
        <v>0</v>
      </c>
      <c r="AJ16" s="84"/>
      <c r="AK16" s="82">
        <f>SUM(AK14:AK15)</f>
        <v>0</v>
      </c>
      <c r="AL16" s="83">
        <f>SUM(AL14:AL15)</f>
        <v>0</v>
      </c>
      <c r="AM16" s="85"/>
      <c r="AN16" s="86">
        <f>SUM(AN14:AN15)</f>
        <v>0</v>
      </c>
      <c r="AO16" s="87">
        <f>SUM(AO14:AO15)</f>
        <v>0</v>
      </c>
      <c r="AP16" s="88"/>
      <c r="AQ16" s="89">
        <f>SUM(AQ14:AQ15)</f>
        <v>90</v>
      </c>
      <c r="AR16" s="90">
        <f>SUM(AR9:AR15)</f>
        <v>78</v>
      </c>
      <c r="AS16" s="25"/>
    </row>
    <row r="17" spans="1:46" ht="15" thickBot="1" x14ac:dyDescent="0.35">
      <c r="A17" s="410" t="s">
        <v>117</v>
      </c>
      <c r="B17" s="411"/>
      <c r="C17" s="411"/>
      <c r="D17" s="411"/>
      <c r="E17" s="411"/>
      <c r="F17" s="411"/>
      <c r="G17" s="411"/>
      <c r="H17" s="411"/>
      <c r="I17" s="411"/>
      <c r="J17" s="411"/>
      <c r="K17" s="411"/>
      <c r="L17" s="411"/>
      <c r="M17" s="411"/>
      <c r="N17" s="411"/>
      <c r="O17" s="411"/>
      <c r="P17" s="411"/>
      <c r="Q17" s="411"/>
      <c r="R17" s="411"/>
      <c r="S17" s="411"/>
      <c r="T17" s="411"/>
      <c r="U17" s="411"/>
      <c r="V17" s="411"/>
      <c r="W17" s="411"/>
      <c r="X17" s="411"/>
      <c r="Y17" s="411"/>
      <c r="Z17" s="411"/>
      <c r="AA17" s="411"/>
      <c r="AB17" s="411"/>
      <c r="AC17" s="411"/>
      <c r="AD17" s="411"/>
      <c r="AE17" s="411"/>
      <c r="AF17" s="411"/>
      <c r="AG17" s="411"/>
      <c r="AH17" s="411"/>
      <c r="AI17" s="411"/>
      <c r="AJ17" s="411"/>
      <c r="AK17" s="411"/>
      <c r="AL17" s="411"/>
      <c r="AM17" s="411"/>
      <c r="AN17" s="411"/>
      <c r="AO17" s="411"/>
      <c r="AP17" s="411"/>
      <c r="AQ17" s="411"/>
      <c r="AR17" s="412"/>
      <c r="AS17" s="25"/>
    </row>
    <row r="18" spans="1:46" x14ac:dyDescent="0.3">
      <c r="A18" s="91" t="s">
        <v>407</v>
      </c>
      <c r="B18" s="353" t="s">
        <v>398</v>
      </c>
      <c r="C18" s="36" t="s">
        <v>90</v>
      </c>
      <c r="D18" s="37" t="s">
        <v>47</v>
      </c>
      <c r="E18" s="37" t="s">
        <v>30</v>
      </c>
      <c r="F18" s="38">
        <v>60</v>
      </c>
      <c r="G18" s="39">
        <v>2</v>
      </c>
      <c r="H18" s="36">
        <v>6</v>
      </c>
      <c r="I18" s="40" t="s">
        <v>29</v>
      </c>
      <c r="J18" s="39">
        <v>2</v>
      </c>
      <c r="K18" s="36">
        <v>6</v>
      </c>
      <c r="L18" s="40" t="s">
        <v>29</v>
      </c>
      <c r="M18" s="39">
        <v>2</v>
      </c>
      <c r="N18" s="36">
        <v>6</v>
      </c>
      <c r="O18" s="40" t="s">
        <v>29</v>
      </c>
      <c r="P18" s="39">
        <v>2</v>
      </c>
      <c r="Q18" s="36">
        <v>6</v>
      </c>
      <c r="R18" s="40" t="s">
        <v>29</v>
      </c>
      <c r="S18" s="39">
        <v>2</v>
      </c>
      <c r="T18" s="36">
        <v>6</v>
      </c>
      <c r="U18" s="40" t="s">
        <v>29</v>
      </c>
      <c r="V18" s="39">
        <v>2</v>
      </c>
      <c r="W18" s="36">
        <v>6</v>
      </c>
      <c r="X18" s="40" t="s">
        <v>29</v>
      </c>
      <c r="Y18" s="39">
        <v>2</v>
      </c>
      <c r="Z18" s="36">
        <v>6</v>
      </c>
      <c r="AA18" s="40" t="s">
        <v>29</v>
      </c>
      <c r="AB18" s="39">
        <v>2</v>
      </c>
      <c r="AC18" s="36">
        <v>6</v>
      </c>
      <c r="AD18" s="40" t="s">
        <v>29</v>
      </c>
      <c r="AE18" s="216">
        <v>2</v>
      </c>
      <c r="AF18" s="213">
        <v>6</v>
      </c>
      <c r="AG18" s="217" t="s">
        <v>29</v>
      </c>
      <c r="AH18" s="216">
        <v>2</v>
      </c>
      <c r="AI18" s="213">
        <v>6</v>
      </c>
      <c r="AJ18" s="217" t="s">
        <v>30</v>
      </c>
      <c r="AK18" s="39"/>
      <c r="AL18" s="36"/>
      <c r="AM18" s="40"/>
      <c r="AN18" s="41"/>
      <c r="AO18" s="42"/>
      <c r="AP18" s="70"/>
      <c r="AQ18" s="49">
        <f t="shared" ref="AQ18:AQ21" si="2">SUM(G18,J18,M18,P18,S18,V18,Y18,AB18,AE18,AH18,AK18,AN18)*15</f>
        <v>300</v>
      </c>
      <c r="AR18" s="62">
        <f t="shared" ref="AR18:AR21" si="3">SUM(H18,K18,N18,Q18,T18,W18,Z18,AC18,AF18,AI18,AL18,AO18)</f>
        <v>60</v>
      </c>
      <c r="AS18" s="64"/>
    </row>
    <row r="19" spans="1:46" x14ac:dyDescent="0.3">
      <c r="A19" s="77" t="s">
        <v>408</v>
      </c>
      <c r="B19" s="354" t="s">
        <v>399</v>
      </c>
      <c r="C19" s="50" t="s">
        <v>400</v>
      </c>
      <c r="D19" s="51"/>
      <c r="E19" s="51"/>
      <c r="F19" s="52"/>
      <c r="G19" s="53"/>
      <c r="H19" s="50"/>
      <c r="I19" s="54"/>
      <c r="J19" s="53"/>
      <c r="K19" s="50"/>
      <c r="L19" s="54"/>
      <c r="M19" s="53"/>
      <c r="N19" s="50"/>
      <c r="O19" s="54"/>
      <c r="P19" s="53"/>
      <c r="Q19" s="50"/>
      <c r="R19" s="54"/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222"/>
      <c r="AF19" s="223"/>
      <c r="AG19" s="224"/>
      <c r="AH19" s="225">
        <v>0</v>
      </c>
      <c r="AI19" s="226">
        <v>2</v>
      </c>
      <c r="AJ19" s="227" t="s">
        <v>43</v>
      </c>
      <c r="AK19" s="53"/>
      <c r="AL19" s="50"/>
      <c r="AM19" s="54"/>
      <c r="AN19" s="55"/>
      <c r="AO19" s="56"/>
      <c r="AP19" s="72"/>
      <c r="AQ19" s="57">
        <f t="shared" si="2"/>
        <v>0</v>
      </c>
      <c r="AR19" s="79">
        <f t="shared" si="3"/>
        <v>2</v>
      </c>
      <c r="AS19" s="64"/>
    </row>
    <row r="20" spans="1:46" x14ac:dyDescent="0.3">
      <c r="A20" s="221" t="s">
        <v>490</v>
      </c>
      <c r="B20" s="354" t="s">
        <v>502</v>
      </c>
      <c r="C20" s="50" t="s">
        <v>90</v>
      </c>
      <c r="D20" s="51" t="s">
        <v>46</v>
      </c>
      <c r="E20" s="51" t="s">
        <v>30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222"/>
      <c r="AF20" s="223"/>
      <c r="AG20" s="224"/>
      <c r="AH20" s="222"/>
      <c r="AI20" s="223"/>
      <c r="AJ20" s="224"/>
      <c r="AK20" s="222"/>
      <c r="AL20" s="223"/>
      <c r="AM20" s="224"/>
      <c r="AN20" s="55"/>
      <c r="AO20" s="56"/>
      <c r="AP20" s="72"/>
      <c r="AQ20" s="228">
        <f t="shared" si="2"/>
        <v>60</v>
      </c>
      <c r="AR20" s="229">
        <f t="shared" si="3"/>
        <v>12</v>
      </c>
      <c r="AS20" s="205"/>
      <c r="AT20" s="220"/>
    </row>
    <row r="21" spans="1:46" ht="15" thickBot="1" x14ac:dyDescent="0.35">
      <c r="A21" s="230" t="s">
        <v>491</v>
      </c>
      <c r="B21" s="355" t="s">
        <v>503</v>
      </c>
      <c r="C21" s="2" t="s">
        <v>522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225"/>
      <c r="AF21" s="226"/>
      <c r="AG21" s="227"/>
      <c r="AH21" s="225"/>
      <c r="AI21" s="226"/>
      <c r="AJ21" s="227"/>
      <c r="AK21" s="225"/>
      <c r="AL21" s="226"/>
      <c r="AM21" s="227"/>
      <c r="AN21" s="28"/>
      <c r="AO21" s="29"/>
      <c r="AP21" s="68"/>
      <c r="AQ21" s="233">
        <f t="shared" si="2"/>
        <v>30</v>
      </c>
      <c r="AR21" s="234">
        <f t="shared" si="3"/>
        <v>4</v>
      </c>
      <c r="AS21" s="205"/>
      <c r="AT21" s="206"/>
    </row>
    <row r="22" spans="1:46" ht="15" thickBot="1" x14ac:dyDescent="0.35">
      <c r="A22" s="424" t="s">
        <v>118</v>
      </c>
      <c r="B22" s="425"/>
      <c r="C22" s="425"/>
      <c r="D22" s="425"/>
      <c r="E22" s="425"/>
      <c r="F22" s="426"/>
      <c r="G22" s="82">
        <f>SUM(G20:G21)</f>
        <v>0</v>
      </c>
      <c r="H22" s="83">
        <f>SUM(H20:H21)</f>
        <v>0</v>
      </c>
      <c r="I22" s="84"/>
      <c r="J22" s="82">
        <f>SUM(J20:J21)</f>
        <v>0</v>
      </c>
      <c r="K22" s="83">
        <f>SUM(K20:K21)</f>
        <v>0</v>
      </c>
      <c r="L22" s="84"/>
      <c r="M22" s="82">
        <f>SUM(M20:M21)</f>
        <v>1</v>
      </c>
      <c r="N22" s="83">
        <f>SUM(N20:N21)</f>
        <v>3</v>
      </c>
      <c r="O22" s="84"/>
      <c r="P22" s="82">
        <f>SUM(P20:P21)</f>
        <v>1</v>
      </c>
      <c r="Q22" s="83">
        <f>SUM(Q20:Q21)</f>
        <v>3</v>
      </c>
      <c r="R22" s="84"/>
      <c r="S22" s="82">
        <f>SUM(S20:S21)</f>
        <v>1</v>
      </c>
      <c r="T22" s="83">
        <f>SUM(T20:T21)</f>
        <v>3</v>
      </c>
      <c r="U22" s="84"/>
      <c r="V22" s="82">
        <f>SUM(V20:V21)</f>
        <v>1</v>
      </c>
      <c r="W22" s="83">
        <f>SUM(W20:W21)</f>
        <v>3</v>
      </c>
      <c r="X22" s="84"/>
      <c r="Y22" s="82">
        <f>SUM(Y20:Y21)</f>
        <v>1</v>
      </c>
      <c r="Z22" s="83">
        <f>SUM(Z20:Z21)</f>
        <v>2</v>
      </c>
      <c r="AA22" s="84"/>
      <c r="AB22" s="82">
        <f>SUM(AB20:AB21)</f>
        <v>1</v>
      </c>
      <c r="AC22" s="83">
        <f>SUM(AC20:AC21)</f>
        <v>2</v>
      </c>
      <c r="AD22" s="84"/>
      <c r="AE22" s="82">
        <f>SUM(AE20:AE21)</f>
        <v>0</v>
      </c>
      <c r="AF22" s="83">
        <f>SUM(AF20:AF21)</f>
        <v>0</v>
      </c>
      <c r="AG22" s="84"/>
      <c r="AH22" s="82">
        <f>SUM(AH20:AH21)</f>
        <v>0</v>
      </c>
      <c r="AI22" s="83">
        <f>SUM(AI20:AI21)</f>
        <v>0</v>
      </c>
      <c r="AJ22" s="84"/>
      <c r="AK22" s="82">
        <f>SUM(AK20:AK21)</f>
        <v>0</v>
      </c>
      <c r="AL22" s="83">
        <f>SUM(AL20:AL21)</f>
        <v>0</v>
      </c>
      <c r="AM22" s="85"/>
      <c r="AN22" s="86">
        <f>SUM(AN20:AN21)</f>
        <v>0</v>
      </c>
      <c r="AO22" s="87">
        <f>SUM(AO20:AO21)</f>
        <v>0</v>
      </c>
      <c r="AP22" s="88"/>
      <c r="AQ22" s="89">
        <f>SUM(AQ20:AQ21)</f>
        <v>90</v>
      </c>
      <c r="AR22" s="90">
        <f>SUM(AR18:AR21)</f>
        <v>78</v>
      </c>
      <c r="AS22" s="25"/>
    </row>
    <row r="23" spans="1:46" ht="15" thickBot="1" x14ac:dyDescent="0.35">
      <c r="A23" s="450" t="s">
        <v>37</v>
      </c>
      <c r="B23" s="451"/>
      <c r="C23" s="451"/>
      <c r="D23" s="451"/>
      <c r="E23" s="451"/>
      <c r="F23" s="451"/>
      <c r="G23" s="451"/>
      <c r="H23" s="451"/>
      <c r="I23" s="451"/>
      <c r="J23" s="451"/>
      <c r="K23" s="451"/>
      <c r="L23" s="451"/>
      <c r="M23" s="451"/>
      <c r="N23" s="451"/>
      <c r="O23" s="451"/>
      <c r="P23" s="451"/>
      <c r="Q23" s="451"/>
      <c r="R23" s="451"/>
      <c r="S23" s="451"/>
      <c r="T23" s="451"/>
      <c r="U23" s="451"/>
      <c r="V23" s="451"/>
      <c r="W23" s="451"/>
      <c r="X23" s="451"/>
      <c r="Y23" s="451"/>
      <c r="Z23" s="451"/>
      <c r="AA23" s="451"/>
      <c r="AB23" s="451"/>
      <c r="AC23" s="451"/>
      <c r="AD23" s="451"/>
      <c r="AE23" s="451"/>
      <c r="AF23" s="451"/>
      <c r="AG23" s="451"/>
      <c r="AH23" s="451"/>
      <c r="AI23" s="451"/>
      <c r="AJ23" s="451"/>
      <c r="AK23" s="451"/>
      <c r="AL23" s="451"/>
      <c r="AM23" s="451"/>
      <c r="AN23" s="451"/>
      <c r="AO23" s="451"/>
      <c r="AP23" s="451"/>
      <c r="AQ23" s="451"/>
      <c r="AR23" s="452"/>
      <c r="AS23" s="25"/>
    </row>
    <row r="24" spans="1:46" ht="15" thickBot="1" x14ac:dyDescent="0.35">
      <c r="A24" s="410" t="s">
        <v>119</v>
      </c>
      <c r="B24" s="411"/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 s="412"/>
      <c r="AS24" s="25"/>
    </row>
    <row r="25" spans="1:46" x14ac:dyDescent="0.3">
      <c r="A25" s="356" t="s">
        <v>587</v>
      </c>
      <c r="B25" s="353" t="s">
        <v>588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5"/>
    </row>
    <row r="26" spans="1:46" x14ac:dyDescent="0.3">
      <c r="A26" s="356" t="s">
        <v>590</v>
      </c>
      <c r="B26" s="355" t="s">
        <v>591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" si="4">SUM(G26,J26,M26,P26,S26,V26,Y26,AB26,AE26,AH26,AK26,AN26)*15</f>
        <v>120</v>
      </c>
      <c r="AR26" s="234">
        <f t="shared" ref="AR26" si="5">SUM(H26,K26,N26,Q26,T26,W26,Z26,AC26,AF26,AI26,AL26,AO26)</f>
        <v>8</v>
      </c>
      <c r="AS26" s="25"/>
    </row>
    <row r="27" spans="1:46" ht="20.399999999999999" x14ac:dyDescent="0.3">
      <c r="A27" s="377" t="s">
        <v>592</v>
      </c>
      <c r="B27" s="355" t="s">
        <v>593</v>
      </c>
      <c r="C27" s="2" t="s">
        <v>589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492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233">
        <f>SUM(G27,J27,M27,P27,S27,V27,Y27,AB27,AE27,AH27,AK27,AN27)*15</f>
        <v>0</v>
      </c>
      <c r="AR27" s="234">
        <f>SUM(H27,K27,N27,Q27,T27,W27,Z27,AC27,AF27,AI27,AL27,AO27)</f>
        <v>1</v>
      </c>
      <c r="AS27" s="25"/>
    </row>
    <row r="28" spans="1:46" x14ac:dyDescent="0.3">
      <c r="A28" s="77" t="s">
        <v>493</v>
      </c>
      <c r="B28" s="354" t="s">
        <v>188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ref="AQ28:AQ36" si="6">SUM(G28,J28,M28,P28,S28,V28,Y28,AB28,AE28,AH28,AK28,AN28)*15</f>
        <v>60</v>
      </c>
      <c r="AR28" s="229">
        <f t="shared" ref="AR28:AR36" si="7">SUM(H28,K28,N28,Q28,T28,W28,Z28,AC28,AF28,AI28,AL28,AO28)</f>
        <v>4</v>
      </c>
      <c r="AS28" s="64"/>
    </row>
    <row r="29" spans="1:46" x14ac:dyDescent="0.3">
      <c r="A29" s="356" t="s">
        <v>183</v>
      </c>
      <c r="B29" s="355" t="s">
        <v>499</v>
      </c>
      <c r="C29" s="2" t="s">
        <v>90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6"/>
        <v>120</v>
      </c>
      <c r="AR29" s="234">
        <f t="shared" si="7"/>
        <v>4</v>
      </c>
      <c r="AS29" s="25"/>
    </row>
    <row r="30" spans="1:46" x14ac:dyDescent="0.3">
      <c r="A30" s="356" t="s">
        <v>494</v>
      </c>
      <c r="B30" s="355" t="s">
        <v>500</v>
      </c>
      <c r="C30" s="2" t="s">
        <v>90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6"/>
        <v>120</v>
      </c>
      <c r="AR30" s="234">
        <f t="shared" si="7"/>
        <v>4</v>
      </c>
      <c r="AS30" s="25"/>
    </row>
    <row r="31" spans="1:46" x14ac:dyDescent="0.3">
      <c r="A31" s="356" t="s">
        <v>184</v>
      </c>
      <c r="B31" s="355" t="s">
        <v>190</v>
      </c>
      <c r="C31" s="2" t="s">
        <v>90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6"/>
        <v>90</v>
      </c>
      <c r="AR31" s="234">
        <f t="shared" si="7"/>
        <v>6</v>
      </c>
      <c r="AS31" s="25"/>
    </row>
    <row r="32" spans="1:46" x14ac:dyDescent="0.3">
      <c r="A32" s="356" t="s">
        <v>38</v>
      </c>
      <c r="B32" s="355" t="s">
        <v>120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6"/>
        <v>30</v>
      </c>
      <c r="AR32" s="234">
        <f t="shared" si="7"/>
        <v>2</v>
      </c>
      <c r="AS32" s="25"/>
    </row>
    <row r="33" spans="1:45" x14ac:dyDescent="0.3">
      <c r="A33" s="356" t="s">
        <v>185</v>
      </c>
      <c r="B33" s="355" t="s">
        <v>218</v>
      </c>
      <c r="C33" s="2" t="s">
        <v>90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6"/>
        <v>30</v>
      </c>
      <c r="AR33" s="234">
        <f t="shared" si="7"/>
        <v>2</v>
      </c>
      <c r="AS33" s="25"/>
    </row>
    <row r="34" spans="1:45" x14ac:dyDescent="0.3">
      <c r="A34" s="356" t="s">
        <v>495</v>
      </c>
      <c r="B34" s="355" t="s">
        <v>501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6"/>
        <v>150</v>
      </c>
      <c r="AR34" s="234">
        <f t="shared" si="7"/>
        <v>20</v>
      </c>
      <c r="AS34" s="25"/>
    </row>
    <row r="35" spans="1:45" x14ac:dyDescent="0.3">
      <c r="A35" s="357" t="s">
        <v>186</v>
      </c>
      <c r="B35" s="359" t="s">
        <v>219</v>
      </c>
      <c r="C35" s="10"/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6"/>
        <v>60</v>
      </c>
      <c r="AR35" s="253">
        <f t="shared" si="7"/>
        <v>2</v>
      </c>
      <c r="AS35" s="25"/>
    </row>
    <row r="36" spans="1:45" ht="15" thickBot="1" x14ac:dyDescent="0.35">
      <c r="A36" s="360" t="s">
        <v>496</v>
      </c>
      <c r="B36" s="361" t="s">
        <v>584</v>
      </c>
      <c r="C36" s="14"/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6"/>
        <v>15</v>
      </c>
      <c r="AR36" s="259">
        <f t="shared" si="7"/>
        <v>1</v>
      </c>
      <c r="AS36" s="25"/>
    </row>
    <row r="37" spans="1:45" ht="15" thickBot="1" x14ac:dyDescent="0.35">
      <c r="A37" s="410" t="s">
        <v>544</v>
      </c>
      <c r="B37" s="411"/>
      <c r="C37" s="411"/>
      <c r="D37" s="411"/>
      <c r="E37" s="411"/>
      <c r="F37" s="411"/>
      <c r="G37" s="411"/>
      <c r="H37" s="411"/>
      <c r="I37" s="411"/>
      <c r="J37" s="411"/>
      <c r="K37" s="411"/>
      <c r="L37" s="411"/>
      <c r="M37" s="411"/>
      <c r="N37" s="411"/>
      <c r="O37" s="411"/>
      <c r="P37" s="411"/>
      <c r="Q37" s="411"/>
      <c r="R37" s="411"/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2"/>
      <c r="AS37" s="25"/>
    </row>
    <row r="38" spans="1:45" x14ac:dyDescent="0.3">
      <c r="A38" s="91" t="s">
        <v>121</v>
      </c>
      <c r="B38" s="353" t="s">
        <v>172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36"/>
      <c r="AJ38" s="40"/>
      <c r="AK38" s="39"/>
      <c r="AL38" s="36"/>
      <c r="AM38" s="40"/>
      <c r="AN38" s="41"/>
      <c r="AO38" s="42"/>
      <c r="AP38" s="70"/>
      <c r="AQ38" s="49">
        <f t="shared" ref="AQ38:AQ45" si="8">SUM(G38,J38,M38,P38,S38,V38,Y38,AB38,AE38,AH38,AK38,AN38)*15</f>
        <v>120</v>
      </c>
      <c r="AR38" s="62">
        <f t="shared" ref="AR38:AR45" si="9">SUM(H38,K38,N38,Q38,T38,W38,Z38,AC38,AF38,AI38,AL38,AO38)</f>
        <v>8</v>
      </c>
      <c r="AS38" s="25"/>
    </row>
    <row r="39" spans="1:45" x14ac:dyDescent="0.3">
      <c r="A39" s="92" t="s">
        <v>122</v>
      </c>
      <c r="B39" s="355" t="s">
        <v>173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"/>
      <c r="AJ39" s="3"/>
      <c r="AK39" s="1"/>
      <c r="AL39" s="2"/>
      <c r="AM39" s="3"/>
      <c r="AN39" s="28"/>
      <c r="AO39" s="29"/>
      <c r="AP39" s="68"/>
      <c r="AQ39" s="30">
        <f t="shared" si="8"/>
        <v>120</v>
      </c>
      <c r="AR39" s="80">
        <f t="shared" si="9"/>
        <v>8</v>
      </c>
      <c r="AS39" s="25"/>
    </row>
    <row r="40" spans="1:45" x14ac:dyDescent="0.3">
      <c r="A40" s="92" t="s">
        <v>20</v>
      </c>
      <c r="B40" s="355" t="s">
        <v>169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"/>
      <c r="AJ40" s="3"/>
      <c r="AK40" s="1"/>
      <c r="AL40" s="2"/>
      <c r="AM40" s="3"/>
      <c r="AN40" s="28"/>
      <c r="AO40" s="29"/>
      <c r="AP40" s="68"/>
      <c r="AQ40" s="30">
        <f t="shared" si="8"/>
        <v>180</v>
      </c>
      <c r="AR40" s="80">
        <f t="shared" si="9"/>
        <v>12</v>
      </c>
      <c r="AS40" s="25"/>
    </row>
    <row r="41" spans="1:45" x14ac:dyDescent="0.3">
      <c r="A41" s="92" t="s">
        <v>123</v>
      </c>
      <c r="B41" s="355" t="s">
        <v>170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"/>
      <c r="AJ41" s="3"/>
      <c r="AK41" s="1"/>
      <c r="AL41" s="2"/>
      <c r="AM41" s="3"/>
      <c r="AN41" s="28"/>
      <c r="AO41" s="29"/>
      <c r="AP41" s="68"/>
      <c r="AQ41" s="30">
        <f t="shared" si="8"/>
        <v>15</v>
      </c>
      <c r="AR41" s="80">
        <f t="shared" si="9"/>
        <v>2</v>
      </c>
      <c r="AS41" s="25"/>
    </row>
    <row r="42" spans="1:45" x14ac:dyDescent="0.3">
      <c r="A42" s="96" t="s">
        <v>21</v>
      </c>
      <c r="B42" s="359" t="s">
        <v>604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29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8"/>
        <v>15</v>
      </c>
      <c r="AR42" s="80">
        <f t="shared" si="9"/>
        <v>1</v>
      </c>
      <c r="AS42" s="25"/>
    </row>
    <row r="43" spans="1:45" x14ac:dyDescent="0.3">
      <c r="A43" s="96" t="s">
        <v>36</v>
      </c>
      <c r="B43" s="359" t="s">
        <v>180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10"/>
      <c r="AJ43" s="9"/>
      <c r="AK43" s="8"/>
      <c r="AL43" s="10"/>
      <c r="AM43" s="9"/>
      <c r="AN43" s="31"/>
      <c r="AO43" s="32"/>
      <c r="AP43" s="69"/>
      <c r="AQ43" s="30">
        <f t="shared" si="8"/>
        <v>30</v>
      </c>
      <c r="AR43" s="80">
        <f t="shared" si="9"/>
        <v>2</v>
      </c>
      <c r="AS43" s="25"/>
    </row>
    <row r="44" spans="1:45" x14ac:dyDescent="0.3">
      <c r="A44" s="96" t="s">
        <v>171</v>
      </c>
      <c r="B44" s="359" t="s">
        <v>583</v>
      </c>
      <c r="C44" s="10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10"/>
      <c r="AJ44" s="9"/>
      <c r="AK44" s="8"/>
      <c r="AL44" s="10"/>
      <c r="AM44" s="9"/>
      <c r="AN44" s="31"/>
      <c r="AO44" s="32"/>
      <c r="AP44" s="69"/>
      <c r="AQ44" s="58">
        <f t="shared" si="8"/>
        <v>60</v>
      </c>
      <c r="AR44" s="95">
        <f t="shared" si="9"/>
        <v>2</v>
      </c>
      <c r="AS44" s="25"/>
    </row>
    <row r="45" spans="1:45" ht="15" thickBot="1" x14ac:dyDescent="0.35">
      <c r="A45" s="96" t="s">
        <v>32</v>
      </c>
      <c r="B45" s="359" t="s">
        <v>174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10"/>
      <c r="AJ45" s="9"/>
      <c r="AK45" s="8"/>
      <c r="AL45" s="10"/>
      <c r="AM45" s="9"/>
      <c r="AN45" s="31"/>
      <c r="AO45" s="32"/>
      <c r="AP45" s="69"/>
      <c r="AQ45" s="58">
        <f t="shared" si="8"/>
        <v>15</v>
      </c>
      <c r="AR45" s="95">
        <f t="shared" si="9"/>
        <v>2</v>
      </c>
      <c r="AS45" s="25"/>
    </row>
    <row r="46" spans="1:45" ht="15" thickBot="1" x14ac:dyDescent="0.35">
      <c r="A46" s="424" t="s">
        <v>124</v>
      </c>
      <c r="B46" s="425"/>
      <c r="C46" s="425"/>
      <c r="D46" s="425"/>
      <c r="E46" s="425"/>
      <c r="F46" s="426"/>
      <c r="G46" s="82">
        <f>SUM(G25:G45)</f>
        <v>14.5</v>
      </c>
      <c r="H46" s="83">
        <f>SUM(H25:H45)</f>
        <v>16</v>
      </c>
      <c r="I46" s="84"/>
      <c r="J46" s="82">
        <f>SUM(J25:J45)</f>
        <v>14.5</v>
      </c>
      <c r="K46" s="83">
        <f>SUM(K25:K45)</f>
        <v>16</v>
      </c>
      <c r="L46" s="84"/>
      <c r="M46" s="82">
        <f>SUM(M25:M45)</f>
        <v>13</v>
      </c>
      <c r="N46" s="83">
        <f>SUM(N25:N45)</f>
        <v>12</v>
      </c>
      <c r="O46" s="84"/>
      <c r="P46" s="82">
        <f>SUM(P25:P45)</f>
        <v>12</v>
      </c>
      <c r="Q46" s="83">
        <f>SUM(Q25:Q45)</f>
        <v>11</v>
      </c>
      <c r="R46" s="84"/>
      <c r="S46" s="82">
        <f>SUM(S25:S45)</f>
        <v>12</v>
      </c>
      <c r="T46" s="83">
        <f>SUM(T25:T45)</f>
        <v>11</v>
      </c>
      <c r="U46" s="84"/>
      <c r="V46" s="82">
        <f>SUM(V25:V45)</f>
        <v>14</v>
      </c>
      <c r="W46" s="83">
        <f>SUM(W25:W45)</f>
        <v>15</v>
      </c>
      <c r="X46" s="84"/>
      <c r="Y46" s="82">
        <f>SUM(Y25:Y45)</f>
        <v>4</v>
      </c>
      <c r="Z46" s="83">
        <f>SUM(Z25:Z45)</f>
        <v>4</v>
      </c>
      <c r="AA46" s="84"/>
      <c r="AB46" s="82">
        <f>SUM(AB25:AB45)</f>
        <v>4</v>
      </c>
      <c r="AC46" s="83">
        <f>SUM(AC25:AC45)</f>
        <v>4</v>
      </c>
      <c r="AD46" s="84"/>
      <c r="AE46" s="82">
        <f>SUM(AE25:AE45)</f>
        <v>4</v>
      </c>
      <c r="AF46" s="83">
        <f>SUM(AF25:AF45)</f>
        <v>4</v>
      </c>
      <c r="AG46" s="84"/>
      <c r="AH46" s="82">
        <f>SUM(AH25:AH45)</f>
        <v>4</v>
      </c>
      <c r="AI46" s="83">
        <f>SUM(AI25:AI45)</f>
        <v>4</v>
      </c>
      <c r="AJ46" s="84"/>
      <c r="AK46" s="82">
        <f>SUM(AK25:AK45)</f>
        <v>2</v>
      </c>
      <c r="AL46" s="83">
        <f>SUM(AL25:AL45)</f>
        <v>2</v>
      </c>
      <c r="AM46" s="84"/>
      <c r="AN46" s="86"/>
      <c r="AO46" s="87"/>
      <c r="AP46" s="88"/>
      <c r="AQ46" s="89">
        <f>SUM(AQ25:AQ45)</f>
        <v>1470</v>
      </c>
      <c r="AR46" s="90">
        <f>SUM(AR25:AR45)</f>
        <v>99</v>
      </c>
      <c r="AS46" s="25"/>
    </row>
    <row r="47" spans="1:45" ht="15" thickBot="1" x14ac:dyDescent="0.35">
      <c r="A47" s="413" t="s">
        <v>28</v>
      </c>
      <c r="B47" s="414"/>
      <c r="C47" s="414"/>
      <c r="D47" s="414"/>
      <c r="E47" s="414"/>
      <c r="F47" s="415"/>
      <c r="G47" s="453"/>
      <c r="H47" s="454"/>
      <c r="I47" s="454"/>
      <c r="J47" s="454"/>
      <c r="K47" s="454"/>
      <c r="L47" s="454"/>
      <c r="M47" s="454"/>
      <c r="N47" s="454"/>
      <c r="O47" s="454"/>
      <c r="P47" s="454"/>
      <c r="Q47" s="454"/>
      <c r="R47" s="454"/>
      <c r="S47" s="454"/>
      <c r="T47" s="454"/>
      <c r="U47" s="454"/>
      <c r="V47" s="454"/>
      <c r="W47" s="454"/>
      <c r="X47" s="454"/>
      <c r="Y47" s="454"/>
      <c r="Z47" s="454"/>
      <c r="AA47" s="454"/>
      <c r="AB47" s="454"/>
      <c r="AC47" s="454"/>
      <c r="AD47" s="454"/>
      <c r="AE47" s="454"/>
      <c r="AF47" s="454"/>
      <c r="AG47" s="454"/>
      <c r="AH47" s="454"/>
      <c r="AI47" s="454"/>
      <c r="AJ47" s="454"/>
      <c r="AK47" s="454"/>
      <c r="AL47" s="454"/>
      <c r="AM47" s="454"/>
      <c r="AN47" s="454"/>
      <c r="AO47" s="454"/>
      <c r="AP47" s="455"/>
      <c r="AQ47" s="456"/>
      <c r="AR47" s="457"/>
      <c r="AS47" s="25"/>
    </row>
    <row r="48" spans="1:45" ht="15" thickBot="1" x14ac:dyDescent="0.35">
      <c r="A48" s="99" t="s">
        <v>83</v>
      </c>
      <c r="B48" s="43" t="s">
        <v>91</v>
      </c>
      <c r="C48" s="201"/>
      <c r="D48" s="203"/>
      <c r="E48" s="343"/>
      <c r="F48" s="204"/>
      <c r="G48" s="44"/>
      <c r="H48" s="201"/>
      <c r="I48" s="45"/>
      <c r="J48" s="44"/>
      <c r="K48" s="201"/>
      <c r="L48" s="45"/>
      <c r="M48" s="44"/>
      <c r="N48" s="201"/>
      <c r="O48" s="45"/>
      <c r="P48" s="44"/>
      <c r="Q48" s="201"/>
      <c r="R48" s="45"/>
      <c r="S48" s="44"/>
      <c r="T48" s="201"/>
      <c r="U48" s="45"/>
      <c r="V48" s="44"/>
      <c r="W48" s="201"/>
      <c r="X48" s="45"/>
      <c r="Y48" s="44"/>
      <c r="Z48" s="201"/>
      <c r="AA48" s="45"/>
      <c r="AB48" s="44"/>
      <c r="AC48" s="201">
        <v>2</v>
      </c>
      <c r="AD48" s="45"/>
      <c r="AE48" s="44"/>
      <c r="AF48" s="201">
        <v>2</v>
      </c>
      <c r="AG48" s="45"/>
      <c r="AH48" s="44"/>
      <c r="AI48" s="201">
        <v>2</v>
      </c>
      <c r="AJ48" s="45"/>
      <c r="AK48" s="44"/>
      <c r="AL48" s="201">
        <v>5</v>
      </c>
      <c r="AM48" s="45"/>
      <c r="AN48" s="46"/>
      <c r="AO48" s="47"/>
      <c r="AP48" s="71"/>
      <c r="AQ48" s="48"/>
      <c r="AR48" s="199">
        <f>SUM(H48,K48,N48,Q48,T48,W48,Z48,AC48,AF48,AI48,AL48,AO48)</f>
        <v>11</v>
      </c>
      <c r="AS48" s="25"/>
    </row>
    <row r="49" spans="1:45" ht="15" thickBot="1" x14ac:dyDescent="0.35">
      <c r="A49" s="100" t="s">
        <v>19</v>
      </c>
      <c r="B49" s="365" t="s">
        <v>175</v>
      </c>
      <c r="C49" s="22"/>
      <c r="D49" s="16"/>
      <c r="E49" s="17" t="s">
        <v>56</v>
      </c>
      <c r="F49" s="18"/>
      <c r="G49" s="19"/>
      <c r="H49" s="20"/>
      <c r="I49" s="21"/>
      <c r="J49" s="19"/>
      <c r="K49" s="20"/>
      <c r="L49" s="21"/>
      <c r="M49" s="19"/>
      <c r="N49" s="20"/>
      <c r="O49" s="21"/>
      <c r="P49" s="19"/>
      <c r="Q49" s="20"/>
      <c r="R49" s="21"/>
      <c r="S49" s="19"/>
      <c r="T49" s="20"/>
      <c r="U49" s="21"/>
      <c r="V49" s="19"/>
      <c r="W49" s="20"/>
      <c r="X49" s="21"/>
      <c r="Y49" s="19"/>
      <c r="Z49" s="20"/>
      <c r="AA49" s="21"/>
      <c r="AB49" s="19"/>
      <c r="AC49" s="20"/>
      <c r="AD49" s="21"/>
      <c r="AE49" s="19"/>
      <c r="AF49" s="20"/>
      <c r="AG49" s="21"/>
      <c r="AH49" s="19"/>
      <c r="AI49" s="20"/>
      <c r="AJ49" s="21"/>
      <c r="AK49" s="101">
        <v>0</v>
      </c>
      <c r="AL49" s="102">
        <v>2</v>
      </c>
      <c r="AM49" s="103" t="s">
        <v>30</v>
      </c>
      <c r="AN49" s="104">
        <v>0</v>
      </c>
      <c r="AO49" s="105">
        <v>2</v>
      </c>
      <c r="AP49" s="106" t="s">
        <v>30</v>
      </c>
      <c r="AQ49" s="59">
        <f>SUM(G49,J49,M49,P49,S49,V49,Y49,AB49,AK49,AN49)*15</f>
        <v>0</v>
      </c>
      <c r="AR49" s="107">
        <f>SUM(H49,K49,N49,Q49,T49,W49,Z49,AC49,AL49,AO49)</f>
        <v>4</v>
      </c>
      <c r="AS49" s="25"/>
    </row>
    <row r="50" spans="1:45" ht="15" thickBot="1" x14ac:dyDescent="0.35">
      <c r="A50" s="424" t="s">
        <v>178</v>
      </c>
      <c r="B50" s="425"/>
      <c r="C50" s="425"/>
      <c r="D50" s="425"/>
      <c r="E50" s="425"/>
      <c r="F50" s="426"/>
      <c r="G50" s="82">
        <f>SUM(G16,G22,G46,G48,G49)</f>
        <v>14.5</v>
      </c>
      <c r="H50" s="83">
        <f>SUM(H16,H22,H46,H48,H49)</f>
        <v>16</v>
      </c>
      <c r="I50" s="84"/>
      <c r="J50" s="82">
        <f>SUM(J16,J22,J46,J48,J49)</f>
        <v>14.5</v>
      </c>
      <c r="K50" s="83">
        <f>SUM(K16,K22,K46,K48,K49)</f>
        <v>16</v>
      </c>
      <c r="L50" s="84"/>
      <c r="M50" s="82">
        <f>SUM(M16,M22,M46,M48,M49)</f>
        <v>15</v>
      </c>
      <c r="N50" s="83">
        <f>SUM(N16,N22,N46,N48,N49)</f>
        <v>18</v>
      </c>
      <c r="O50" s="84"/>
      <c r="P50" s="82">
        <f>SUM(P16,P22,P46,P48,P49)</f>
        <v>14</v>
      </c>
      <c r="Q50" s="83">
        <f>SUM(Q16,Q22,Q46,Q48,Q49)</f>
        <v>17</v>
      </c>
      <c r="R50" s="84"/>
      <c r="S50" s="82">
        <f>SUM(S16,S22,S46,S48,S49)</f>
        <v>14</v>
      </c>
      <c r="T50" s="83">
        <f>SUM(T16,T22,T46,T48,T49)</f>
        <v>17</v>
      </c>
      <c r="U50" s="84"/>
      <c r="V50" s="82">
        <f>SUM(V16,V22,V46,V48,V49)</f>
        <v>16</v>
      </c>
      <c r="W50" s="83">
        <f>SUM(W16,W22,W46,W48,W49)</f>
        <v>21</v>
      </c>
      <c r="X50" s="84"/>
      <c r="Y50" s="82">
        <f>SUM(Y16,Y22,Y46,Y48,Y49)</f>
        <v>6</v>
      </c>
      <c r="Z50" s="83">
        <f>SUM(Z16,Z22,Z46,Z48,Z49)</f>
        <v>8</v>
      </c>
      <c r="AA50" s="84"/>
      <c r="AB50" s="82">
        <f>SUM(AB16,AB22,AB46,AB48,AB49)</f>
        <v>6</v>
      </c>
      <c r="AC50" s="83">
        <f>SUM(AC16,AC22,AC46,AC48,AC49)</f>
        <v>10</v>
      </c>
      <c r="AD50" s="84"/>
      <c r="AE50" s="82">
        <f>SUM(AE16,AE22,AE46,AE48,AE49)</f>
        <v>4</v>
      </c>
      <c r="AF50" s="83">
        <f>SUM(AF16,AF22,AF46,AF48,AF49)</f>
        <v>6</v>
      </c>
      <c r="AG50" s="84"/>
      <c r="AH50" s="82">
        <f>SUM(AH16,AH22,AH46,AH48,AH49)</f>
        <v>4</v>
      </c>
      <c r="AI50" s="83">
        <f>SUM(AI16,AI22,AI46,AI48,AI49)</f>
        <v>6</v>
      </c>
      <c r="AJ50" s="84"/>
      <c r="AK50" s="82">
        <f>SUM(AK16,AK22,AK46,AK48,AK49)</f>
        <v>2</v>
      </c>
      <c r="AL50" s="83">
        <f>SUM(AL16,AL22,AL46,AL48,AL49)</f>
        <v>9</v>
      </c>
      <c r="AM50" s="84"/>
      <c r="AN50" s="86">
        <f>SUM(AN16,AN22,AN46,AN48,AN49)</f>
        <v>0</v>
      </c>
      <c r="AO50" s="87">
        <f>SUM(AO16,AO22,AO46,AO48,AO49)</f>
        <v>2</v>
      </c>
      <c r="AP50" s="88"/>
      <c r="AQ50" s="89">
        <f>SUM(AQ16,AQ22,AQ46,AQ48,AQ49)</f>
        <v>1650</v>
      </c>
      <c r="AR50" s="89">
        <f>SUM(AR16,AR22,AR46,AR48,AR49)</f>
        <v>270</v>
      </c>
      <c r="AS50" s="25"/>
    </row>
    <row r="51" spans="1:45" ht="15" thickBot="1" x14ac:dyDescent="0.35">
      <c r="A51" s="430" t="s">
        <v>179</v>
      </c>
      <c r="B51" s="431"/>
      <c r="C51" s="431"/>
      <c r="D51" s="431"/>
      <c r="E51" s="431"/>
      <c r="F51" s="431"/>
      <c r="G51" s="431"/>
      <c r="H51" s="431"/>
      <c r="I51" s="431"/>
      <c r="J51" s="431"/>
      <c r="K51" s="431"/>
      <c r="L51" s="431"/>
      <c r="M51" s="431"/>
      <c r="N51" s="431"/>
      <c r="O51" s="431"/>
      <c r="P51" s="431"/>
      <c r="Q51" s="431"/>
      <c r="R51" s="431"/>
      <c r="S51" s="431"/>
      <c r="T51" s="431"/>
      <c r="U51" s="431"/>
      <c r="V51" s="431"/>
      <c r="W51" s="431"/>
      <c r="X51" s="431"/>
      <c r="Y51" s="431"/>
      <c r="Z51" s="431"/>
      <c r="AA51" s="431"/>
      <c r="AB51" s="431"/>
      <c r="AC51" s="431"/>
      <c r="AD51" s="431"/>
      <c r="AE51" s="431"/>
      <c r="AF51" s="431"/>
      <c r="AG51" s="431"/>
      <c r="AH51" s="431"/>
      <c r="AI51" s="431"/>
      <c r="AJ51" s="431"/>
      <c r="AK51" s="431"/>
      <c r="AL51" s="431"/>
      <c r="AM51" s="431"/>
      <c r="AN51" s="431"/>
      <c r="AO51" s="431"/>
      <c r="AP51" s="431"/>
      <c r="AQ51" s="431"/>
      <c r="AR51" s="432"/>
      <c r="AS51" s="25"/>
    </row>
    <row r="52" spans="1:45" ht="15" customHeight="1" thickBot="1" x14ac:dyDescent="0.35">
      <c r="A52" s="433" t="s">
        <v>48</v>
      </c>
      <c r="B52" s="435" t="s">
        <v>49</v>
      </c>
      <c r="C52" s="438" t="s">
        <v>50</v>
      </c>
      <c r="D52" s="441" t="s">
        <v>51</v>
      </c>
      <c r="E52" s="441" t="s">
        <v>33</v>
      </c>
      <c r="F52" s="444" t="s">
        <v>84</v>
      </c>
      <c r="G52" s="447" t="s">
        <v>0</v>
      </c>
      <c r="H52" s="448"/>
      <c r="I52" s="448"/>
      <c r="J52" s="448"/>
      <c r="K52" s="448"/>
      <c r="L52" s="448"/>
      <c r="M52" s="448"/>
      <c r="N52" s="448"/>
      <c r="O52" s="448"/>
      <c r="P52" s="448"/>
      <c r="Q52" s="448"/>
      <c r="R52" s="448"/>
      <c r="S52" s="448"/>
      <c r="T52" s="448"/>
      <c r="U52" s="448"/>
      <c r="V52" s="448"/>
      <c r="W52" s="448"/>
      <c r="X52" s="448"/>
      <c r="Y52" s="448"/>
      <c r="Z52" s="448"/>
      <c r="AA52" s="448"/>
      <c r="AB52" s="448"/>
      <c r="AC52" s="448"/>
      <c r="AD52" s="448"/>
      <c r="AE52" s="448"/>
      <c r="AF52" s="448"/>
      <c r="AG52" s="448"/>
      <c r="AH52" s="448"/>
      <c r="AI52" s="448"/>
      <c r="AJ52" s="448"/>
      <c r="AK52" s="448"/>
      <c r="AL52" s="448"/>
      <c r="AM52" s="448"/>
      <c r="AN52" s="448"/>
      <c r="AO52" s="448"/>
      <c r="AP52" s="449"/>
      <c r="AQ52" s="447"/>
      <c r="AR52" s="449"/>
      <c r="AS52" s="25"/>
    </row>
    <row r="53" spans="1:45" x14ac:dyDescent="0.3">
      <c r="A53" s="433"/>
      <c r="B53" s="436"/>
      <c r="C53" s="439"/>
      <c r="D53" s="442"/>
      <c r="E53" s="442"/>
      <c r="F53" s="445"/>
      <c r="G53" s="427" t="s">
        <v>2</v>
      </c>
      <c r="H53" s="428"/>
      <c r="I53" s="429"/>
      <c r="J53" s="427" t="s">
        <v>3</v>
      </c>
      <c r="K53" s="428"/>
      <c r="L53" s="429"/>
      <c r="M53" s="427" t="s">
        <v>4</v>
      </c>
      <c r="N53" s="428"/>
      <c r="O53" s="429"/>
      <c r="P53" s="427" t="s">
        <v>5</v>
      </c>
      <c r="Q53" s="428"/>
      <c r="R53" s="429"/>
      <c r="S53" s="427" t="s">
        <v>6</v>
      </c>
      <c r="T53" s="428"/>
      <c r="U53" s="429"/>
      <c r="V53" s="427" t="s">
        <v>7</v>
      </c>
      <c r="W53" s="428"/>
      <c r="X53" s="429"/>
      <c r="Y53" s="427" t="s">
        <v>8</v>
      </c>
      <c r="Z53" s="428"/>
      <c r="AA53" s="429"/>
      <c r="AB53" s="427" t="s">
        <v>9</v>
      </c>
      <c r="AC53" s="428"/>
      <c r="AD53" s="429"/>
      <c r="AE53" s="427" t="s">
        <v>10</v>
      </c>
      <c r="AF53" s="428"/>
      <c r="AG53" s="429"/>
      <c r="AH53" s="427" t="s">
        <v>11</v>
      </c>
      <c r="AI53" s="428"/>
      <c r="AJ53" s="429"/>
      <c r="AK53" s="427" t="s">
        <v>34</v>
      </c>
      <c r="AL53" s="428"/>
      <c r="AM53" s="429"/>
      <c r="AN53" s="427" t="s">
        <v>105</v>
      </c>
      <c r="AO53" s="428"/>
      <c r="AP53" s="429"/>
      <c r="AQ53" s="422" t="s">
        <v>52</v>
      </c>
      <c r="AR53" s="422" t="s">
        <v>53</v>
      </c>
      <c r="AS53" s="63"/>
    </row>
    <row r="54" spans="1:45" ht="15" thickBot="1" x14ac:dyDescent="0.35">
      <c r="A54" s="434"/>
      <c r="B54" s="437"/>
      <c r="C54" s="440"/>
      <c r="D54" s="443"/>
      <c r="E54" s="443"/>
      <c r="F54" s="446"/>
      <c r="G54" s="200" t="s">
        <v>1</v>
      </c>
      <c r="H54" s="202" t="s">
        <v>12</v>
      </c>
      <c r="I54" s="26" t="s">
        <v>22</v>
      </c>
      <c r="J54" s="200" t="s">
        <v>1</v>
      </c>
      <c r="K54" s="202" t="s">
        <v>12</v>
      </c>
      <c r="L54" s="26" t="s">
        <v>22</v>
      </c>
      <c r="M54" s="200" t="s">
        <v>1</v>
      </c>
      <c r="N54" s="202" t="s">
        <v>12</v>
      </c>
      <c r="O54" s="26" t="s">
        <v>22</v>
      </c>
      <c r="P54" s="200" t="s">
        <v>1</v>
      </c>
      <c r="Q54" s="202" t="s">
        <v>12</v>
      </c>
      <c r="R54" s="26" t="s">
        <v>22</v>
      </c>
      <c r="S54" s="200" t="s">
        <v>1</v>
      </c>
      <c r="T54" s="202" t="s">
        <v>12</v>
      </c>
      <c r="U54" s="26" t="s">
        <v>22</v>
      </c>
      <c r="V54" s="200" t="s">
        <v>1</v>
      </c>
      <c r="W54" s="202" t="s">
        <v>12</v>
      </c>
      <c r="X54" s="26" t="s">
        <v>22</v>
      </c>
      <c r="Y54" s="200" t="s">
        <v>1</v>
      </c>
      <c r="Z54" s="202" t="s">
        <v>12</v>
      </c>
      <c r="AA54" s="26" t="s">
        <v>22</v>
      </c>
      <c r="AB54" s="200" t="s">
        <v>1</v>
      </c>
      <c r="AC54" s="202" t="s">
        <v>12</v>
      </c>
      <c r="AD54" s="26" t="s">
        <v>22</v>
      </c>
      <c r="AE54" s="200" t="s">
        <v>1</v>
      </c>
      <c r="AF54" s="202" t="s">
        <v>12</v>
      </c>
      <c r="AG54" s="26" t="s">
        <v>22</v>
      </c>
      <c r="AH54" s="200" t="s">
        <v>1</v>
      </c>
      <c r="AI54" s="202" t="s">
        <v>12</v>
      </c>
      <c r="AJ54" s="26" t="s">
        <v>22</v>
      </c>
      <c r="AK54" s="200" t="s">
        <v>1</v>
      </c>
      <c r="AL54" s="202" t="s">
        <v>12</v>
      </c>
      <c r="AM54" s="26" t="s">
        <v>22</v>
      </c>
      <c r="AN54" s="200" t="s">
        <v>1</v>
      </c>
      <c r="AO54" s="202" t="s">
        <v>12</v>
      </c>
      <c r="AP54" s="26" t="s">
        <v>22</v>
      </c>
      <c r="AQ54" s="423"/>
      <c r="AR54" s="423"/>
      <c r="AS54" s="27"/>
    </row>
    <row r="55" spans="1:45" ht="15" thickBot="1" x14ac:dyDescent="0.35">
      <c r="A55" s="410" t="s">
        <v>125</v>
      </c>
      <c r="B55" s="411"/>
      <c r="C55" s="411"/>
      <c r="D55" s="411"/>
      <c r="E55" s="411"/>
      <c r="F55" s="411"/>
      <c r="G55" s="411"/>
      <c r="H55" s="411"/>
      <c r="I55" s="411"/>
      <c r="J55" s="411"/>
      <c r="K55" s="411"/>
      <c r="L55" s="411"/>
      <c r="M55" s="411"/>
      <c r="N55" s="411"/>
      <c r="O55" s="411"/>
      <c r="P55" s="411"/>
      <c r="Q55" s="411"/>
      <c r="R55" s="411"/>
      <c r="S55" s="411"/>
      <c r="T55" s="411"/>
      <c r="U55" s="411"/>
      <c r="V55" s="411"/>
      <c r="W55" s="411"/>
      <c r="X55" s="411"/>
      <c r="Y55" s="411"/>
      <c r="Z55" s="411"/>
      <c r="AA55" s="411"/>
      <c r="AB55" s="411"/>
      <c r="AC55" s="411"/>
      <c r="AD55" s="411"/>
      <c r="AE55" s="411"/>
      <c r="AF55" s="411"/>
      <c r="AG55" s="411"/>
      <c r="AH55" s="411"/>
      <c r="AI55" s="411"/>
      <c r="AJ55" s="411"/>
      <c r="AK55" s="411"/>
      <c r="AL55" s="411"/>
      <c r="AM55" s="411"/>
      <c r="AN55" s="411"/>
      <c r="AO55" s="411"/>
      <c r="AP55" s="411"/>
      <c r="AQ55" s="411"/>
      <c r="AR55" s="412"/>
      <c r="AS55" s="25"/>
    </row>
    <row r="56" spans="1:45" x14ac:dyDescent="0.3">
      <c r="A56" s="91" t="s">
        <v>14</v>
      </c>
      <c r="B56" s="354" t="s">
        <v>126</v>
      </c>
      <c r="C56" s="50"/>
      <c r="D56" s="51" t="s">
        <v>46</v>
      </c>
      <c r="E56" s="51" t="s">
        <v>54</v>
      </c>
      <c r="F56" s="54">
        <v>45</v>
      </c>
      <c r="G56" s="53"/>
      <c r="H56" s="50"/>
      <c r="I56" s="54"/>
      <c r="J56" s="53">
        <v>2</v>
      </c>
      <c r="K56" s="50">
        <v>3</v>
      </c>
      <c r="L56" s="54" t="s">
        <v>29</v>
      </c>
      <c r="M56" s="53"/>
      <c r="N56" s="50"/>
      <c r="O56" s="54"/>
      <c r="P56" s="53"/>
      <c r="Q56" s="50"/>
      <c r="R56" s="54"/>
      <c r="S56" s="53"/>
      <c r="T56" s="50"/>
      <c r="U56" s="54"/>
      <c r="V56" s="53"/>
      <c r="W56" s="50"/>
      <c r="X56" s="54"/>
      <c r="Y56" s="53"/>
      <c r="Z56" s="50"/>
      <c r="AA56" s="54"/>
      <c r="AB56" s="53"/>
      <c r="AC56" s="50"/>
      <c r="AD56" s="54"/>
      <c r="AE56" s="111"/>
      <c r="AF56" s="108"/>
      <c r="AG56" s="110"/>
      <c r="AH56" s="111"/>
      <c r="AI56" s="108"/>
      <c r="AJ56" s="110"/>
      <c r="AK56" s="39"/>
      <c r="AL56" s="36"/>
      <c r="AM56" s="40"/>
      <c r="AN56" s="41"/>
      <c r="AO56" s="42"/>
      <c r="AP56" s="70"/>
      <c r="AQ56" s="49">
        <f>SUM(G56,J56,M56,P56,S56,V56,Y56,AB56,AE56,AH56,AK56,AN56)*15</f>
        <v>30</v>
      </c>
      <c r="AR56" s="62">
        <f>SUM(H56,K56,N56,Q56,T56,W56,Z56,AC56,AF56,AI56,AL56,AO56)</f>
        <v>3</v>
      </c>
      <c r="AS56" s="25"/>
    </row>
    <row r="57" spans="1:45" x14ac:dyDescent="0.3">
      <c r="A57" s="92" t="s">
        <v>15</v>
      </c>
      <c r="B57" s="355" t="s">
        <v>127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>
        <v>2</v>
      </c>
      <c r="Q57" s="2">
        <v>3</v>
      </c>
      <c r="R57" s="3" t="s">
        <v>29</v>
      </c>
      <c r="S57" s="1"/>
      <c r="T57" s="2"/>
      <c r="U57" s="3"/>
      <c r="V57" s="1"/>
      <c r="W57" s="2"/>
      <c r="X57" s="3"/>
      <c r="Y57" s="1"/>
      <c r="Z57" s="2"/>
      <c r="AA57" s="3"/>
      <c r="AB57" s="1"/>
      <c r="AC57" s="2"/>
      <c r="AD57" s="3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ref="AQ57:AQ67" si="10">SUM(G57,J57,M57,P57,S57,V57,Y57,AB57,AE57,AH57,AK57,AN57)*15</f>
        <v>30</v>
      </c>
      <c r="AR57" s="80">
        <f t="shared" ref="AR57:AR66" si="11">SUM(H57,K57,N57,Q57,T57,W57,Z57,AC57,AF57,AI57,AL57,AO57)</f>
        <v>3</v>
      </c>
      <c r="AS57" s="25"/>
    </row>
    <row r="58" spans="1:45" x14ac:dyDescent="0.3">
      <c r="A58" s="92" t="s">
        <v>13</v>
      </c>
      <c r="B58" s="355" t="s">
        <v>599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>
        <v>2</v>
      </c>
      <c r="K58" s="2">
        <v>3</v>
      </c>
      <c r="L58" s="3" t="s">
        <v>29</v>
      </c>
      <c r="M58" s="1"/>
      <c r="N58" s="2"/>
      <c r="O58" s="3"/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10"/>
        <v>30</v>
      </c>
      <c r="AR58" s="80">
        <f t="shared" si="11"/>
        <v>3</v>
      </c>
      <c r="AS58" s="25"/>
    </row>
    <row r="59" spans="1:45" x14ac:dyDescent="0.3">
      <c r="A59" s="92" t="s">
        <v>128</v>
      </c>
      <c r="B59" s="355" t="s">
        <v>129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2"/>
      <c r="AD59" s="3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>SUM(G59,J59,M59,P59,S59,V59,Y59,AB59,AE59,AH59,AK59,AN59)*15</f>
        <v>30</v>
      </c>
      <c r="AR59" s="80">
        <f>SUM(H59,K59,N59,Q59,T59,W59,Z59,AC59,AF59,AI59,AL59,AO59)</f>
        <v>2</v>
      </c>
      <c r="AS59" s="25"/>
    </row>
    <row r="60" spans="1:45" x14ac:dyDescent="0.3">
      <c r="A60" s="92" t="s">
        <v>16</v>
      </c>
      <c r="B60" s="355" t="s">
        <v>600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2"/>
      <c r="AD60" s="3"/>
      <c r="AE60" s="116"/>
      <c r="AF60" s="113"/>
      <c r="AG60" s="117"/>
      <c r="AH60" s="116"/>
      <c r="AI60" s="113"/>
      <c r="AJ60" s="117"/>
      <c r="AK60" s="1"/>
      <c r="AL60" s="2"/>
      <c r="AM60" s="3"/>
      <c r="AN60" s="28"/>
      <c r="AO60" s="29"/>
      <c r="AP60" s="68"/>
      <c r="AQ60" s="30">
        <f t="shared" si="10"/>
        <v>30</v>
      </c>
      <c r="AR60" s="80">
        <f t="shared" si="11"/>
        <v>3</v>
      </c>
      <c r="AS60" s="25"/>
    </row>
    <row r="61" spans="1:45" x14ac:dyDescent="0.3">
      <c r="A61" s="92" t="s">
        <v>130</v>
      </c>
      <c r="B61" s="355" t="s">
        <v>131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2"/>
      <c r="AD61" s="3"/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 t="shared" si="10"/>
        <v>30</v>
      </c>
      <c r="AR61" s="80">
        <f t="shared" si="11"/>
        <v>2</v>
      </c>
      <c r="AS61" s="25"/>
    </row>
    <row r="62" spans="1:45" x14ac:dyDescent="0.3">
      <c r="A62" s="92" t="s">
        <v>132</v>
      </c>
      <c r="B62" s="355" t="s">
        <v>133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2"/>
      <c r="AD62" s="3"/>
      <c r="AE62" s="116"/>
      <c r="AF62" s="113"/>
      <c r="AG62" s="117"/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 t="shared" si="10"/>
        <v>60</v>
      </c>
      <c r="AR62" s="80">
        <f t="shared" si="11"/>
        <v>4</v>
      </c>
      <c r="AS62" s="25"/>
    </row>
    <row r="63" spans="1:45" x14ac:dyDescent="0.3">
      <c r="A63" s="92" t="s">
        <v>44</v>
      </c>
      <c r="B63" s="355" t="s">
        <v>134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16"/>
      <c r="AF63" s="113"/>
      <c r="AG63" s="117"/>
      <c r="AH63" s="1">
        <v>2</v>
      </c>
      <c r="AI63" s="113">
        <v>2</v>
      </c>
      <c r="AJ63" s="117" t="s">
        <v>30</v>
      </c>
      <c r="AK63" s="116">
        <v>2</v>
      </c>
      <c r="AL63" s="113">
        <v>2</v>
      </c>
      <c r="AM63" s="117" t="s">
        <v>29</v>
      </c>
      <c r="AN63" s="28"/>
      <c r="AO63" s="29"/>
      <c r="AP63" s="68"/>
      <c r="AQ63" s="30">
        <f>SUM(G63,J63,M63,P63,S63,V63,Y63,AB63,AE63,AH63,AK63,AN63)*15</f>
        <v>60</v>
      </c>
      <c r="AR63" s="80">
        <f>SUM(H63,K63,N63,Q63,T63,W63,Z63,AC63,AF63,AI63,AL63,AO63)</f>
        <v>4</v>
      </c>
      <c r="AS63" s="25"/>
    </row>
    <row r="64" spans="1:45" x14ac:dyDescent="0.3">
      <c r="A64" s="366" t="s">
        <v>135</v>
      </c>
      <c r="B64" s="355" t="s">
        <v>136</v>
      </c>
      <c r="C64" s="2"/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2">
        <v>1</v>
      </c>
      <c r="AD64" s="3" t="s">
        <v>30</v>
      </c>
      <c r="AE64" s="116"/>
      <c r="AF64" s="113"/>
      <c r="AG64" s="117"/>
      <c r="AH64" s="116"/>
      <c r="AI64" s="113"/>
      <c r="AJ64" s="117"/>
      <c r="AK64" s="1"/>
      <c r="AL64" s="2"/>
      <c r="AM64" s="3"/>
      <c r="AN64" s="28"/>
      <c r="AO64" s="29"/>
      <c r="AP64" s="68"/>
      <c r="AQ64" s="30">
        <f>SUM(G64,J64,M64,P64,S64,V64,Y64,AB64,AE64,AH64,AK64,AN64)*15</f>
        <v>15</v>
      </c>
      <c r="AR64" s="80">
        <f>SUM(H64,K64,N64,Q64,T64,W64,Z64,AC64,AF64,AI64,AL64,AO64)</f>
        <v>1</v>
      </c>
      <c r="AS64" s="25"/>
    </row>
    <row r="65" spans="1:45" x14ac:dyDescent="0.3">
      <c r="A65" s="96" t="s">
        <v>137</v>
      </c>
      <c r="B65" s="355" t="s">
        <v>138</v>
      </c>
      <c r="C65" s="2"/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2"/>
      <c r="AD65" s="3"/>
      <c r="AE65" s="116">
        <v>1</v>
      </c>
      <c r="AF65" s="113">
        <v>1</v>
      </c>
      <c r="AG65" s="117" t="s">
        <v>30</v>
      </c>
      <c r="AH65" s="116"/>
      <c r="AI65" s="113"/>
      <c r="AJ65" s="117"/>
      <c r="AK65" s="1"/>
      <c r="AL65" s="2"/>
      <c r="AM65" s="3"/>
      <c r="AN65" s="28"/>
      <c r="AO65" s="29"/>
      <c r="AP65" s="68"/>
      <c r="AQ65" s="30">
        <f>SUM(G65,J65,M65,P65,S65,V65,Y65,AB65,AE65,AH65,AK65,AN65)*15</f>
        <v>15</v>
      </c>
      <c r="AR65" s="80">
        <f>SUM(H65,K65,N65,Q65,T65,W65,Z65,AC65,AF65,AI65,AL65,AO65)</f>
        <v>1</v>
      </c>
      <c r="AS65" s="25"/>
    </row>
    <row r="66" spans="1:45" ht="15" thickBot="1" x14ac:dyDescent="0.35">
      <c r="A66" s="97" t="s">
        <v>26</v>
      </c>
      <c r="B66" s="355" t="s">
        <v>601</v>
      </c>
      <c r="C66" s="2"/>
      <c r="D66" s="4" t="s">
        <v>46</v>
      </c>
      <c r="E66" s="4" t="s">
        <v>54</v>
      </c>
      <c r="F66" s="5">
        <v>45</v>
      </c>
      <c r="G66" s="1"/>
      <c r="H66" s="2"/>
      <c r="I66" s="3"/>
      <c r="J66" s="1"/>
      <c r="K66" s="2"/>
      <c r="L66" s="3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2"/>
      <c r="AD66" s="3"/>
      <c r="AE66" s="116"/>
      <c r="AF66" s="113"/>
      <c r="AG66" s="117"/>
      <c r="AH66" s="116"/>
      <c r="AI66" s="113"/>
      <c r="AJ66" s="117"/>
      <c r="AK66" s="1"/>
      <c r="AL66" s="2"/>
      <c r="AM66" s="3"/>
      <c r="AN66" s="28">
        <v>2</v>
      </c>
      <c r="AO66" s="29">
        <v>2</v>
      </c>
      <c r="AP66" s="68" t="s">
        <v>30</v>
      </c>
      <c r="AQ66" s="35">
        <f t="shared" si="10"/>
        <v>30</v>
      </c>
      <c r="AR66" s="98">
        <f t="shared" si="11"/>
        <v>2</v>
      </c>
      <c r="AS66" s="25"/>
    </row>
    <row r="67" spans="1:45" ht="15" thickBot="1" x14ac:dyDescent="0.35">
      <c r="A67" s="413" t="s">
        <v>139</v>
      </c>
      <c r="B67" s="414"/>
      <c r="C67" s="414"/>
      <c r="D67" s="414"/>
      <c r="E67" s="414"/>
      <c r="F67" s="415"/>
      <c r="G67" s="118">
        <f>SUM(G56:G66)</f>
        <v>0</v>
      </c>
      <c r="H67" s="119">
        <f>SUM(H56:H66)</f>
        <v>0</v>
      </c>
      <c r="I67" s="120"/>
      <c r="J67" s="118">
        <f>SUM(J56:J66)</f>
        <v>4</v>
      </c>
      <c r="K67" s="119">
        <f>SUM(K56:K66)</f>
        <v>6</v>
      </c>
      <c r="L67" s="120"/>
      <c r="M67" s="118">
        <f>SUM(M56:M66)</f>
        <v>2</v>
      </c>
      <c r="N67" s="119">
        <f>SUM(N56:N66)</f>
        <v>2</v>
      </c>
      <c r="O67" s="120"/>
      <c r="P67" s="118">
        <f>SUM(P56:P66)</f>
        <v>4</v>
      </c>
      <c r="Q67" s="119">
        <f>SUM(Q56:Q66)</f>
        <v>5</v>
      </c>
      <c r="R67" s="120"/>
      <c r="S67" s="118">
        <f>SUM(S56:S66)</f>
        <v>2</v>
      </c>
      <c r="T67" s="119">
        <f>SUM(T56:T66)</f>
        <v>3</v>
      </c>
      <c r="U67" s="120"/>
      <c r="V67" s="118">
        <f>SUM(V56:V66)</f>
        <v>2</v>
      </c>
      <c r="W67" s="119">
        <f>SUM(W56:W66)</f>
        <v>2</v>
      </c>
      <c r="X67" s="120"/>
      <c r="Y67" s="118">
        <f>SUM(Y56:Y66)</f>
        <v>2</v>
      </c>
      <c r="Z67" s="119">
        <f>SUM(Z56:Z66)</f>
        <v>2</v>
      </c>
      <c r="AA67" s="120"/>
      <c r="AB67" s="118">
        <f>SUM(AB56:AB66)</f>
        <v>1</v>
      </c>
      <c r="AC67" s="119">
        <f>SUM(AC56:AC66)</f>
        <v>1</v>
      </c>
      <c r="AD67" s="120"/>
      <c r="AE67" s="118">
        <f>SUM(AE56:AE66)</f>
        <v>1</v>
      </c>
      <c r="AF67" s="119">
        <f>SUM(AF56:AF66)</f>
        <v>1</v>
      </c>
      <c r="AG67" s="121"/>
      <c r="AH67" s="118">
        <f>SUM(AH56:AH66)</f>
        <v>2</v>
      </c>
      <c r="AI67" s="119">
        <f>SUM(AI56:AI66)</f>
        <v>2</v>
      </c>
      <c r="AJ67" s="121"/>
      <c r="AK67" s="118">
        <f>SUM(AK56:AK66)</f>
        <v>2</v>
      </c>
      <c r="AL67" s="119">
        <f>SUM(AL56:AL66)</f>
        <v>2</v>
      </c>
      <c r="AM67" s="121"/>
      <c r="AN67" s="122">
        <f>SUM(AN56:AN66)</f>
        <v>2</v>
      </c>
      <c r="AO67" s="123">
        <f>SUM(AO56:AO66)</f>
        <v>2</v>
      </c>
      <c r="AP67" s="124"/>
      <c r="AQ67" s="125">
        <f t="shared" si="10"/>
        <v>360</v>
      </c>
      <c r="AR67" s="126">
        <f>SUM(AR56:AR66)</f>
        <v>28</v>
      </c>
      <c r="AS67" s="25"/>
    </row>
    <row r="68" spans="1:45" ht="15" thickBot="1" x14ac:dyDescent="0.35">
      <c r="A68" s="410" t="s">
        <v>140</v>
      </c>
      <c r="B68" s="411"/>
      <c r="C68" s="411"/>
      <c r="D68" s="411"/>
      <c r="E68" s="411"/>
      <c r="F68" s="411"/>
      <c r="G68" s="411"/>
      <c r="H68" s="411"/>
      <c r="I68" s="411"/>
      <c r="J68" s="411"/>
      <c r="K68" s="411"/>
      <c r="L68" s="411"/>
      <c r="M68" s="411"/>
      <c r="N68" s="411"/>
      <c r="O68" s="411"/>
      <c r="P68" s="411"/>
      <c r="Q68" s="411"/>
      <c r="R68" s="411"/>
      <c r="S68" s="411"/>
      <c r="T68" s="411"/>
      <c r="U68" s="411"/>
      <c r="V68" s="411"/>
      <c r="W68" s="411"/>
      <c r="X68" s="411"/>
      <c r="Y68" s="411"/>
      <c r="Z68" s="411"/>
      <c r="AA68" s="411"/>
      <c r="AB68" s="411"/>
      <c r="AC68" s="411"/>
      <c r="AD68" s="411"/>
      <c r="AE68" s="411"/>
      <c r="AF68" s="411"/>
      <c r="AG68" s="411"/>
      <c r="AH68" s="411"/>
      <c r="AI68" s="411"/>
      <c r="AJ68" s="411"/>
      <c r="AK68" s="411"/>
      <c r="AL68" s="411"/>
      <c r="AM68" s="411"/>
      <c r="AN68" s="411"/>
      <c r="AO68" s="411"/>
      <c r="AP68" s="411"/>
      <c r="AQ68" s="411"/>
      <c r="AR68" s="412"/>
      <c r="AS68" s="25"/>
    </row>
    <row r="69" spans="1:45" x14ac:dyDescent="0.3">
      <c r="A69" s="76" t="s">
        <v>141</v>
      </c>
      <c r="B69" s="367" t="s">
        <v>176</v>
      </c>
      <c r="C69" s="36"/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133">
        <f>SUM(G69,J69,M69,P69,S69,V69,Y69,AB69,AE69,AH69,AK69,AN69)*15</f>
        <v>15</v>
      </c>
      <c r="AR69" s="134">
        <f>SUM(H69,K69,N69,Q69,T69,W69,Z69,AC69,AF69,AI69,AL69,AO69)</f>
        <v>2</v>
      </c>
      <c r="AS69" s="25"/>
    </row>
    <row r="70" spans="1:45" x14ac:dyDescent="0.3">
      <c r="A70" s="81" t="s">
        <v>216</v>
      </c>
      <c r="B70" s="355" t="s">
        <v>210</v>
      </c>
      <c r="C70" s="2"/>
      <c r="D70" s="4" t="s">
        <v>46</v>
      </c>
      <c r="E70" s="4" t="s">
        <v>54</v>
      </c>
      <c r="F70" s="5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ref="AQ70:AQ75" si="12">SUM(G70,J70,M70,P70,S70,V70,Y70,AB70,AE70,AH70,AK70,AN70)*15</f>
        <v>45</v>
      </c>
      <c r="AR70" s="139">
        <f t="shared" ref="AR70:AR75" si="13">SUM(H70,K70,N70,Q70,T70,W70,Z70,AC70,AF70,AI70,AL70,AO70)</f>
        <v>6</v>
      </c>
      <c r="AS70" s="25"/>
    </row>
    <row r="71" spans="1:45" x14ac:dyDescent="0.3">
      <c r="A71" s="81" t="s">
        <v>217</v>
      </c>
      <c r="B71" s="356" t="s">
        <v>211</v>
      </c>
      <c r="C71" s="368" t="s">
        <v>212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138">
        <f t="shared" si="12"/>
        <v>0</v>
      </c>
      <c r="AR71" s="139">
        <f t="shared" si="13"/>
        <v>2</v>
      </c>
      <c r="AS71" s="25"/>
    </row>
    <row r="72" spans="1:45" x14ac:dyDescent="0.3">
      <c r="A72" s="81" t="s">
        <v>409</v>
      </c>
      <c r="B72" s="355" t="s">
        <v>401</v>
      </c>
      <c r="C72" s="2"/>
      <c r="D72" s="4" t="s">
        <v>46</v>
      </c>
      <c r="E72" s="4" t="s">
        <v>54</v>
      </c>
      <c r="F72" s="3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138">
        <f t="shared" si="12"/>
        <v>45</v>
      </c>
      <c r="AR72" s="139">
        <f t="shared" si="13"/>
        <v>6</v>
      </c>
      <c r="AS72" s="25"/>
    </row>
    <row r="73" spans="1:45" x14ac:dyDescent="0.3">
      <c r="A73" s="81" t="s">
        <v>410</v>
      </c>
      <c r="B73" s="356" t="s">
        <v>402</v>
      </c>
      <c r="C73" s="368" t="s">
        <v>403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138">
        <f t="shared" si="12"/>
        <v>0</v>
      </c>
      <c r="AR73" s="139">
        <f t="shared" si="13"/>
        <v>2</v>
      </c>
      <c r="AS73" s="25"/>
    </row>
    <row r="74" spans="1:45" x14ac:dyDescent="0.3">
      <c r="A74" s="81" t="s">
        <v>597</v>
      </c>
      <c r="B74" s="356" t="s">
        <v>598</v>
      </c>
      <c r="C74" s="2"/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138">
        <f t="shared" si="12"/>
        <v>45</v>
      </c>
      <c r="AR74" s="139">
        <f t="shared" si="13"/>
        <v>4</v>
      </c>
      <c r="AS74" s="25"/>
    </row>
    <row r="75" spans="1:45" ht="15" thickBot="1" x14ac:dyDescent="0.35">
      <c r="A75" s="140" t="s">
        <v>146</v>
      </c>
      <c r="B75" s="361" t="s">
        <v>147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150">
        <f t="shared" si="12"/>
        <v>30</v>
      </c>
      <c r="AR75" s="151">
        <f t="shared" si="13"/>
        <v>2</v>
      </c>
      <c r="AS75" s="25"/>
    </row>
    <row r="76" spans="1:45" ht="15" thickBot="1" x14ac:dyDescent="0.35">
      <c r="A76" s="424" t="s">
        <v>148</v>
      </c>
      <c r="B76" s="425"/>
      <c r="C76" s="425"/>
      <c r="D76" s="425"/>
      <c r="E76" s="425"/>
      <c r="F76" s="426"/>
      <c r="G76" s="118">
        <f>SUM(G69:G75)</f>
        <v>0</v>
      </c>
      <c r="H76" s="119">
        <f>SUM(H69:H75)</f>
        <v>0</v>
      </c>
      <c r="I76" s="120"/>
      <c r="J76" s="118">
        <f>SUM(J69:J75)</f>
        <v>0</v>
      </c>
      <c r="K76" s="119">
        <f>SUM(K69:K75)</f>
        <v>0</v>
      </c>
      <c r="L76" s="120"/>
      <c r="M76" s="118">
        <f>SUM(M69:M75)</f>
        <v>0</v>
      </c>
      <c r="N76" s="119">
        <f>SUM(N69:N75)</f>
        <v>0</v>
      </c>
      <c r="O76" s="120"/>
      <c r="P76" s="118">
        <f>SUM(P69:P75)</f>
        <v>0</v>
      </c>
      <c r="Q76" s="119">
        <f>SUM(Q69:Q75)</f>
        <v>0</v>
      </c>
      <c r="R76" s="120"/>
      <c r="S76" s="118">
        <f>SUM(S69:S75)</f>
        <v>2</v>
      </c>
      <c r="T76" s="119">
        <f>SUM(T69:T75)</f>
        <v>2</v>
      </c>
      <c r="U76" s="120"/>
      <c r="V76" s="118">
        <f>SUM(V69:V75)</f>
        <v>1</v>
      </c>
      <c r="W76" s="119">
        <f>SUM(W69:W75)</f>
        <v>2</v>
      </c>
      <c r="X76" s="120"/>
      <c r="Y76" s="118">
        <f>SUM(Y69:Y75)</f>
        <v>2</v>
      </c>
      <c r="Z76" s="119">
        <f>SUM(Z69:Z75)</f>
        <v>4</v>
      </c>
      <c r="AA76" s="120"/>
      <c r="AB76" s="118">
        <f>SUM(AB69:AB75)</f>
        <v>2</v>
      </c>
      <c r="AC76" s="119">
        <f>SUM(AC69:AC75)</f>
        <v>4</v>
      </c>
      <c r="AD76" s="120">
        <f>SUM(AD69:AD75)</f>
        <v>0</v>
      </c>
      <c r="AE76" s="152">
        <f>SUM(AE69:AE75)</f>
        <v>2</v>
      </c>
      <c r="AF76" s="153">
        <f>SUM(AF69:AF75)</f>
        <v>8</v>
      </c>
      <c r="AG76" s="154"/>
      <c r="AH76" s="152">
        <f>SUM(AH69:AH75)</f>
        <v>1</v>
      </c>
      <c r="AI76" s="153">
        <f>SUM(AI69:AI75)</f>
        <v>1</v>
      </c>
      <c r="AJ76" s="154"/>
      <c r="AK76" s="152">
        <f>SUM(AK69:AK75)</f>
        <v>1</v>
      </c>
      <c r="AL76" s="153">
        <f>SUM(AL69:AL75)</f>
        <v>1</v>
      </c>
      <c r="AM76" s="154"/>
      <c r="AN76" s="155">
        <f>SUM(AN69:AN75)</f>
        <v>1</v>
      </c>
      <c r="AO76" s="156">
        <f>SUM(AO69:AO75)</f>
        <v>2</v>
      </c>
      <c r="AP76" s="157"/>
      <c r="AQ76" s="158">
        <f>SUM(AQ69:AQ75)</f>
        <v>180</v>
      </c>
      <c r="AR76" s="159">
        <f>SUM(AR69:AR75)</f>
        <v>24</v>
      </c>
      <c r="AS76" s="25"/>
    </row>
    <row r="77" spans="1:45" ht="15" thickBot="1" x14ac:dyDescent="0.35">
      <c r="A77" s="410" t="s">
        <v>149</v>
      </c>
      <c r="B77" s="411"/>
      <c r="C77" s="411"/>
      <c r="D77" s="411"/>
      <c r="E77" s="411"/>
      <c r="F77" s="411"/>
      <c r="G77" s="411"/>
      <c r="H77" s="411"/>
      <c r="I77" s="411"/>
      <c r="J77" s="411"/>
      <c r="K77" s="411"/>
      <c r="L77" s="411"/>
      <c r="M77" s="411"/>
      <c r="N77" s="411"/>
      <c r="O77" s="411"/>
      <c r="P77" s="411"/>
      <c r="Q77" s="411"/>
      <c r="R77" s="411"/>
      <c r="S77" s="411"/>
      <c r="T77" s="411"/>
      <c r="U77" s="411"/>
      <c r="V77" s="411"/>
      <c r="W77" s="411"/>
      <c r="X77" s="411"/>
      <c r="Y77" s="411"/>
      <c r="Z77" s="411"/>
      <c r="AA77" s="411"/>
      <c r="AB77" s="411"/>
      <c r="AC77" s="411"/>
      <c r="AD77" s="411"/>
      <c r="AE77" s="411"/>
      <c r="AF77" s="411"/>
      <c r="AG77" s="411"/>
      <c r="AH77" s="411"/>
      <c r="AI77" s="411"/>
      <c r="AJ77" s="411"/>
      <c r="AK77" s="411"/>
      <c r="AL77" s="411"/>
      <c r="AM77" s="411"/>
      <c r="AN77" s="411"/>
      <c r="AO77" s="411"/>
      <c r="AP77" s="411"/>
      <c r="AQ77" s="411"/>
      <c r="AR77" s="412"/>
      <c r="AS77" s="25"/>
    </row>
    <row r="78" spans="1:45" x14ac:dyDescent="0.3">
      <c r="A78" s="160" t="s">
        <v>150</v>
      </c>
      <c r="B78" s="353" t="s">
        <v>151</v>
      </c>
      <c r="C78" s="127"/>
      <c r="D78" s="161" t="s">
        <v>46</v>
      </c>
      <c r="E78" s="161" t="s">
        <v>30</v>
      </c>
      <c r="F78" s="128" t="s">
        <v>58</v>
      </c>
      <c r="G78" s="129"/>
      <c r="H78" s="127"/>
      <c r="I78" s="128"/>
      <c r="J78" s="129">
        <v>2</v>
      </c>
      <c r="K78" s="127">
        <v>1</v>
      </c>
      <c r="L78" s="128" t="s">
        <v>30</v>
      </c>
      <c r="M78" s="129"/>
      <c r="N78" s="127"/>
      <c r="O78" s="128"/>
      <c r="P78" s="129"/>
      <c r="Q78" s="127"/>
      <c r="R78" s="128"/>
      <c r="S78" s="129"/>
      <c r="T78" s="127"/>
      <c r="U78" s="128"/>
      <c r="V78" s="129"/>
      <c r="W78" s="127"/>
      <c r="X78" s="128"/>
      <c r="Y78" s="129"/>
      <c r="Z78" s="127"/>
      <c r="AA78" s="128"/>
      <c r="AB78" s="129"/>
      <c r="AC78" s="127"/>
      <c r="AD78" s="128"/>
      <c r="AE78" s="129"/>
      <c r="AF78" s="127"/>
      <c r="AG78" s="128"/>
      <c r="AH78" s="129"/>
      <c r="AI78" s="127"/>
      <c r="AJ78" s="128"/>
      <c r="AK78" s="129"/>
      <c r="AL78" s="127"/>
      <c r="AM78" s="128"/>
      <c r="AN78" s="130"/>
      <c r="AO78" s="131"/>
      <c r="AP78" s="132"/>
      <c r="AQ78" s="133">
        <f>SUM(G78,J78,M78,P78,S78,V78,Y78,AB78,AE78,AH78,AK78,AN78)*15</f>
        <v>30</v>
      </c>
      <c r="AR78" s="134">
        <f>SUM(H78,K78,N78,Q78,T78,W78,Z78,AC78,AF78,AI78,AL78,AO78)</f>
        <v>1</v>
      </c>
      <c r="AS78" s="25"/>
    </row>
    <row r="79" spans="1:45" x14ac:dyDescent="0.3">
      <c r="A79" s="162" t="s">
        <v>23</v>
      </c>
      <c r="B79" s="355" t="s">
        <v>152</v>
      </c>
      <c r="C79" s="113"/>
      <c r="D79" s="114" t="s">
        <v>46</v>
      </c>
      <c r="E79" s="114" t="s">
        <v>30</v>
      </c>
      <c r="F79" s="115" t="s">
        <v>58</v>
      </c>
      <c r="G79" s="116"/>
      <c r="H79" s="113"/>
      <c r="I79" s="117"/>
      <c r="J79" s="116"/>
      <c r="K79" s="113"/>
      <c r="L79" s="117"/>
      <c r="M79" s="116">
        <v>2</v>
      </c>
      <c r="N79" s="113">
        <v>1</v>
      </c>
      <c r="O79" s="117" t="s">
        <v>30</v>
      </c>
      <c r="P79" s="116"/>
      <c r="Q79" s="113"/>
      <c r="R79" s="117"/>
      <c r="S79" s="116"/>
      <c r="T79" s="113"/>
      <c r="U79" s="117"/>
      <c r="V79" s="116"/>
      <c r="W79" s="113"/>
      <c r="X79" s="117"/>
      <c r="Y79" s="116"/>
      <c r="Z79" s="113"/>
      <c r="AA79" s="117"/>
      <c r="AB79" s="116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>SUM(G79,J79,M79,P79,S79,V79,Y79,AB79,AE79,AH79,AK79,AN79)*15</f>
        <v>30</v>
      </c>
      <c r="AR79" s="139">
        <f>SUM(H79,K79,N79,Q79,T79,W79,Z79,AC79,AF79,AI79,AL79,AO79)</f>
        <v>1</v>
      </c>
      <c r="AS79" s="25"/>
    </row>
    <row r="80" spans="1:45" x14ac:dyDescent="0.3">
      <c r="A80" s="162" t="s">
        <v>17</v>
      </c>
      <c r="B80" s="355" t="s">
        <v>153</v>
      </c>
      <c r="C80" s="113"/>
      <c r="D80" s="114" t="s">
        <v>46</v>
      </c>
      <c r="E80" s="114" t="s">
        <v>30</v>
      </c>
      <c r="F80" s="115" t="s">
        <v>58</v>
      </c>
      <c r="G80" s="116"/>
      <c r="H80" s="113"/>
      <c r="I80" s="117"/>
      <c r="J80" s="116"/>
      <c r="K80" s="113"/>
      <c r="L80" s="117"/>
      <c r="M80" s="116"/>
      <c r="N80" s="113"/>
      <c r="O80" s="117"/>
      <c r="P80" s="116">
        <v>2</v>
      </c>
      <c r="Q80" s="113">
        <v>1</v>
      </c>
      <c r="R80" s="117" t="s">
        <v>30</v>
      </c>
      <c r="S80" s="116"/>
      <c r="T80" s="113"/>
      <c r="U80" s="117"/>
      <c r="V80" s="116"/>
      <c r="W80" s="113"/>
      <c r="X80" s="117"/>
      <c r="Y80" s="116"/>
      <c r="Z80" s="113"/>
      <c r="AA80" s="117"/>
      <c r="AB80" s="116"/>
      <c r="AC80" s="113"/>
      <c r="AD80" s="117"/>
      <c r="AE80" s="116"/>
      <c r="AF80" s="113"/>
      <c r="AG80" s="117"/>
      <c r="AH80" s="116"/>
      <c r="AI80" s="113"/>
      <c r="AJ80" s="117"/>
      <c r="AK80" s="116"/>
      <c r="AL80" s="113"/>
      <c r="AM80" s="117"/>
      <c r="AN80" s="135"/>
      <c r="AO80" s="136"/>
      <c r="AP80" s="137"/>
      <c r="AQ80" s="138">
        <f>SUM(G80,J80,M80,P80,S80,V80,Y80,AB80,AE80,AH80,AK80,AN80)*15</f>
        <v>30</v>
      </c>
      <c r="AR80" s="139">
        <f>SUM(H80,K80,N80,Q80,T80,W80,Z80,AC80,AF80,AI80,AL80,AO80)</f>
        <v>1</v>
      </c>
      <c r="AS80" s="25"/>
    </row>
    <row r="81" spans="1:45" x14ac:dyDescent="0.3">
      <c r="A81" s="163" t="s">
        <v>25</v>
      </c>
      <c r="B81" s="355" t="s">
        <v>154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>
        <v>2</v>
      </c>
      <c r="T81" s="2">
        <v>1</v>
      </c>
      <c r="U81" s="3" t="s">
        <v>30</v>
      </c>
      <c r="V81" s="1"/>
      <c r="W81" s="2"/>
      <c r="X81" s="3"/>
      <c r="Y81" s="1"/>
      <c r="Z81" s="2"/>
      <c r="AA81" s="3"/>
      <c r="AB81" s="1"/>
      <c r="AC81" s="113"/>
      <c r="AD81" s="117"/>
      <c r="AE81" s="116"/>
      <c r="AF81" s="113"/>
      <c r="AG81" s="117"/>
      <c r="AH81" s="116"/>
      <c r="AI81" s="113"/>
      <c r="AJ81" s="117"/>
      <c r="AK81" s="116"/>
      <c r="AL81" s="113"/>
      <c r="AM81" s="117"/>
      <c r="AN81" s="135"/>
      <c r="AO81" s="136"/>
      <c r="AP81" s="137"/>
      <c r="AQ81" s="138">
        <f t="shared" ref="AQ81:AQ86" si="14">SUM(G81,J81,M81,P81,S81,V81,Y81,AB81,AE81,AH81,AK81,AN81)*15</f>
        <v>30</v>
      </c>
      <c r="AR81" s="139">
        <f t="shared" ref="AR81:AR86" si="15">SUM(H81,K81,N81,Q81,T81,W81,Z81,AC81,AF81,AI81,AL81,AO81)</f>
        <v>1</v>
      </c>
      <c r="AS81" s="25"/>
    </row>
    <row r="82" spans="1:45" x14ac:dyDescent="0.3">
      <c r="A82" s="163" t="s">
        <v>155</v>
      </c>
      <c r="B82" s="355" t="s">
        <v>156</v>
      </c>
      <c r="C82" s="2"/>
      <c r="D82" s="4" t="s">
        <v>46</v>
      </c>
      <c r="E82" s="4" t="s">
        <v>30</v>
      </c>
      <c r="F82" s="5" t="s">
        <v>58</v>
      </c>
      <c r="G82" s="116"/>
      <c r="H82" s="113"/>
      <c r="I82" s="117"/>
      <c r="J82" s="116">
        <v>1</v>
      </c>
      <c r="K82" s="113">
        <v>1</v>
      </c>
      <c r="L82" s="117" t="s">
        <v>30</v>
      </c>
      <c r="M82" s="1">
        <v>1</v>
      </c>
      <c r="N82" s="2">
        <v>1</v>
      </c>
      <c r="O82" s="3" t="s">
        <v>30</v>
      </c>
      <c r="P82" s="1">
        <v>1</v>
      </c>
      <c r="Q82" s="2">
        <v>1</v>
      </c>
      <c r="R82" s="3" t="s">
        <v>30</v>
      </c>
      <c r="S82" s="1">
        <v>1</v>
      </c>
      <c r="T82" s="2">
        <v>1</v>
      </c>
      <c r="U82" s="3" t="s">
        <v>30</v>
      </c>
      <c r="V82" s="1"/>
      <c r="W82" s="2"/>
      <c r="X82" s="3"/>
      <c r="Y82" s="1"/>
      <c r="Z82" s="2"/>
      <c r="AA82" s="3"/>
      <c r="AB82" s="1"/>
      <c r="AC82" s="113"/>
      <c r="AD82" s="117"/>
      <c r="AE82" s="116"/>
      <c r="AF82" s="113"/>
      <c r="AG82" s="117"/>
      <c r="AH82" s="116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4"/>
        <v>60</v>
      </c>
      <c r="AR82" s="139">
        <f t="shared" si="15"/>
        <v>4</v>
      </c>
      <c r="AS82" s="25"/>
    </row>
    <row r="83" spans="1:45" x14ac:dyDescent="0.3">
      <c r="A83" s="163" t="s">
        <v>213</v>
      </c>
      <c r="B83" s="355" t="s">
        <v>207</v>
      </c>
      <c r="C83" s="2"/>
      <c r="D83" s="4" t="s">
        <v>46</v>
      </c>
      <c r="E83" s="4" t="s">
        <v>30</v>
      </c>
      <c r="F83" s="5" t="s">
        <v>58</v>
      </c>
      <c r="G83" s="1"/>
      <c r="H83" s="2"/>
      <c r="I83" s="3"/>
      <c r="J83" s="1"/>
      <c r="K83" s="2"/>
      <c r="L83" s="3"/>
      <c r="M83" s="1"/>
      <c r="N83" s="2"/>
      <c r="O83" s="3"/>
      <c r="P83" s="1"/>
      <c r="Q83" s="2"/>
      <c r="R83" s="3"/>
      <c r="S83" s="1"/>
      <c r="T83" s="2"/>
      <c r="U83" s="3"/>
      <c r="V83" s="1"/>
      <c r="W83" s="2"/>
      <c r="X83" s="3"/>
      <c r="Y83" s="1">
        <v>2</v>
      </c>
      <c r="Z83" s="2">
        <v>1</v>
      </c>
      <c r="AA83" s="3" t="s">
        <v>30</v>
      </c>
      <c r="AB83" s="1">
        <v>2</v>
      </c>
      <c r="AC83" s="2">
        <v>1</v>
      </c>
      <c r="AD83" s="3" t="s">
        <v>30</v>
      </c>
      <c r="AE83" s="1">
        <v>2</v>
      </c>
      <c r="AF83" s="2">
        <v>1</v>
      </c>
      <c r="AG83" s="3" t="s">
        <v>30</v>
      </c>
      <c r="AH83" s="1"/>
      <c r="AI83" s="113"/>
      <c r="AJ83" s="117"/>
      <c r="AK83" s="116"/>
      <c r="AL83" s="113"/>
      <c r="AM83" s="117"/>
      <c r="AN83" s="135"/>
      <c r="AO83" s="136"/>
      <c r="AP83" s="137"/>
      <c r="AQ83" s="138">
        <f t="shared" si="14"/>
        <v>90</v>
      </c>
      <c r="AR83" s="139">
        <f t="shared" si="15"/>
        <v>3</v>
      </c>
      <c r="AS83" s="25"/>
    </row>
    <row r="84" spans="1:45" x14ac:dyDescent="0.3">
      <c r="A84" s="163" t="s">
        <v>214</v>
      </c>
      <c r="B84" s="355" t="s">
        <v>208</v>
      </c>
      <c r="C84" s="2"/>
      <c r="D84" s="4" t="s">
        <v>46</v>
      </c>
      <c r="E84" s="4" t="s">
        <v>30</v>
      </c>
      <c r="F84" s="5" t="s">
        <v>58</v>
      </c>
      <c r="G84" s="1"/>
      <c r="H84" s="2"/>
      <c r="I84" s="3"/>
      <c r="J84" s="1"/>
      <c r="K84" s="2"/>
      <c r="L84" s="3"/>
      <c r="M84" s="1"/>
      <c r="N84" s="2"/>
      <c r="O84" s="3"/>
      <c r="P84" s="1"/>
      <c r="Q84" s="2"/>
      <c r="R84" s="3"/>
      <c r="S84" s="1"/>
      <c r="T84" s="2"/>
      <c r="U84" s="3"/>
      <c r="V84" s="1"/>
      <c r="W84" s="2"/>
      <c r="X84" s="3"/>
      <c r="Y84" s="1"/>
      <c r="Z84" s="2"/>
      <c r="AA84" s="3"/>
      <c r="AB84" s="1"/>
      <c r="AC84" s="2"/>
      <c r="AD84" s="3"/>
      <c r="AE84" s="1"/>
      <c r="AF84" s="2"/>
      <c r="AG84" s="3"/>
      <c r="AH84" s="1">
        <v>2</v>
      </c>
      <c r="AI84" s="113">
        <v>1</v>
      </c>
      <c r="AJ84" s="117" t="s">
        <v>30</v>
      </c>
      <c r="AK84" s="116">
        <v>2</v>
      </c>
      <c r="AL84" s="113">
        <v>1</v>
      </c>
      <c r="AM84" s="117" t="s">
        <v>30</v>
      </c>
      <c r="AN84" s="135"/>
      <c r="AO84" s="136"/>
      <c r="AP84" s="137"/>
      <c r="AQ84" s="138">
        <f t="shared" si="14"/>
        <v>60</v>
      </c>
      <c r="AR84" s="139">
        <f t="shared" si="15"/>
        <v>2</v>
      </c>
      <c r="AS84" s="25"/>
    </row>
    <row r="85" spans="1:45" x14ac:dyDescent="0.3">
      <c r="A85" s="163" t="s">
        <v>411</v>
      </c>
      <c r="B85" s="355" t="s">
        <v>404</v>
      </c>
      <c r="C85" s="2"/>
      <c r="D85" s="4" t="s">
        <v>46</v>
      </c>
      <c r="E85" s="4" t="s">
        <v>30</v>
      </c>
      <c r="F85" s="5" t="s">
        <v>58</v>
      </c>
      <c r="G85" s="1"/>
      <c r="H85" s="2"/>
      <c r="I85" s="3"/>
      <c r="J85" s="1"/>
      <c r="K85" s="2"/>
      <c r="L85" s="3"/>
      <c r="M85" s="1"/>
      <c r="N85" s="2"/>
      <c r="O85" s="3"/>
      <c r="P85" s="1"/>
      <c r="Q85" s="2"/>
      <c r="R85" s="3"/>
      <c r="S85" s="1"/>
      <c r="T85" s="2"/>
      <c r="U85" s="3"/>
      <c r="V85" s="1"/>
      <c r="W85" s="2"/>
      <c r="X85" s="3"/>
      <c r="Y85" s="1">
        <v>2</v>
      </c>
      <c r="Z85" s="2">
        <v>1</v>
      </c>
      <c r="AA85" s="3" t="s">
        <v>30</v>
      </c>
      <c r="AB85" s="1">
        <v>2</v>
      </c>
      <c r="AC85" s="2">
        <v>1</v>
      </c>
      <c r="AD85" s="3" t="s">
        <v>30</v>
      </c>
      <c r="AE85" s="1">
        <v>2</v>
      </c>
      <c r="AF85" s="2">
        <v>1</v>
      </c>
      <c r="AG85" s="3" t="s">
        <v>30</v>
      </c>
      <c r="AH85" s="1"/>
      <c r="AI85" s="113"/>
      <c r="AJ85" s="117"/>
      <c r="AK85" s="116"/>
      <c r="AL85" s="113"/>
      <c r="AM85" s="117"/>
      <c r="AN85" s="135"/>
      <c r="AO85" s="136"/>
      <c r="AP85" s="137"/>
      <c r="AQ85" s="138">
        <f t="shared" si="14"/>
        <v>90</v>
      </c>
      <c r="AR85" s="139">
        <f t="shared" si="15"/>
        <v>3</v>
      </c>
      <c r="AS85" s="25"/>
    </row>
    <row r="86" spans="1:45" ht="15" thickBot="1" x14ac:dyDescent="0.35">
      <c r="A86" s="165" t="s">
        <v>412</v>
      </c>
      <c r="B86" s="361" t="s">
        <v>405</v>
      </c>
      <c r="C86" s="2"/>
      <c r="D86" s="4" t="s">
        <v>46</v>
      </c>
      <c r="E86" s="4" t="s">
        <v>30</v>
      </c>
      <c r="F86" s="5" t="s">
        <v>58</v>
      </c>
      <c r="G86" s="1"/>
      <c r="H86" s="2"/>
      <c r="I86" s="3"/>
      <c r="J86" s="1"/>
      <c r="K86" s="2"/>
      <c r="L86" s="3"/>
      <c r="M86" s="1"/>
      <c r="N86" s="2"/>
      <c r="O86" s="3"/>
      <c r="P86" s="1"/>
      <c r="Q86" s="2"/>
      <c r="R86" s="3"/>
      <c r="S86" s="1"/>
      <c r="T86" s="2"/>
      <c r="U86" s="3"/>
      <c r="V86" s="1"/>
      <c r="W86" s="2"/>
      <c r="X86" s="3"/>
      <c r="Y86" s="1"/>
      <c r="Z86" s="2"/>
      <c r="AA86" s="3"/>
      <c r="AB86" s="1"/>
      <c r="AC86" s="2"/>
      <c r="AD86" s="3"/>
      <c r="AE86" s="1"/>
      <c r="AF86" s="2"/>
      <c r="AG86" s="3"/>
      <c r="AH86" s="1">
        <v>2</v>
      </c>
      <c r="AI86" s="113">
        <v>1</v>
      </c>
      <c r="AJ86" s="117" t="s">
        <v>30</v>
      </c>
      <c r="AK86" s="116">
        <v>2</v>
      </c>
      <c r="AL86" s="113">
        <v>1</v>
      </c>
      <c r="AM86" s="117" t="s">
        <v>30</v>
      </c>
      <c r="AN86" s="135"/>
      <c r="AO86" s="136"/>
      <c r="AP86" s="137"/>
      <c r="AQ86" s="138">
        <f t="shared" si="14"/>
        <v>60</v>
      </c>
      <c r="AR86" s="139">
        <f t="shared" si="15"/>
        <v>2</v>
      </c>
      <c r="AS86" s="25"/>
    </row>
    <row r="87" spans="1:45" ht="15" thickBot="1" x14ac:dyDescent="0.35">
      <c r="A87" s="410" t="s">
        <v>161</v>
      </c>
      <c r="B87" s="411"/>
      <c r="C87" s="411"/>
      <c r="D87" s="411"/>
      <c r="E87" s="411"/>
      <c r="F87" s="411"/>
      <c r="G87" s="411"/>
      <c r="H87" s="411"/>
      <c r="I87" s="411"/>
      <c r="J87" s="411"/>
      <c r="K87" s="411"/>
      <c r="L87" s="411"/>
      <c r="M87" s="411"/>
      <c r="N87" s="411"/>
      <c r="O87" s="411"/>
      <c r="P87" s="411"/>
      <c r="Q87" s="411"/>
      <c r="R87" s="411"/>
      <c r="S87" s="411"/>
      <c r="T87" s="411"/>
      <c r="U87" s="411"/>
      <c r="V87" s="411"/>
      <c r="W87" s="411"/>
      <c r="X87" s="411"/>
      <c r="Y87" s="411"/>
      <c r="Z87" s="411"/>
      <c r="AA87" s="411"/>
      <c r="AB87" s="411"/>
      <c r="AC87" s="411"/>
      <c r="AD87" s="411"/>
      <c r="AE87" s="411"/>
      <c r="AF87" s="411"/>
      <c r="AG87" s="411"/>
      <c r="AH87" s="411"/>
      <c r="AI87" s="411"/>
      <c r="AJ87" s="411"/>
      <c r="AK87" s="411"/>
      <c r="AL87" s="411"/>
      <c r="AM87" s="411"/>
      <c r="AN87" s="411"/>
      <c r="AO87" s="411"/>
      <c r="AP87" s="411"/>
      <c r="AQ87" s="411"/>
      <c r="AR87" s="412"/>
      <c r="AS87" s="25"/>
    </row>
    <row r="88" spans="1:45" ht="15" thickBot="1" x14ac:dyDescent="0.35">
      <c r="A88" s="112" t="s">
        <v>215</v>
      </c>
      <c r="B88" s="355" t="s">
        <v>209</v>
      </c>
      <c r="C88" s="113" t="s">
        <v>57</v>
      </c>
      <c r="D88" s="114" t="s">
        <v>47</v>
      </c>
      <c r="E88" s="114" t="s">
        <v>30</v>
      </c>
      <c r="F88" s="115" t="s">
        <v>58</v>
      </c>
      <c r="G88" s="116"/>
      <c r="H88" s="113"/>
      <c r="I88" s="117"/>
      <c r="J88" s="116"/>
      <c r="K88" s="113"/>
      <c r="L88" s="117"/>
      <c r="M88" s="116"/>
      <c r="N88" s="113"/>
      <c r="O88" s="117"/>
      <c r="P88" s="116"/>
      <c r="Q88" s="113"/>
      <c r="R88" s="117"/>
      <c r="S88" s="116"/>
      <c r="T88" s="113"/>
      <c r="U88" s="117"/>
      <c r="V88" s="116"/>
      <c r="W88" s="113"/>
      <c r="X88" s="117"/>
      <c r="Y88" s="116"/>
      <c r="Z88" s="113"/>
      <c r="AA88" s="117"/>
      <c r="AB88" s="116"/>
      <c r="AC88" s="113"/>
      <c r="AD88" s="117"/>
      <c r="AE88" s="116"/>
      <c r="AF88" s="113"/>
      <c r="AG88" s="117"/>
      <c r="AH88" s="116"/>
      <c r="AI88" s="113"/>
      <c r="AJ88" s="117"/>
      <c r="AK88" s="116"/>
      <c r="AL88" s="113"/>
      <c r="AM88" s="117"/>
      <c r="AN88" s="135">
        <v>4</v>
      </c>
      <c r="AO88" s="136">
        <v>8</v>
      </c>
      <c r="AP88" s="137" t="s">
        <v>30</v>
      </c>
      <c r="AQ88" s="138">
        <f>SUM(G88,J88,M88,P88,S88,V88,Y88,AB88,AE88,AH88,AK88,AN88)*15</f>
        <v>60</v>
      </c>
      <c r="AR88" s="139">
        <f>SUM(H88,K88,N88,Q88,T88,W88,Z88,AC88,AF88,AI88,AL88,AO88)</f>
        <v>8</v>
      </c>
      <c r="AS88" s="25"/>
    </row>
    <row r="89" spans="1:45" x14ac:dyDescent="0.3">
      <c r="A89" s="112" t="s">
        <v>413</v>
      </c>
      <c r="B89" s="355" t="s">
        <v>406</v>
      </c>
      <c r="C89" s="108" t="s">
        <v>57</v>
      </c>
      <c r="D89" s="109" t="s">
        <v>47</v>
      </c>
      <c r="E89" s="109" t="s">
        <v>30</v>
      </c>
      <c r="F89" s="110" t="s">
        <v>58</v>
      </c>
      <c r="G89" s="111"/>
      <c r="H89" s="108"/>
      <c r="I89" s="110"/>
      <c r="J89" s="111"/>
      <c r="K89" s="108"/>
      <c r="L89" s="110"/>
      <c r="M89" s="111"/>
      <c r="N89" s="108"/>
      <c r="O89" s="110"/>
      <c r="P89" s="111"/>
      <c r="Q89" s="108"/>
      <c r="R89" s="110"/>
      <c r="S89" s="111"/>
      <c r="T89" s="108"/>
      <c r="U89" s="110"/>
      <c r="V89" s="111"/>
      <c r="W89" s="108"/>
      <c r="X89" s="110"/>
      <c r="Y89" s="111"/>
      <c r="Z89" s="108"/>
      <c r="AA89" s="110"/>
      <c r="AB89" s="111"/>
      <c r="AC89" s="108"/>
      <c r="AD89" s="110"/>
      <c r="AE89" s="111"/>
      <c r="AF89" s="108"/>
      <c r="AG89" s="110"/>
      <c r="AH89" s="111"/>
      <c r="AI89" s="108"/>
      <c r="AJ89" s="110"/>
      <c r="AK89" s="129"/>
      <c r="AL89" s="127"/>
      <c r="AM89" s="128"/>
      <c r="AN89" s="167">
        <v>4</v>
      </c>
      <c r="AO89" s="168">
        <v>8</v>
      </c>
      <c r="AP89" s="169" t="s">
        <v>30</v>
      </c>
      <c r="AQ89" s="133">
        <f>SUM(G89,J89,M89,P89,S89,V89,Y89,AB89,AE89,AH89,AK89,AN89)*15</f>
        <v>60</v>
      </c>
      <c r="AR89" s="134">
        <f>SUM(H89,K89,N89,Q89,T89,W89,Z89,AC89,AF89,AI89,AL89,AO89)</f>
        <v>8</v>
      </c>
      <c r="AS89" s="25"/>
    </row>
    <row r="90" spans="1:45" x14ac:dyDescent="0.3">
      <c r="A90" s="92" t="s">
        <v>24</v>
      </c>
      <c r="B90" s="355" t="s">
        <v>164</v>
      </c>
      <c r="C90" s="2" t="s">
        <v>57</v>
      </c>
      <c r="D90" s="4" t="s">
        <v>46</v>
      </c>
      <c r="E90" s="4" t="s">
        <v>54</v>
      </c>
      <c r="F90" s="5">
        <v>45</v>
      </c>
      <c r="G90" s="1"/>
      <c r="H90" s="2"/>
      <c r="I90" s="3"/>
      <c r="J90" s="1"/>
      <c r="K90" s="2"/>
      <c r="L90" s="3"/>
      <c r="M90" s="1"/>
      <c r="N90" s="2"/>
      <c r="O90" s="3"/>
      <c r="P90" s="1"/>
      <c r="Q90" s="2"/>
      <c r="R90" s="3"/>
      <c r="S90" s="1"/>
      <c r="T90" s="2"/>
      <c r="U90" s="3"/>
      <c r="V90" s="1"/>
      <c r="W90" s="2"/>
      <c r="X90" s="3"/>
      <c r="Y90" s="1"/>
      <c r="Z90" s="2"/>
      <c r="AA90" s="3"/>
      <c r="AB90" s="1"/>
      <c r="AC90" s="113"/>
      <c r="AD90" s="117"/>
      <c r="AE90" s="116"/>
      <c r="AF90" s="113"/>
      <c r="AG90" s="117"/>
      <c r="AH90" s="116"/>
      <c r="AI90" s="113"/>
      <c r="AJ90" s="117"/>
      <c r="AK90" s="116"/>
      <c r="AL90" s="113"/>
      <c r="AM90" s="117"/>
      <c r="AN90" s="135">
        <v>2</v>
      </c>
      <c r="AO90" s="136">
        <v>2</v>
      </c>
      <c r="AP90" s="137" t="s">
        <v>30</v>
      </c>
      <c r="AQ90" s="138">
        <f>SUM(G90,J90,M90,P90,S90,V90,Y90,AB90,AE90,AH90,AK90,AN90)*15</f>
        <v>30</v>
      </c>
      <c r="AR90" s="139">
        <f>SUM(H90,K90,N90,Q90,T90,W90,Z90,AC90,AF90,AI90,AL90,AO90)</f>
        <v>2</v>
      </c>
      <c r="AS90" s="25"/>
    </row>
    <row r="91" spans="1:45" ht="15" thickBot="1" x14ac:dyDescent="0.35">
      <c r="A91" s="97" t="s">
        <v>18</v>
      </c>
      <c r="B91" s="355" t="s">
        <v>165</v>
      </c>
      <c r="C91" s="2" t="s">
        <v>57</v>
      </c>
      <c r="D91" s="4" t="s">
        <v>47</v>
      </c>
      <c r="E91" s="4" t="s">
        <v>30</v>
      </c>
      <c r="F91" s="5"/>
      <c r="G91" s="116"/>
      <c r="H91" s="113"/>
      <c r="I91" s="117"/>
      <c r="J91" s="116"/>
      <c r="K91" s="113"/>
      <c r="L91" s="117"/>
      <c r="M91" s="1"/>
      <c r="N91" s="2"/>
      <c r="O91" s="3"/>
      <c r="P91" s="1"/>
      <c r="Q91" s="2"/>
      <c r="R91" s="3"/>
      <c r="S91" s="1"/>
      <c r="T91" s="2"/>
      <c r="U91" s="3"/>
      <c r="V91" s="1"/>
      <c r="W91" s="2"/>
      <c r="X91" s="3"/>
      <c r="Y91" s="1"/>
      <c r="Z91" s="2"/>
      <c r="AA91" s="3"/>
      <c r="AB91" s="1"/>
      <c r="AC91" s="113"/>
      <c r="AD91" s="117"/>
      <c r="AE91" s="116"/>
      <c r="AF91" s="113"/>
      <c r="AG91" s="117"/>
      <c r="AH91" s="116"/>
      <c r="AI91" s="113"/>
      <c r="AJ91" s="117"/>
      <c r="AK91" s="170"/>
      <c r="AL91" s="171"/>
      <c r="AM91" s="172"/>
      <c r="AN91" s="135">
        <v>0</v>
      </c>
      <c r="AO91" s="136">
        <v>2</v>
      </c>
      <c r="AP91" s="137" t="s">
        <v>30</v>
      </c>
      <c r="AQ91" s="173">
        <f>SUM(G91,J91,M91,P91,S91,V91,Y91,AB91,AE91,AH91,AK91,AN91)*15</f>
        <v>0</v>
      </c>
      <c r="AR91" s="139">
        <f>SUM(H91,K91,N91,Q91,T91,W91,Z91,AC91,AF91,AI91,AL91,AO91)</f>
        <v>2</v>
      </c>
      <c r="AS91" s="25"/>
    </row>
    <row r="92" spans="1:45" ht="15" thickBot="1" x14ac:dyDescent="0.35">
      <c r="A92" s="413" t="s">
        <v>166</v>
      </c>
      <c r="B92" s="414"/>
      <c r="C92" s="414"/>
      <c r="D92" s="414"/>
      <c r="E92" s="414"/>
      <c r="F92" s="415"/>
      <c r="G92" s="118">
        <f>SUM(G78:G91)</f>
        <v>0</v>
      </c>
      <c r="H92" s="119">
        <f t="shared" ref="H92:AR92" si="16">SUM(H78:H91)</f>
        <v>0</v>
      </c>
      <c r="I92" s="120"/>
      <c r="J92" s="118">
        <f t="shared" si="16"/>
        <v>3</v>
      </c>
      <c r="K92" s="119">
        <f t="shared" si="16"/>
        <v>2</v>
      </c>
      <c r="L92" s="120"/>
      <c r="M92" s="118">
        <f t="shared" si="16"/>
        <v>3</v>
      </c>
      <c r="N92" s="119">
        <f t="shared" si="16"/>
        <v>2</v>
      </c>
      <c r="O92" s="120"/>
      <c r="P92" s="118">
        <f t="shared" si="16"/>
        <v>3</v>
      </c>
      <c r="Q92" s="119">
        <f t="shared" si="16"/>
        <v>2</v>
      </c>
      <c r="R92" s="120"/>
      <c r="S92" s="118">
        <f t="shared" si="16"/>
        <v>3</v>
      </c>
      <c r="T92" s="119">
        <f t="shared" si="16"/>
        <v>2</v>
      </c>
      <c r="U92" s="120"/>
      <c r="V92" s="118">
        <f t="shared" si="16"/>
        <v>0</v>
      </c>
      <c r="W92" s="119">
        <f t="shared" si="16"/>
        <v>0</v>
      </c>
      <c r="X92" s="120"/>
      <c r="Y92" s="118">
        <f t="shared" si="16"/>
        <v>4</v>
      </c>
      <c r="Z92" s="119">
        <f t="shared" si="16"/>
        <v>2</v>
      </c>
      <c r="AA92" s="120"/>
      <c r="AB92" s="118">
        <f t="shared" si="16"/>
        <v>4</v>
      </c>
      <c r="AC92" s="119">
        <f t="shared" si="16"/>
        <v>2</v>
      </c>
      <c r="AD92" s="120"/>
      <c r="AE92" s="152">
        <f t="shared" si="16"/>
        <v>4</v>
      </c>
      <c r="AF92" s="153">
        <f t="shared" si="16"/>
        <v>2</v>
      </c>
      <c r="AG92" s="154"/>
      <c r="AH92" s="152">
        <f t="shared" si="16"/>
        <v>4</v>
      </c>
      <c r="AI92" s="153">
        <f t="shared" si="16"/>
        <v>2</v>
      </c>
      <c r="AJ92" s="154"/>
      <c r="AK92" s="152">
        <f t="shared" si="16"/>
        <v>4</v>
      </c>
      <c r="AL92" s="153">
        <f t="shared" si="16"/>
        <v>2</v>
      </c>
      <c r="AM92" s="154"/>
      <c r="AN92" s="155">
        <f t="shared" si="16"/>
        <v>10</v>
      </c>
      <c r="AO92" s="156">
        <f t="shared" si="16"/>
        <v>20</v>
      </c>
      <c r="AP92" s="157"/>
      <c r="AQ92" s="174">
        <f t="shared" si="16"/>
        <v>630</v>
      </c>
      <c r="AR92" s="175">
        <f t="shared" si="16"/>
        <v>38</v>
      </c>
      <c r="AS92" s="25"/>
    </row>
    <row r="93" spans="1:45" ht="15" thickBot="1" x14ac:dyDescent="0.35">
      <c r="A93" s="416" t="s">
        <v>167</v>
      </c>
      <c r="B93" s="417"/>
      <c r="C93" s="417"/>
      <c r="D93" s="417"/>
      <c r="E93" s="417"/>
      <c r="F93" s="418"/>
      <c r="G93" s="152">
        <f>SUM(G67,G76,G92)</f>
        <v>0</v>
      </c>
      <c r="H93" s="153">
        <f>SUM(H67,H76,H92)</f>
        <v>0</v>
      </c>
      <c r="I93" s="176"/>
      <c r="J93" s="152">
        <f>SUM(J67,J76,J92)</f>
        <v>7</v>
      </c>
      <c r="K93" s="153">
        <f>SUM(K67,K76,K92)</f>
        <v>8</v>
      </c>
      <c r="L93" s="176"/>
      <c r="M93" s="152">
        <f>SUM(M67,M76,M92)</f>
        <v>5</v>
      </c>
      <c r="N93" s="153">
        <f>SUM(N67,N76,N92)</f>
        <v>4</v>
      </c>
      <c r="O93" s="176"/>
      <c r="P93" s="152">
        <f>SUM(P67,P76,P92)</f>
        <v>7</v>
      </c>
      <c r="Q93" s="153">
        <f>SUM(Q67,Q76,Q92)</f>
        <v>7</v>
      </c>
      <c r="R93" s="176"/>
      <c r="S93" s="152">
        <f>SUM(S67,S76,S92)</f>
        <v>7</v>
      </c>
      <c r="T93" s="153">
        <f>SUM(T67,T76,T92)</f>
        <v>7</v>
      </c>
      <c r="U93" s="176"/>
      <c r="V93" s="152">
        <f>SUM(V67,V76,V92)</f>
        <v>3</v>
      </c>
      <c r="W93" s="153">
        <f>SUM(W67,W76,W92)</f>
        <v>4</v>
      </c>
      <c r="X93" s="176"/>
      <c r="Y93" s="152">
        <f>SUM(Y67,Y76,Y92)</f>
        <v>8</v>
      </c>
      <c r="Z93" s="153">
        <f>SUM(Z67,Z76,Z92)</f>
        <v>8</v>
      </c>
      <c r="AA93" s="176"/>
      <c r="AB93" s="152">
        <f>SUM(AB67,AB76,AB92)</f>
        <v>7</v>
      </c>
      <c r="AC93" s="153">
        <f>SUM(AC67,AC76,AC92)</f>
        <v>7</v>
      </c>
      <c r="AD93" s="176"/>
      <c r="AE93" s="152">
        <f>SUM(AE67,AE76,AE92)</f>
        <v>7</v>
      </c>
      <c r="AF93" s="153">
        <f>SUM(AF67,AF76,AF92)</f>
        <v>11</v>
      </c>
      <c r="AG93" s="176"/>
      <c r="AH93" s="152">
        <f>SUM(AH67,AH76,AH92)</f>
        <v>7</v>
      </c>
      <c r="AI93" s="153">
        <f>SUM(AI67,AI76,AI92)</f>
        <v>5</v>
      </c>
      <c r="AJ93" s="176"/>
      <c r="AK93" s="152">
        <f>SUM(AK67,AK76,AK92)</f>
        <v>7</v>
      </c>
      <c r="AL93" s="153">
        <f>SUM(AL67,AL76,AL92)</f>
        <v>5</v>
      </c>
      <c r="AM93" s="176"/>
      <c r="AN93" s="155">
        <f>SUM(AN67,AN76,AN92)</f>
        <v>13</v>
      </c>
      <c r="AO93" s="156">
        <f>SUM(AO67,AO76,AO92)</f>
        <v>24</v>
      </c>
      <c r="AP93" s="157"/>
      <c r="AQ93" s="174">
        <f>SUM(AQ67,AQ76,AQ92)</f>
        <v>1170</v>
      </c>
      <c r="AR93" s="175">
        <f>SUM(AR67,AR76,AR92)</f>
        <v>90</v>
      </c>
      <c r="AS93" s="25"/>
    </row>
    <row r="94" spans="1:45" ht="15" thickBot="1" x14ac:dyDescent="0.35">
      <c r="A94" s="419" t="s">
        <v>27</v>
      </c>
      <c r="B94" s="420"/>
      <c r="C94" s="420"/>
      <c r="D94" s="420"/>
      <c r="E94" s="420"/>
      <c r="F94" s="421"/>
      <c r="G94" s="177">
        <f>SUM(G50,G93)</f>
        <v>14.5</v>
      </c>
      <c r="H94" s="178">
        <f>SUM(H50,H93)</f>
        <v>16</v>
      </c>
      <c r="I94" s="179"/>
      <c r="J94" s="177">
        <f>SUM(J50,J93)</f>
        <v>21.5</v>
      </c>
      <c r="K94" s="178">
        <f>SUM(K50,K93)</f>
        <v>24</v>
      </c>
      <c r="L94" s="179"/>
      <c r="M94" s="177">
        <f>SUM(M50,M93)</f>
        <v>20</v>
      </c>
      <c r="N94" s="178">
        <f>SUM(N50,N93)</f>
        <v>22</v>
      </c>
      <c r="O94" s="179"/>
      <c r="P94" s="177">
        <f>SUM(P50,P93)</f>
        <v>21</v>
      </c>
      <c r="Q94" s="178">
        <f>SUM(Q50,Q93)</f>
        <v>24</v>
      </c>
      <c r="R94" s="179"/>
      <c r="S94" s="177">
        <f>SUM(S50,S93)</f>
        <v>21</v>
      </c>
      <c r="T94" s="178">
        <f>SUM(T50,T93)</f>
        <v>24</v>
      </c>
      <c r="U94" s="179"/>
      <c r="V94" s="177">
        <f>SUM(V50,V93)</f>
        <v>19</v>
      </c>
      <c r="W94" s="178">
        <f>SUM(W50,W93)</f>
        <v>25</v>
      </c>
      <c r="X94" s="179"/>
      <c r="Y94" s="177">
        <f>SUM(Y50,Y93)</f>
        <v>14</v>
      </c>
      <c r="Z94" s="178">
        <f>SUM(Z50,Z93)</f>
        <v>16</v>
      </c>
      <c r="AA94" s="179"/>
      <c r="AB94" s="177">
        <f>SUM(AB50,AB93)</f>
        <v>13</v>
      </c>
      <c r="AC94" s="178">
        <f>SUM(AC50,AC93)</f>
        <v>17</v>
      </c>
      <c r="AD94" s="179"/>
      <c r="AE94" s="177">
        <f>SUM(AE50,AE93)</f>
        <v>11</v>
      </c>
      <c r="AF94" s="178">
        <f>SUM(AF50,AF93)</f>
        <v>17</v>
      </c>
      <c r="AG94" s="179"/>
      <c r="AH94" s="177">
        <f>SUM(AH50,AH93)</f>
        <v>11</v>
      </c>
      <c r="AI94" s="178">
        <f>SUM(AI50,AI93)</f>
        <v>11</v>
      </c>
      <c r="AJ94" s="179"/>
      <c r="AK94" s="177">
        <f>SUM(AK50,AK93)</f>
        <v>9</v>
      </c>
      <c r="AL94" s="178">
        <f>SUM(AL50,AL93)</f>
        <v>14</v>
      </c>
      <c r="AM94" s="179"/>
      <c r="AN94" s="180">
        <f>SUM(AN50,AN93)</f>
        <v>13</v>
      </c>
      <c r="AO94" s="181">
        <f>SUM(AO50,AO93)</f>
        <v>26</v>
      </c>
      <c r="AP94" s="182"/>
      <c r="AQ94" s="174">
        <f>SUM(AQ50,AQ93)</f>
        <v>2820</v>
      </c>
      <c r="AR94" s="175">
        <f>SUM(AR50,AR93)</f>
        <v>360</v>
      </c>
      <c r="AS94" s="25"/>
    </row>
    <row r="95" spans="1:45" x14ac:dyDescent="0.3">
      <c r="A95" s="25"/>
      <c r="B95" s="25"/>
      <c r="C95" s="60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1" t="s">
        <v>107</v>
      </c>
      <c r="B96" s="25"/>
      <c r="C96" s="60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25"/>
      <c r="B97" s="25"/>
      <c r="C97" s="60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59</v>
      </c>
      <c r="B98" s="6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 t="s">
        <v>86</v>
      </c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5" t="s">
        <v>87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88</v>
      </c>
      <c r="B101" s="25"/>
      <c r="C101" s="66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6"/>
      <c r="U101" s="60"/>
      <c r="V101" s="60"/>
      <c r="W101" s="60"/>
      <c r="X101" s="60"/>
      <c r="Y101" s="60"/>
      <c r="Z101" s="60"/>
      <c r="AA101" s="60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/>
      <c r="B102" s="65"/>
      <c r="C102" s="66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6"/>
      <c r="U102" s="60"/>
      <c r="V102" s="60"/>
      <c r="W102" s="60"/>
      <c r="X102" s="60"/>
      <c r="Y102" s="60"/>
      <c r="Z102" s="60"/>
      <c r="AA102" s="60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7" t="s">
        <v>60</v>
      </c>
      <c r="B103" s="65"/>
      <c r="C103" s="66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60"/>
      <c r="V103" s="60"/>
      <c r="W103" s="60"/>
      <c r="X103" s="60"/>
      <c r="Y103" s="60"/>
      <c r="Z103" s="60"/>
      <c r="AA103" s="60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61</v>
      </c>
      <c r="B104" s="65"/>
      <c r="C104" s="66"/>
      <c r="D104" s="25"/>
      <c r="E104" s="25"/>
      <c r="F104" s="25"/>
      <c r="G104" s="65" t="s">
        <v>62</v>
      </c>
      <c r="H104" s="65"/>
      <c r="I104" s="65"/>
      <c r="J104" s="25"/>
      <c r="K104" s="25"/>
      <c r="L104" s="25"/>
      <c r="M104" s="65" t="s">
        <v>63</v>
      </c>
      <c r="N104" s="65"/>
      <c r="O104" s="65"/>
      <c r="P104" s="65"/>
      <c r="Q104" s="65"/>
      <c r="R104" s="65"/>
      <c r="S104" s="25"/>
      <c r="T104" s="65" t="s">
        <v>64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65</v>
      </c>
      <c r="B105" s="65"/>
      <c r="C105" s="66"/>
      <c r="D105" s="25"/>
      <c r="E105" s="25"/>
      <c r="F105" s="25"/>
      <c r="G105" s="65" t="s">
        <v>66</v>
      </c>
      <c r="H105" s="65"/>
      <c r="I105" s="65"/>
      <c r="J105" s="25"/>
      <c r="K105" s="25"/>
      <c r="L105" s="25"/>
      <c r="M105" s="65" t="s">
        <v>67</v>
      </c>
      <c r="N105" s="65"/>
      <c r="O105" s="65"/>
      <c r="P105" s="65"/>
      <c r="Q105" s="65"/>
      <c r="R105" s="65"/>
      <c r="S105" s="25"/>
      <c r="T105" s="65" t="s">
        <v>68</v>
      </c>
      <c r="U105" s="65"/>
      <c r="V105" s="65"/>
      <c r="W105" s="25"/>
      <c r="X105" s="2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69</v>
      </c>
      <c r="B106" s="65"/>
      <c r="C106" s="66"/>
      <c r="D106" s="25"/>
      <c r="E106" s="25"/>
      <c r="F106" s="25"/>
      <c r="G106" s="65" t="s">
        <v>70</v>
      </c>
      <c r="H106" s="65"/>
      <c r="I106" s="65"/>
      <c r="J106" s="25"/>
      <c r="K106" s="25"/>
      <c r="L106" s="25"/>
      <c r="M106" s="65" t="s">
        <v>71</v>
      </c>
      <c r="N106" s="65"/>
      <c r="O106" s="65"/>
      <c r="P106" s="65"/>
      <c r="Q106" s="65"/>
      <c r="R106" s="65"/>
      <c r="S106" s="25"/>
      <c r="T106" s="65" t="s">
        <v>72</v>
      </c>
      <c r="U106" s="65"/>
      <c r="V106" s="65"/>
      <c r="W106" s="25"/>
      <c r="X106" s="2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73</v>
      </c>
      <c r="B107" s="65"/>
      <c r="C107" s="66"/>
      <c r="D107" s="25"/>
      <c r="E107" s="25"/>
      <c r="F107" s="25"/>
      <c r="G107" s="65"/>
      <c r="H107" s="65"/>
      <c r="I107" s="65"/>
      <c r="J107" s="25"/>
      <c r="K107" s="25"/>
      <c r="L107" s="25"/>
      <c r="M107" s="65" t="s">
        <v>74</v>
      </c>
      <c r="N107" s="65"/>
      <c r="O107" s="65"/>
      <c r="P107" s="65"/>
      <c r="Q107" s="65"/>
      <c r="R107" s="65"/>
      <c r="S107" s="25"/>
      <c r="T107" s="65" t="s">
        <v>89</v>
      </c>
      <c r="U107" s="65"/>
      <c r="V107" s="65"/>
      <c r="W107" s="25"/>
      <c r="X107" s="25"/>
      <c r="Y107" s="65"/>
      <c r="Z107" s="65"/>
      <c r="AA107" s="66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 t="s">
        <v>75</v>
      </c>
      <c r="B108" s="65"/>
      <c r="C108" s="66"/>
      <c r="D108" s="25"/>
      <c r="E108" s="25"/>
      <c r="F108" s="25"/>
      <c r="G108" s="65"/>
      <c r="H108" s="65"/>
      <c r="I108" s="65"/>
      <c r="J108" s="25"/>
      <c r="K108" s="25"/>
      <c r="L108" s="25"/>
      <c r="M108" s="65" t="s">
        <v>76</v>
      </c>
      <c r="N108" s="65"/>
      <c r="O108" s="65"/>
      <c r="P108" s="65"/>
      <c r="Q108" s="65"/>
      <c r="R108" s="65"/>
      <c r="S108" s="25"/>
      <c r="T108" s="73" t="s">
        <v>108</v>
      </c>
      <c r="U108" s="74"/>
      <c r="V108" s="74"/>
      <c r="W108" s="74"/>
      <c r="X108" s="75"/>
      <c r="Y108" s="65"/>
      <c r="Z108" s="65"/>
      <c r="AA108" s="66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5" t="s">
        <v>77</v>
      </c>
      <c r="B109" s="65"/>
      <c r="C109" s="66"/>
      <c r="D109" s="25"/>
      <c r="E109" s="25"/>
      <c r="F109" s="25"/>
      <c r="G109" s="65"/>
      <c r="H109" s="65"/>
      <c r="I109" s="65"/>
      <c r="J109" s="25"/>
      <c r="K109" s="25"/>
      <c r="L109" s="25"/>
      <c r="M109" s="65"/>
      <c r="N109" s="65"/>
      <c r="O109" s="65"/>
      <c r="P109" s="65"/>
      <c r="Q109" s="65"/>
      <c r="R109" s="65"/>
      <c r="S109" s="25"/>
      <c r="T109" s="73" t="s">
        <v>109</v>
      </c>
      <c r="U109" s="74"/>
      <c r="V109" s="74"/>
      <c r="W109" s="74"/>
      <c r="X109" s="75"/>
      <c r="Y109" s="65"/>
      <c r="Z109" s="65"/>
      <c r="AA109" s="66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168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6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/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7" t="s">
        <v>78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6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79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80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 t="s">
        <v>81</v>
      </c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  <row r="116" spans="1:45" x14ac:dyDescent="0.3">
      <c r="A116" s="65" t="s">
        <v>85</v>
      </c>
      <c r="B116" s="65"/>
      <c r="C116" s="66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6"/>
      <c r="U116" s="60"/>
      <c r="V116" s="60"/>
      <c r="W116" s="60"/>
      <c r="X116" s="60"/>
      <c r="Y116" s="60"/>
      <c r="Z116" s="60"/>
      <c r="AA116" s="60"/>
      <c r="AB116" s="60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60"/>
      <c r="AR116" s="60"/>
      <c r="AS116" s="25"/>
    </row>
    <row r="117" spans="1:45" x14ac:dyDescent="0.3">
      <c r="A117" s="65" t="s">
        <v>82</v>
      </c>
      <c r="B117" s="65"/>
      <c r="C117" s="66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6"/>
      <c r="U117" s="60"/>
      <c r="V117" s="60"/>
      <c r="W117" s="60"/>
      <c r="X117" s="60"/>
      <c r="Y117" s="60"/>
      <c r="Z117" s="60"/>
      <c r="AA117" s="60"/>
      <c r="AB117" s="60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60"/>
      <c r="AR117" s="60"/>
      <c r="AS117" s="25"/>
    </row>
    <row r="118" spans="1:45" x14ac:dyDescent="0.3">
      <c r="A118" s="65"/>
      <c r="B118" s="65"/>
      <c r="C118" s="66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6"/>
      <c r="T118" s="66"/>
      <c r="U118" s="60"/>
      <c r="V118" s="60"/>
      <c r="W118" s="60"/>
      <c r="X118" s="60"/>
      <c r="Y118" s="60"/>
      <c r="Z118" s="60"/>
      <c r="AA118" s="60"/>
      <c r="AB118" s="60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60"/>
      <c r="AR118" s="60"/>
      <c r="AS118" s="25"/>
    </row>
  </sheetData>
  <sheetProtection algorithmName="SHA-512" hashValue="BgkteFn6ZhK3ctXiqe/VcEktJRN1clqnLpmb/hNiNiV5zxVKqDHHtU+JoJ7RVPq4UODR9MFA7QMkKPsPYjifrg==" saltValue="DAh6gDcCQVr+6BsreyvDmA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50:F50"/>
    <mergeCell ref="A8:AR8"/>
    <mergeCell ref="A16:F16"/>
    <mergeCell ref="A17:AR17"/>
    <mergeCell ref="A22:F22"/>
    <mergeCell ref="A23:AR23"/>
    <mergeCell ref="A24:AR24"/>
    <mergeCell ref="A37:AR37"/>
    <mergeCell ref="A46:F46"/>
    <mergeCell ref="A47:F47"/>
    <mergeCell ref="G47:AP47"/>
    <mergeCell ref="AQ47:AR47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4A91D-78B7-4E39-924C-2E861EF79A59}">
  <sheetPr>
    <tabColor theme="6" tint="0.39997558519241921"/>
  </sheetPr>
  <dimension ref="A1:AT118"/>
  <sheetViews>
    <sheetView zoomScale="90" zoomScaleNormal="90" workbookViewId="0">
      <selection activeCell="A42" sqref="A42:XFD42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6" ht="15.6" thickTop="1" thickBot="1" x14ac:dyDescent="0.35">
      <c r="A1" s="497" t="s">
        <v>549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6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6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6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6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6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6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6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6" x14ac:dyDescent="0.3">
      <c r="A9" s="241" t="s">
        <v>42</v>
      </c>
      <c r="B9" s="353" t="s">
        <v>191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5</v>
      </c>
      <c r="I9" s="40" t="s">
        <v>29</v>
      </c>
      <c r="J9" s="39">
        <v>2</v>
      </c>
      <c r="K9" s="36">
        <v>5</v>
      </c>
      <c r="L9" s="40" t="s">
        <v>29</v>
      </c>
      <c r="M9" s="39">
        <v>2</v>
      </c>
      <c r="N9" s="36">
        <v>5</v>
      </c>
      <c r="O9" s="40" t="s">
        <v>29</v>
      </c>
      <c r="P9" s="39">
        <v>2</v>
      </c>
      <c r="Q9" s="36">
        <v>5</v>
      </c>
      <c r="R9" s="40" t="s">
        <v>29</v>
      </c>
      <c r="S9" s="39">
        <v>2</v>
      </c>
      <c r="T9" s="36">
        <v>5</v>
      </c>
      <c r="U9" s="40" t="s">
        <v>29</v>
      </c>
      <c r="V9" s="39">
        <v>2</v>
      </c>
      <c r="W9" s="36">
        <v>5</v>
      </c>
      <c r="X9" s="40" t="s">
        <v>29</v>
      </c>
      <c r="Y9" s="39">
        <v>2</v>
      </c>
      <c r="Z9" s="36">
        <v>5</v>
      </c>
      <c r="AA9" s="40" t="s">
        <v>29</v>
      </c>
      <c r="AB9" s="39">
        <v>2</v>
      </c>
      <c r="AC9" s="36">
        <v>5</v>
      </c>
      <c r="AD9" s="40" t="s">
        <v>29</v>
      </c>
      <c r="AE9" s="216">
        <v>2</v>
      </c>
      <c r="AF9" s="213">
        <v>5</v>
      </c>
      <c r="AG9" s="217" t="s">
        <v>29</v>
      </c>
      <c r="AH9" s="216">
        <v>2</v>
      </c>
      <c r="AI9" s="213">
        <v>5</v>
      </c>
      <c r="AJ9" s="217" t="s">
        <v>30</v>
      </c>
      <c r="AK9" s="216"/>
      <c r="AL9" s="213"/>
      <c r="AM9" s="217"/>
      <c r="AN9" s="41"/>
      <c r="AO9" s="42"/>
      <c r="AP9" s="70"/>
      <c r="AQ9" s="218">
        <f t="shared" ref="AQ9:AQ13" si="0">SUM(G9,J9,M9,P9,S9,V9,Y9,AB9,AE9,AH9,AK9,AN9)*15</f>
        <v>300</v>
      </c>
      <c r="AR9" s="219">
        <f t="shared" ref="AR9:AR13" si="1">SUM(H9,K9,N9,Q9,T9,W9,Z9,AC9,AF9,AI9,AL9,AO9)</f>
        <v>50</v>
      </c>
      <c r="AS9" s="205"/>
      <c r="AT9" s="220"/>
    </row>
    <row r="10" spans="1:46" x14ac:dyDescent="0.3">
      <c r="A10" s="221" t="s">
        <v>45</v>
      </c>
      <c r="B10" s="354" t="s">
        <v>192</v>
      </c>
      <c r="C10" s="50" t="s">
        <v>193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 t="shared" si="0"/>
        <v>0</v>
      </c>
      <c r="AR10" s="229">
        <f t="shared" si="1"/>
        <v>2</v>
      </c>
      <c r="AS10" s="205"/>
      <c r="AT10" s="220"/>
    </row>
    <row r="11" spans="1:46" x14ac:dyDescent="0.3">
      <c r="A11" s="242" t="s">
        <v>35</v>
      </c>
      <c r="B11" s="354" t="s">
        <v>194</v>
      </c>
      <c r="C11" s="50"/>
      <c r="D11" s="51" t="s">
        <v>47</v>
      </c>
      <c r="E11" s="51" t="s">
        <v>30</v>
      </c>
      <c r="F11" s="52">
        <v>60</v>
      </c>
      <c r="G11" s="53">
        <v>1</v>
      </c>
      <c r="H11" s="50">
        <v>2</v>
      </c>
      <c r="I11" s="54" t="s">
        <v>30</v>
      </c>
      <c r="J11" s="53">
        <v>1</v>
      </c>
      <c r="K11" s="50">
        <v>2</v>
      </c>
      <c r="L11" s="54" t="s">
        <v>30</v>
      </c>
      <c r="M11" s="350"/>
      <c r="N11" s="351"/>
      <c r="O11" s="352"/>
      <c r="P11" s="350"/>
      <c r="Q11" s="93"/>
      <c r="R11" s="94"/>
      <c r="S11" s="53"/>
      <c r="T11" s="50"/>
      <c r="U11" s="54"/>
      <c r="V11" s="53"/>
      <c r="W11" s="50"/>
      <c r="X11" s="54"/>
      <c r="Y11" s="53"/>
      <c r="Z11" s="50"/>
      <c r="AA11" s="54"/>
      <c r="AB11" s="53"/>
      <c r="AC11" s="50"/>
      <c r="AD11" s="54"/>
      <c r="AE11" s="222"/>
      <c r="AF11" s="223"/>
      <c r="AG11" s="224"/>
      <c r="AH11" s="225"/>
      <c r="AI11" s="226"/>
      <c r="AJ11" s="227"/>
      <c r="AK11" s="222"/>
      <c r="AL11" s="223"/>
      <c r="AM11" s="224"/>
      <c r="AN11" s="55"/>
      <c r="AO11" s="56"/>
      <c r="AP11" s="72"/>
      <c r="AQ11" s="228">
        <f t="shared" si="0"/>
        <v>30</v>
      </c>
      <c r="AR11" s="229">
        <f t="shared" si="1"/>
        <v>4</v>
      </c>
      <c r="AS11" s="205"/>
      <c r="AT11" s="220"/>
    </row>
    <row r="12" spans="1:46" x14ac:dyDescent="0.3">
      <c r="A12" s="242" t="s">
        <v>41</v>
      </c>
      <c r="B12" s="354" t="s">
        <v>195</v>
      </c>
      <c r="C12" s="50"/>
      <c r="D12" s="51" t="s">
        <v>46</v>
      </c>
      <c r="E12" s="51" t="s">
        <v>30</v>
      </c>
      <c r="F12" s="52">
        <v>60</v>
      </c>
      <c r="G12" s="53"/>
      <c r="H12" s="50"/>
      <c r="I12" s="54"/>
      <c r="J12" s="53">
        <v>1</v>
      </c>
      <c r="K12" s="50">
        <v>2</v>
      </c>
      <c r="L12" s="54" t="s">
        <v>30</v>
      </c>
      <c r="M12" s="53"/>
      <c r="N12" s="50"/>
      <c r="O12" s="54"/>
      <c r="P12" s="1"/>
      <c r="Q12" s="2"/>
      <c r="R12" s="3"/>
      <c r="S12" s="53"/>
      <c r="T12" s="50"/>
      <c r="U12" s="54"/>
      <c r="V12" s="1"/>
      <c r="W12" s="2"/>
      <c r="X12" s="3"/>
      <c r="Y12" s="53"/>
      <c r="Z12" s="50"/>
      <c r="AA12" s="54"/>
      <c r="AB12" s="53"/>
      <c r="AC12" s="50"/>
      <c r="AD12" s="54"/>
      <c r="AE12" s="222"/>
      <c r="AF12" s="223"/>
      <c r="AG12" s="224"/>
      <c r="AH12" s="222"/>
      <c r="AI12" s="223"/>
      <c r="AJ12" s="224"/>
      <c r="AK12" s="222"/>
      <c r="AL12" s="223"/>
      <c r="AM12" s="224"/>
      <c r="AN12" s="55"/>
      <c r="AO12" s="56"/>
      <c r="AP12" s="72"/>
      <c r="AQ12" s="228">
        <f t="shared" si="0"/>
        <v>15</v>
      </c>
      <c r="AR12" s="229">
        <f t="shared" si="1"/>
        <v>2</v>
      </c>
      <c r="AS12" s="205"/>
      <c r="AT12" s="220"/>
    </row>
    <row r="13" spans="1:46" x14ac:dyDescent="0.3">
      <c r="A13" s="242" t="s">
        <v>40</v>
      </c>
      <c r="B13" s="354" t="s">
        <v>196</v>
      </c>
      <c r="C13" s="50"/>
      <c r="D13" s="4" t="s">
        <v>46</v>
      </c>
      <c r="E13" s="4" t="s">
        <v>54</v>
      </c>
      <c r="F13" s="5">
        <v>45</v>
      </c>
      <c r="G13" s="53"/>
      <c r="H13" s="50"/>
      <c r="I13" s="54"/>
      <c r="J13" s="53"/>
      <c r="K13" s="50"/>
      <c r="L13" s="54"/>
      <c r="M13" s="53">
        <v>1</v>
      </c>
      <c r="N13" s="50">
        <v>2</v>
      </c>
      <c r="O13" s="54" t="s">
        <v>30</v>
      </c>
      <c r="P13" s="53">
        <v>1</v>
      </c>
      <c r="Q13" s="50">
        <v>2</v>
      </c>
      <c r="R13" s="54" t="s">
        <v>30</v>
      </c>
      <c r="S13" s="53"/>
      <c r="T13" s="50"/>
      <c r="U13" s="54"/>
      <c r="V13" s="53"/>
      <c r="W13" s="50"/>
      <c r="X13" s="54"/>
      <c r="Y13" s="53"/>
      <c r="Z13" s="50"/>
      <c r="AA13" s="54"/>
      <c r="AB13" s="53"/>
      <c r="AC13" s="50"/>
      <c r="AD13" s="54"/>
      <c r="AE13" s="222"/>
      <c r="AF13" s="223"/>
      <c r="AG13" s="224"/>
      <c r="AH13" s="222"/>
      <c r="AI13" s="223"/>
      <c r="AJ13" s="224"/>
      <c r="AK13" s="222"/>
      <c r="AL13" s="223"/>
      <c r="AM13" s="224"/>
      <c r="AN13" s="55"/>
      <c r="AO13" s="56"/>
      <c r="AP13" s="72"/>
      <c r="AQ13" s="228">
        <f t="shared" si="0"/>
        <v>30</v>
      </c>
      <c r="AR13" s="229">
        <f t="shared" si="1"/>
        <v>4</v>
      </c>
      <c r="AS13" s="205"/>
      <c r="AT13" s="220"/>
    </row>
    <row r="14" spans="1:46" x14ac:dyDescent="0.3">
      <c r="A14" s="221" t="s">
        <v>488</v>
      </c>
      <c r="B14" s="354" t="s">
        <v>497</v>
      </c>
      <c r="C14" s="50" t="s">
        <v>90</v>
      </c>
      <c r="D14" s="51" t="s">
        <v>46</v>
      </c>
      <c r="E14" s="51" t="s">
        <v>54</v>
      </c>
      <c r="F14" s="52">
        <v>45</v>
      </c>
      <c r="G14" s="350"/>
      <c r="H14" s="351"/>
      <c r="I14" s="352"/>
      <c r="J14" s="350"/>
      <c r="K14" s="351"/>
      <c r="L14" s="352"/>
      <c r="M14" s="53">
        <v>1</v>
      </c>
      <c r="N14" s="50">
        <v>3</v>
      </c>
      <c r="O14" s="54" t="s">
        <v>29</v>
      </c>
      <c r="P14" s="53">
        <v>1</v>
      </c>
      <c r="Q14" s="50">
        <v>3</v>
      </c>
      <c r="R14" s="54" t="s">
        <v>29</v>
      </c>
      <c r="S14" s="53">
        <v>1</v>
      </c>
      <c r="T14" s="50">
        <v>3</v>
      </c>
      <c r="U14" s="54" t="s">
        <v>29</v>
      </c>
      <c r="V14" s="53">
        <v>1</v>
      </c>
      <c r="W14" s="50">
        <v>3</v>
      </c>
      <c r="X14" s="54" t="s">
        <v>29</v>
      </c>
      <c r="Y14" s="53"/>
      <c r="Z14" s="50"/>
      <c r="AA14" s="54"/>
      <c r="AB14" s="53"/>
      <c r="AC14" s="50"/>
      <c r="AD14" s="54"/>
      <c r="AE14" s="222"/>
      <c r="AF14" s="223"/>
      <c r="AG14" s="224"/>
      <c r="AH14" s="222"/>
      <c r="AI14" s="223"/>
      <c r="AJ14" s="224"/>
      <c r="AK14" s="222"/>
      <c r="AL14" s="223"/>
      <c r="AM14" s="224"/>
      <c r="AN14" s="55"/>
      <c r="AO14" s="56"/>
      <c r="AP14" s="72"/>
      <c r="AQ14" s="228">
        <f>SUM(G14,J14,M14,P14,S14,V14,Y14,AB14,AE14,AH14,AK14,AN14)*15</f>
        <v>60</v>
      </c>
      <c r="AR14" s="229">
        <f>SUM(H14,K14,N14,Q14,T14,W14,Z14,AC14,AF14,AI14,AL14,AO14)</f>
        <v>12</v>
      </c>
      <c r="AS14" s="64"/>
    </row>
    <row r="15" spans="1:46" ht="15" thickBot="1" x14ac:dyDescent="0.35">
      <c r="A15" s="230" t="s">
        <v>489</v>
      </c>
      <c r="B15" s="355" t="s">
        <v>498</v>
      </c>
      <c r="C15" s="2" t="s">
        <v>522</v>
      </c>
      <c r="D15" s="4" t="s">
        <v>46</v>
      </c>
      <c r="E15" s="4" t="s">
        <v>30</v>
      </c>
      <c r="F15" s="5">
        <v>45</v>
      </c>
      <c r="G15" s="1"/>
      <c r="H15" s="2"/>
      <c r="I15" s="3"/>
      <c r="J15" s="1"/>
      <c r="K15" s="2"/>
      <c r="L15" s="3"/>
      <c r="M15" s="1"/>
      <c r="N15" s="2"/>
      <c r="O15" s="3"/>
      <c r="P15" s="1"/>
      <c r="Q15" s="2"/>
      <c r="R15" s="3"/>
      <c r="S15" s="1"/>
      <c r="T15" s="2"/>
      <c r="U15" s="3"/>
      <c r="V15" s="1"/>
      <c r="W15" s="2"/>
      <c r="X15" s="3"/>
      <c r="Y15" s="1">
        <v>1</v>
      </c>
      <c r="Z15" s="2">
        <v>2</v>
      </c>
      <c r="AA15" s="3" t="s">
        <v>30</v>
      </c>
      <c r="AB15" s="1">
        <v>1</v>
      </c>
      <c r="AC15" s="2">
        <v>2</v>
      </c>
      <c r="AD15" s="3" t="s">
        <v>30</v>
      </c>
      <c r="AE15" s="225"/>
      <c r="AF15" s="226"/>
      <c r="AG15" s="227"/>
      <c r="AH15" s="225"/>
      <c r="AI15" s="226"/>
      <c r="AJ15" s="227"/>
      <c r="AK15" s="225"/>
      <c r="AL15" s="226"/>
      <c r="AM15" s="227"/>
      <c r="AN15" s="28"/>
      <c r="AO15" s="29"/>
      <c r="AP15" s="68"/>
      <c r="AQ15" s="233">
        <f>SUM(G15,J15,M15,P15,S15,V15,Y15,AB15,AE15,AH15,AK15,AN15)*15</f>
        <v>30</v>
      </c>
      <c r="AR15" s="234">
        <f>SUM(H15,K15,N15,Q15,T15,W15,Z15,AC15,AF15,AI15,AL15,AO15)</f>
        <v>4</v>
      </c>
      <c r="AS15" s="25"/>
    </row>
    <row r="16" spans="1:46" ht="15" thickBot="1" x14ac:dyDescent="0.35">
      <c r="A16" s="413" t="s">
        <v>116</v>
      </c>
      <c r="B16" s="414"/>
      <c r="C16" s="414"/>
      <c r="D16" s="414"/>
      <c r="E16" s="414"/>
      <c r="F16" s="415"/>
      <c r="G16" s="82">
        <f>SUM(G14:G15)</f>
        <v>0</v>
      </c>
      <c r="H16" s="83">
        <f>SUM(H14:H15)</f>
        <v>0</v>
      </c>
      <c r="I16" s="84"/>
      <c r="J16" s="82">
        <f>SUM(J14:J15)</f>
        <v>0</v>
      </c>
      <c r="K16" s="83">
        <f>SUM(K14:K15)</f>
        <v>0</v>
      </c>
      <c r="L16" s="84"/>
      <c r="M16" s="82">
        <f>SUM(M14:M15)</f>
        <v>1</v>
      </c>
      <c r="N16" s="83">
        <f>SUM(N14:N15)</f>
        <v>3</v>
      </c>
      <c r="O16" s="84"/>
      <c r="P16" s="82">
        <f>SUM(P14:P15)</f>
        <v>1</v>
      </c>
      <c r="Q16" s="83">
        <f>SUM(Q14:Q15)</f>
        <v>3</v>
      </c>
      <c r="R16" s="84"/>
      <c r="S16" s="82">
        <f>SUM(S14:S15)</f>
        <v>1</v>
      </c>
      <c r="T16" s="83">
        <f>SUM(T14:T15)</f>
        <v>3</v>
      </c>
      <c r="U16" s="84"/>
      <c r="V16" s="82">
        <f>SUM(V14:V15)</f>
        <v>1</v>
      </c>
      <c r="W16" s="83">
        <f>SUM(W14:W15)</f>
        <v>3</v>
      </c>
      <c r="X16" s="84"/>
      <c r="Y16" s="82">
        <f>SUM(Y14:Y15)</f>
        <v>1</v>
      </c>
      <c r="Z16" s="83">
        <f>SUM(Z14:Z15)</f>
        <v>2</v>
      </c>
      <c r="AA16" s="84"/>
      <c r="AB16" s="82">
        <f>SUM(AB14:AB15)</f>
        <v>1</v>
      </c>
      <c r="AC16" s="83">
        <f>SUM(AC14:AC15)</f>
        <v>2</v>
      </c>
      <c r="AD16" s="84"/>
      <c r="AE16" s="82">
        <f>SUM(AE14:AE15)</f>
        <v>0</v>
      </c>
      <c r="AF16" s="83">
        <f>SUM(AF14:AF15)</f>
        <v>0</v>
      </c>
      <c r="AG16" s="84"/>
      <c r="AH16" s="82">
        <f>SUM(AH14:AH15)</f>
        <v>0</v>
      </c>
      <c r="AI16" s="83">
        <f>SUM(AI14:AI15)</f>
        <v>0</v>
      </c>
      <c r="AJ16" s="84"/>
      <c r="AK16" s="82">
        <f>SUM(AK14:AK15)</f>
        <v>0</v>
      </c>
      <c r="AL16" s="83">
        <f>SUM(AL14:AL15)</f>
        <v>0</v>
      </c>
      <c r="AM16" s="85"/>
      <c r="AN16" s="86">
        <f>SUM(AN14:AN15)</f>
        <v>0</v>
      </c>
      <c r="AO16" s="87">
        <f>SUM(AO14:AO15)</f>
        <v>0</v>
      </c>
      <c r="AP16" s="88"/>
      <c r="AQ16" s="89">
        <f>SUM(AQ14:AQ15)</f>
        <v>90</v>
      </c>
      <c r="AR16" s="90">
        <f>SUM(AR9:AR15)</f>
        <v>78</v>
      </c>
      <c r="AS16" s="25"/>
    </row>
    <row r="17" spans="1:46" ht="15" thickBot="1" x14ac:dyDescent="0.35">
      <c r="A17" s="410" t="s">
        <v>117</v>
      </c>
      <c r="B17" s="411"/>
      <c r="C17" s="411"/>
      <c r="D17" s="411"/>
      <c r="E17" s="411"/>
      <c r="F17" s="411"/>
      <c r="G17" s="411"/>
      <c r="H17" s="411"/>
      <c r="I17" s="411"/>
      <c r="J17" s="411"/>
      <c r="K17" s="411"/>
      <c r="L17" s="411"/>
      <c r="M17" s="411"/>
      <c r="N17" s="411"/>
      <c r="O17" s="411"/>
      <c r="P17" s="411"/>
      <c r="Q17" s="411"/>
      <c r="R17" s="411"/>
      <c r="S17" s="411"/>
      <c r="T17" s="411"/>
      <c r="U17" s="411"/>
      <c r="V17" s="411"/>
      <c r="W17" s="411"/>
      <c r="X17" s="411"/>
      <c r="Y17" s="411"/>
      <c r="Z17" s="411"/>
      <c r="AA17" s="411"/>
      <c r="AB17" s="411"/>
      <c r="AC17" s="411"/>
      <c r="AD17" s="411"/>
      <c r="AE17" s="411"/>
      <c r="AF17" s="411"/>
      <c r="AG17" s="411"/>
      <c r="AH17" s="411"/>
      <c r="AI17" s="411"/>
      <c r="AJ17" s="411"/>
      <c r="AK17" s="411"/>
      <c r="AL17" s="411"/>
      <c r="AM17" s="411"/>
      <c r="AN17" s="411"/>
      <c r="AO17" s="411"/>
      <c r="AP17" s="411"/>
      <c r="AQ17" s="411"/>
      <c r="AR17" s="412"/>
      <c r="AS17" s="25"/>
    </row>
    <row r="18" spans="1:46" x14ac:dyDescent="0.3">
      <c r="A18" s="91" t="s">
        <v>425</v>
      </c>
      <c r="B18" s="353" t="s">
        <v>432</v>
      </c>
      <c r="C18" s="36" t="s">
        <v>90</v>
      </c>
      <c r="D18" s="37" t="s">
        <v>47</v>
      </c>
      <c r="E18" s="37" t="s">
        <v>30</v>
      </c>
      <c r="F18" s="38">
        <v>60</v>
      </c>
      <c r="G18" s="39">
        <v>2</v>
      </c>
      <c r="H18" s="36">
        <v>6</v>
      </c>
      <c r="I18" s="40" t="s">
        <v>29</v>
      </c>
      <c r="J18" s="39">
        <v>2</v>
      </c>
      <c r="K18" s="36">
        <v>6</v>
      </c>
      <c r="L18" s="40" t="s">
        <v>29</v>
      </c>
      <c r="M18" s="39">
        <v>2</v>
      </c>
      <c r="N18" s="36">
        <v>6</v>
      </c>
      <c r="O18" s="40" t="s">
        <v>29</v>
      </c>
      <c r="P18" s="39">
        <v>2</v>
      </c>
      <c r="Q18" s="36">
        <v>6</v>
      </c>
      <c r="R18" s="40" t="s">
        <v>29</v>
      </c>
      <c r="S18" s="39">
        <v>2</v>
      </c>
      <c r="T18" s="36">
        <v>6</v>
      </c>
      <c r="U18" s="40" t="s">
        <v>29</v>
      </c>
      <c r="V18" s="39">
        <v>2</v>
      </c>
      <c r="W18" s="36">
        <v>6</v>
      </c>
      <c r="X18" s="40" t="s">
        <v>29</v>
      </c>
      <c r="Y18" s="39">
        <v>2</v>
      </c>
      <c r="Z18" s="36">
        <v>6</v>
      </c>
      <c r="AA18" s="40" t="s">
        <v>29</v>
      </c>
      <c r="AB18" s="39">
        <v>2</v>
      </c>
      <c r="AC18" s="36">
        <v>6</v>
      </c>
      <c r="AD18" s="40" t="s">
        <v>29</v>
      </c>
      <c r="AE18" s="216">
        <v>2</v>
      </c>
      <c r="AF18" s="213">
        <v>6</v>
      </c>
      <c r="AG18" s="217" t="s">
        <v>29</v>
      </c>
      <c r="AH18" s="216">
        <v>2</v>
      </c>
      <c r="AI18" s="213">
        <v>6</v>
      </c>
      <c r="AJ18" s="217" t="s">
        <v>30</v>
      </c>
      <c r="AK18" s="39"/>
      <c r="AL18" s="36"/>
      <c r="AM18" s="40"/>
      <c r="AN18" s="41"/>
      <c r="AO18" s="42"/>
      <c r="AP18" s="70"/>
      <c r="AQ18" s="49">
        <f t="shared" ref="AQ18:AQ21" si="2">SUM(G18,J18,M18,P18,S18,V18,Y18,AB18,AE18,AH18,AK18,AN18)*15</f>
        <v>300</v>
      </c>
      <c r="AR18" s="62">
        <f t="shared" ref="AR18:AR21" si="3">SUM(H18,K18,N18,Q18,T18,W18,Z18,AC18,AF18,AI18,AL18,AO18)</f>
        <v>60</v>
      </c>
      <c r="AS18" s="64"/>
    </row>
    <row r="19" spans="1:46" x14ac:dyDescent="0.3">
      <c r="A19" s="77" t="s">
        <v>426</v>
      </c>
      <c r="B19" s="354" t="s">
        <v>433</v>
      </c>
      <c r="C19" s="50" t="s">
        <v>434</v>
      </c>
      <c r="D19" s="51"/>
      <c r="E19" s="51"/>
      <c r="F19" s="52"/>
      <c r="G19" s="53"/>
      <c r="H19" s="50"/>
      <c r="I19" s="54"/>
      <c r="J19" s="53"/>
      <c r="K19" s="50"/>
      <c r="L19" s="54"/>
      <c r="M19" s="53"/>
      <c r="N19" s="50"/>
      <c r="O19" s="54"/>
      <c r="P19" s="53"/>
      <c r="Q19" s="50"/>
      <c r="R19" s="54"/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222"/>
      <c r="AF19" s="223"/>
      <c r="AG19" s="224"/>
      <c r="AH19" s="225">
        <v>0</v>
      </c>
      <c r="AI19" s="226">
        <v>2</v>
      </c>
      <c r="AJ19" s="227" t="s">
        <v>43</v>
      </c>
      <c r="AK19" s="53"/>
      <c r="AL19" s="50"/>
      <c r="AM19" s="54"/>
      <c r="AN19" s="55"/>
      <c r="AO19" s="56"/>
      <c r="AP19" s="72"/>
      <c r="AQ19" s="57">
        <f t="shared" si="2"/>
        <v>0</v>
      </c>
      <c r="AR19" s="79">
        <f t="shared" si="3"/>
        <v>2</v>
      </c>
      <c r="AS19" s="64"/>
    </row>
    <row r="20" spans="1:46" x14ac:dyDescent="0.3">
      <c r="A20" s="221" t="s">
        <v>490</v>
      </c>
      <c r="B20" s="354" t="s">
        <v>502</v>
      </c>
      <c r="C20" s="50" t="s">
        <v>90</v>
      </c>
      <c r="D20" s="51" t="s">
        <v>46</v>
      </c>
      <c r="E20" s="51" t="s">
        <v>30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222"/>
      <c r="AF20" s="223"/>
      <c r="AG20" s="224"/>
      <c r="AH20" s="222"/>
      <c r="AI20" s="223"/>
      <c r="AJ20" s="224"/>
      <c r="AK20" s="222"/>
      <c r="AL20" s="223"/>
      <c r="AM20" s="224"/>
      <c r="AN20" s="55"/>
      <c r="AO20" s="56"/>
      <c r="AP20" s="72"/>
      <c r="AQ20" s="228">
        <f t="shared" si="2"/>
        <v>60</v>
      </c>
      <c r="AR20" s="229">
        <f t="shared" si="3"/>
        <v>12</v>
      </c>
      <c r="AS20" s="205"/>
      <c r="AT20" s="220"/>
    </row>
    <row r="21" spans="1:46" ht="15" thickBot="1" x14ac:dyDescent="0.35">
      <c r="A21" s="230" t="s">
        <v>491</v>
      </c>
      <c r="B21" s="355" t="s">
        <v>503</v>
      </c>
      <c r="C21" s="2" t="s">
        <v>522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225"/>
      <c r="AF21" s="226"/>
      <c r="AG21" s="227"/>
      <c r="AH21" s="225"/>
      <c r="AI21" s="226"/>
      <c r="AJ21" s="227"/>
      <c r="AK21" s="225"/>
      <c r="AL21" s="226"/>
      <c r="AM21" s="227"/>
      <c r="AN21" s="28"/>
      <c r="AO21" s="29"/>
      <c r="AP21" s="68"/>
      <c r="AQ21" s="233">
        <f t="shared" si="2"/>
        <v>30</v>
      </c>
      <c r="AR21" s="234">
        <f t="shared" si="3"/>
        <v>4</v>
      </c>
      <c r="AS21" s="205"/>
      <c r="AT21" s="206"/>
    </row>
    <row r="22" spans="1:46" ht="15" thickBot="1" x14ac:dyDescent="0.35">
      <c r="A22" s="424" t="s">
        <v>118</v>
      </c>
      <c r="B22" s="425"/>
      <c r="C22" s="425"/>
      <c r="D22" s="425"/>
      <c r="E22" s="425"/>
      <c r="F22" s="426"/>
      <c r="G22" s="82">
        <f>SUM(G20:G21)</f>
        <v>0</v>
      </c>
      <c r="H22" s="83">
        <f>SUM(H20:H21)</f>
        <v>0</v>
      </c>
      <c r="I22" s="84"/>
      <c r="J22" s="82">
        <f>SUM(J20:J21)</f>
        <v>0</v>
      </c>
      <c r="K22" s="83">
        <f>SUM(K20:K21)</f>
        <v>0</v>
      </c>
      <c r="L22" s="84"/>
      <c r="M22" s="82">
        <f>SUM(M20:M21)</f>
        <v>1</v>
      </c>
      <c r="N22" s="83">
        <f>SUM(N20:N21)</f>
        <v>3</v>
      </c>
      <c r="O22" s="84"/>
      <c r="P22" s="82">
        <f>SUM(P20:P21)</f>
        <v>1</v>
      </c>
      <c r="Q22" s="83">
        <f>SUM(Q20:Q21)</f>
        <v>3</v>
      </c>
      <c r="R22" s="84"/>
      <c r="S22" s="82">
        <f>SUM(S20:S21)</f>
        <v>1</v>
      </c>
      <c r="T22" s="83">
        <f>SUM(T20:T21)</f>
        <v>3</v>
      </c>
      <c r="U22" s="84"/>
      <c r="V22" s="82">
        <f>SUM(V20:V21)</f>
        <v>1</v>
      </c>
      <c r="W22" s="83">
        <f>SUM(W20:W21)</f>
        <v>3</v>
      </c>
      <c r="X22" s="84"/>
      <c r="Y22" s="82">
        <f>SUM(Y20:Y21)</f>
        <v>1</v>
      </c>
      <c r="Z22" s="83">
        <f>SUM(Z20:Z21)</f>
        <v>2</v>
      </c>
      <c r="AA22" s="84"/>
      <c r="AB22" s="82">
        <f>SUM(AB20:AB21)</f>
        <v>1</v>
      </c>
      <c r="AC22" s="83">
        <f>SUM(AC20:AC21)</f>
        <v>2</v>
      </c>
      <c r="AD22" s="84"/>
      <c r="AE22" s="82">
        <f>SUM(AE20:AE21)</f>
        <v>0</v>
      </c>
      <c r="AF22" s="83">
        <f>SUM(AF20:AF21)</f>
        <v>0</v>
      </c>
      <c r="AG22" s="84"/>
      <c r="AH22" s="82">
        <f>SUM(AH20:AH21)</f>
        <v>0</v>
      </c>
      <c r="AI22" s="83">
        <f>SUM(AI20:AI21)</f>
        <v>0</v>
      </c>
      <c r="AJ22" s="84"/>
      <c r="AK22" s="82">
        <f>SUM(AK20:AK21)</f>
        <v>0</v>
      </c>
      <c r="AL22" s="83">
        <f>SUM(AL20:AL21)</f>
        <v>0</v>
      </c>
      <c r="AM22" s="85"/>
      <c r="AN22" s="86">
        <f>SUM(AN20:AN21)</f>
        <v>0</v>
      </c>
      <c r="AO22" s="87">
        <f>SUM(AO20:AO21)</f>
        <v>0</v>
      </c>
      <c r="AP22" s="88"/>
      <c r="AQ22" s="89">
        <f>SUM(AQ20:AQ21)</f>
        <v>90</v>
      </c>
      <c r="AR22" s="90">
        <f>SUM(AR18:AR21)</f>
        <v>78</v>
      </c>
      <c r="AS22" s="25"/>
    </row>
    <row r="23" spans="1:46" ht="15" thickBot="1" x14ac:dyDescent="0.35">
      <c r="A23" s="450" t="s">
        <v>37</v>
      </c>
      <c r="B23" s="451"/>
      <c r="C23" s="451"/>
      <c r="D23" s="451"/>
      <c r="E23" s="451"/>
      <c r="F23" s="451"/>
      <c r="G23" s="451"/>
      <c r="H23" s="451"/>
      <c r="I23" s="451"/>
      <c r="J23" s="451"/>
      <c r="K23" s="451"/>
      <c r="L23" s="451"/>
      <c r="M23" s="451"/>
      <c r="N23" s="451"/>
      <c r="O23" s="451"/>
      <c r="P23" s="451"/>
      <c r="Q23" s="451"/>
      <c r="R23" s="451"/>
      <c r="S23" s="451"/>
      <c r="T23" s="451"/>
      <c r="U23" s="451"/>
      <c r="V23" s="451"/>
      <c r="W23" s="451"/>
      <c r="X23" s="451"/>
      <c r="Y23" s="451"/>
      <c r="Z23" s="451"/>
      <c r="AA23" s="451"/>
      <c r="AB23" s="451"/>
      <c r="AC23" s="451"/>
      <c r="AD23" s="451"/>
      <c r="AE23" s="451"/>
      <c r="AF23" s="451"/>
      <c r="AG23" s="451"/>
      <c r="AH23" s="451"/>
      <c r="AI23" s="451"/>
      <c r="AJ23" s="451"/>
      <c r="AK23" s="451"/>
      <c r="AL23" s="451"/>
      <c r="AM23" s="451"/>
      <c r="AN23" s="451"/>
      <c r="AO23" s="451"/>
      <c r="AP23" s="451"/>
      <c r="AQ23" s="451"/>
      <c r="AR23" s="452"/>
      <c r="AS23" s="25"/>
    </row>
    <row r="24" spans="1:46" ht="15" thickBot="1" x14ac:dyDescent="0.35">
      <c r="A24" s="410" t="s">
        <v>119</v>
      </c>
      <c r="B24" s="411"/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 s="412"/>
      <c r="AS24" s="25"/>
    </row>
    <row r="25" spans="1:46" x14ac:dyDescent="0.3">
      <c r="A25" s="356" t="s">
        <v>587</v>
      </c>
      <c r="B25" s="353" t="s">
        <v>588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5"/>
    </row>
    <row r="26" spans="1:46" x14ac:dyDescent="0.3">
      <c r="A26" s="356" t="s">
        <v>590</v>
      </c>
      <c r="B26" s="355" t="s">
        <v>591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" si="4">SUM(G26,J26,M26,P26,S26,V26,Y26,AB26,AE26,AH26,AK26,AN26)*15</f>
        <v>120</v>
      </c>
      <c r="AR26" s="234">
        <f t="shared" ref="AR26" si="5">SUM(H26,K26,N26,Q26,T26,W26,Z26,AC26,AF26,AI26,AL26,AO26)</f>
        <v>8</v>
      </c>
      <c r="AS26" s="25"/>
    </row>
    <row r="27" spans="1:46" ht="20.399999999999999" x14ac:dyDescent="0.3">
      <c r="A27" s="377" t="s">
        <v>592</v>
      </c>
      <c r="B27" s="355" t="s">
        <v>593</v>
      </c>
      <c r="C27" s="2" t="s">
        <v>589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492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233">
        <f>SUM(G27,J27,M27,P27,S27,V27,Y27,AB27,AE27,AH27,AK27,AN27)*15</f>
        <v>0</v>
      </c>
      <c r="AR27" s="234">
        <f>SUM(H27,K27,N27,Q27,T27,W27,Z27,AC27,AF27,AI27,AL27,AO27)</f>
        <v>1</v>
      </c>
      <c r="AS27" s="25"/>
    </row>
    <row r="28" spans="1:46" x14ac:dyDescent="0.3">
      <c r="A28" s="77" t="s">
        <v>493</v>
      </c>
      <c r="B28" s="354" t="s">
        <v>188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ref="AQ28:AQ36" si="6">SUM(G28,J28,M28,P28,S28,V28,Y28,AB28,AE28,AH28,AK28,AN28)*15</f>
        <v>60</v>
      </c>
      <c r="AR28" s="229">
        <f t="shared" ref="AR28:AR36" si="7">SUM(H28,K28,N28,Q28,T28,W28,Z28,AC28,AF28,AI28,AL28,AO28)</f>
        <v>4</v>
      </c>
      <c r="AS28" s="64"/>
    </row>
    <row r="29" spans="1:46" x14ac:dyDescent="0.3">
      <c r="A29" s="356" t="s">
        <v>183</v>
      </c>
      <c r="B29" s="355" t="s">
        <v>499</v>
      </c>
      <c r="C29" s="2" t="s">
        <v>90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6"/>
        <v>120</v>
      </c>
      <c r="AR29" s="234">
        <f t="shared" si="7"/>
        <v>4</v>
      </c>
      <c r="AS29" s="25"/>
    </row>
    <row r="30" spans="1:46" x14ac:dyDescent="0.3">
      <c r="A30" s="356" t="s">
        <v>494</v>
      </c>
      <c r="B30" s="355" t="s">
        <v>500</v>
      </c>
      <c r="C30" s="2" t="s">
        <v>90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6"/>
        <v>120</v>
      </c>
      <c r="AR30" s="234">
        <f t="shared" si="7"/>
        <v>4</v>
      </c>
      <c r="AS30" s="25"/>
    </row>
    <row r="31" spans="1:46" x14ac:dyDescent="0.3">
      <c r="A31" s="356" t="s">
        <v>184</v>
      </c>
      <c r="B31" s="355" t="s">
        <v>190</v>
      </c>
      <c r="C31" s="2" t="s">
        <v>90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6"/>
        <v>90</v>
      </c>
      <c r="AR31" s="234">
        <f t="shared" si="7"/>
        <v>6</v>
      </c>
      <c r="AS31" s="25"/>
    </row>
    <row r="32" spans="1:46" x14ac:dyDescent="0.3">
      <c r="A32" s="356" t="s">
        <v>38</v>
      </c>
      <c r="B32" s="355" t="s">
        <v>120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6"/>
        <v>30</v>
      </c>
      <c r="AR32" s="234">
        <f t="shared" si="7"/>
        <v>2</v>
      </c>
      <c r="AS32" s="25"/>
    </row>
    <row r="33" spans="1:45" x14ac:dyDescent="0.3">
      <c r="A33" s="356" t="s">
        <v>185</v>
      </c>
      <c r="B33" s="355" t="s">
        <v>218</v>
      </c>
      <c r="C33" s="2" t="s">
        <v>90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6"/>
        <v>30</v>
      </c>
      <c r="AR33" s="234">
        <f t="shared" si="7"/>
        <v>2</v>
      </c>
      <c r="AS33" s="25"/>
    </row>
    <row r="34" spans="1:45" x14ac:dyDescent="0.3">
      <c r="A34" s="356" t="s">
        <v>495</v>
      </c>
      <c r="B34" s="355" t="s">
        <v>501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6"/>
        <v>150</v>
      </c>
      <c r="AR34" s="234">
        <f t="shared" si="7"/>
        <v>20</v>
      </c>
      <c r="AS34" s="25"/>
    </row>
    <row r="35" spans="1:45" x14ac:dyDescent="0.3">
      <c r="A35" s="357" t="s">
        <v>186</v>
      </c>
      <c r="B35" s="359" t="s">
        <v>219</v>
      </c>
      <c r="C35" s="10"/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6"/>
        <v>60</v>
      </c>
      <c r="AR35" s="253">
        <f t="shared" si="7"/>
        <v>2</v>
      </c>
      <c r="AS35" s="25"/>
    </row>
    <row r="36" spans="1:45" ht="15" thickBot="1" x14ac:dyDescent="0.35">
      <c r="A36" s="360" t="s">
        <v>496</v>
      </c>
      <c r="B36" s="361" t="s">
        <v>584</v>
      </c>
      <c r="C36" s="14"/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6"/>
        <v>15</v>
      </c>
      <c r="AR36" s="259">
        <f t="shared" si="7"/>
        <v>1</v>
      </c>
      <c r="AS36" s="25"/>
    </row>
    <row r="37" spans="1:45" ht="15" thickBot="1" x14ac:dyDescent="0.35">
      <c r="A37" s="410" t="s">
        <v>544</v>
      </c>
      <c r="B37" s="411"/>
      <c r="C37" s="411"/>
      <c r="D37" s="411"/>
      <c r="E37" s="411"/>
      <c r="F37" s="411"/>
      <c r="G37" s="411"/>
      <c r="H37" s="411"/>
      <c r="I37" s="411"/>
      <c r="J37" s="411"/>
      <c r="K37" s="411"/>
      <c r="L37" s="411"/>
      <c r="M37" s="411"/>
      <c r="N37" s="411"/>
      <c r="O37" s="411"/>
      <c r="P37" s="411"/>
      <c r="Q37" s="411"/>
      <c r="R37" s="411"/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2"/>
      <c r="AS37" s="25"/>
    </row>
    <row r="38" spans="1:45" x14ac:dyDescent="0.3">
      <c r="A38" s="91" t="s">
        <v>121</v>
      </c>
      <c r="B38" s="353" t="s">
        <v>172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36"/>
      <c r="AJ38" s="40"/>
      <c r="AK38" s="39"/>
      <c r="AL38" s="36"/>
      <c r="AM38" s="40"/>
      <c r="AN38" s="41"/>
      <c r="AO38" s="42"/>
      <c r="AP38" s="70"/>
      <c r="AQ38" s="49">
        <f t="shared" ref="AQ38:AQ45" si="8">SUM(G38,J38,M38,P38,S38,V38,Y38,AB38,AE38,AH38,AK38,AN38)*15</f>
        <v>120</v>
      </c>
      <c r="AR38" s="62">
        <f t="shared" ref="AR38:AR45" si="9">SUM(H38,K38,N38,Q38,T38,W38,Z38,AC38,AF38,AI38,AL38,AO38)</f>
        <v>8</v>
      </c>
      <c r="AS38" s="25"/>
    </row>
    <row r="39" spans="1:45" x14ac:dyDescent="0.3">
      <c r="A39" s="92" t="s">
        <v>122</v>
      </c>
      <c r="B39" s="355" t="s">
        <v>173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"/>
      <c r="AJ39" s="3"/>
      <c r="AK39" s="1"/>
      <c r="AL39" s="2"/>
      <c r="AM39" s="3"/>
      <c r="AN39" s="28"/>
      <c r="AO39" s="29"/>
      <c r="AP39" s="68"/>
      <c r="AQ39" s="30">
        <f t="shared" si="8"/>
        <v>120</v>
      </c>
      <c r="AR39" s="80">
        <f t="shared" si="9"/>
        <v>8</v>
      </c>
      <c r="AS39" s="25"/>
    </row>
    <row r="40" spans="1:45" x14ac:dyDescent="0.3">
      <c r="A40" s="92" t="s">
        <v>20</v>
      </c>
      <c r="B40" s="355" t="s">
        <v>169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"/>
      <c r="AJ40" s="3"/>
      <c r="AK40" s="1"/>
      <c r="AL40" s="2"/>
      <c r="AM40" s="3"/>
      <c r="AN40" s="28"/>
      <c r="AO40" s="29"/>
      <c r="AP40" s="68"/>
      <c r="AQ40" s="30">
        <f t="shared" si="8"/>
        <v>180</v>
      </c>
      <c r="AR40" s="80">
        <f t="shared" si="9"/>
        <v>12</v>
      </c>
      <c r="AS40" s="25"/>
    </row>
    <row r="41" spans="1:45" x14ac:dyDescent="0.3">
      <c r="A41" s="92" t="s">
        <v>123</v>
      </c>
      <c r="B41" s="355" t="s">
        <v>170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"/>
      <c r="AJ41" s="3"/>
      <c r="AK41" s="1"/>
      <c r="AL41" s="2"/>
      <c r="AM41" s="3"/>
      <c r="AN41" s="28"/>
      <c r="AO41" s="29"/>
      <c r="AP41" s="68"/>
      <c r="AQ41" s="30">
        <f t="shared" si="8"/>
        <v>15</v>
      </c>
      <c r="AR41" s="80">
        <f t="shared" si="9"/>
        <v>2</v>
      </c>
      <c r="AS41" s="25"/>
    </row>
    <row r="42" spans="1:45" x14ac:dyDescent="0.3">
      <c r="A42" s="96" t="s">
        <v>21</v>
      </c>
      <c r="B42" s="359" t="s">
        <v>604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29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8"/>
        <v>15</v>
      </c>
      <c r="AR42" s="80">
        <f t="shared" si="9"/>
        <v>1</v>
      </c>
      <c r="AS42" s="25"/>
    </row>
    <row r="43" spans="1:45" x14ac:dyDescent="0.3">
      <c r="A43" s="96" t="s">
        <v>36</v>
      </c>
      <c r="B43" s="359" t="s">
        <v>180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10"/>
      <c r="AJ43" s="9"/>
      <c r="AK43" s="8"/>
      <c r="AL43" s="10"/>
      <c r="AM43" s="9"/>
      <c r="AN43" s="31"/>
      <c r="AO43" s="32"/>
      <c r="AP43" s="69"/>
      <c r="AQ43" s="30">
        <f t="shared" si="8"/>
        <v>30</v>
      </c>
      <c r="AR43" s="80">
        <f t="shared" si="9"/>
        <v>2</v>
      </c>
      <c r="AS43" s="25"/>
    </row>
    <row r="44" spans="1:45" x14ac:dyDescent="0.3">
      <c r="A44" s="96" t="s">
        <v>171</v>
      </c>
      <c r="B44" s="359" t="s">
        <v>583</v>
      </c>
      <c r="C44" s="10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10"/>
      <c r="AJ44" s="9"/>
      <c r="AK44" s="8"/>
      <c r="AL44" s="10"/>
      <c r="AM44" s="9"/>
      <c r="AN44" s="31"/>
      <c r="AO44" s="32"/>
      <c r="AP44" s="69"/>
      <c r="AQ44" s="58">
        <f t="shared" si="8"/>
        <v>60</v>
      </c>
      <c r="AR44" s="95">
        <f t="shared" si="9"/>
        <v>2</v>
      </c>
      <c r="AS44" s="25"/>
    </row>
    <row r="45" spans="1:45" ht="15" thickBot="1" x14ac:dyDescent="0.35">
      <c r="A45" s="96" t="s">
        <v>32</v>
      </c>
      <c r="B45" s="359" t="s">
        <v>174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10"/>
      <c r="AJ45" s="9"/>
      <c r="AK45" s="8"/>
      <c r="AL45" s="10"/>
      <c r="AM45" s="9"/>
      <c r="AN45" s="31"/>
      <c r="AO45" s="32"/>
      <c r="AP45" s="69"/>
      <c r="AQ45" s="58">
        <f t="shared" si="8"/>
        <v>15</v>
      </c>
      <c r="AR45" s="95">
        <f t="shared" si="9"/>
        <v>2</v>
      </c>
      <c r="AS45" s="25"/>
    </row>
    <row r="46" spans="1:45" ht="15" thickBot="1" x14ac:dyDescent="0.35">
      <c r="A46" s="424" t="s">
        <v>124</v>
      </c>
      <c r="B46" s="425"/>
      <c r="C46" s="425"/>
      <c r="D46" s="425"/>
      <c r="E46" s="425"/>
      <c r="F46" s="426"/>
      <c r="G46" s="82">
        <f>SUM(G25:G45)</f>
        <v>14.5</v>
      </c>
      <c r="H46" s="83">
        <f>SUM(H25:H45)</f>
        <v>16</v>
      </c>
      <c r="I46" s="84"/>
      <c r="J46" s="82">
        <f>SUM(J25:J45)</f>
        <v>14.5</v>
      </c>
      <c r="K46" s="83">
        <f>SUM(K25:K45)</f>
        <v>16</v>
      </c>
      <c r="L46" s="84"/>
      <c r="M46" s="82">
        <f>SUM(M25:M45)</f>
        <v>13</v>
      </c>
      <c r="N46" s="83">
        <f>SUM(N25:N45)</f>
        <v>12</v>
      </c>
      <c r="O46" s="84"/>
      <c r="P46" s="82">
        <f>SUM(P25:P45)</f>
        <v>12</v>
      </c>
      <c r="Q46" s="83">
        <f>SUM(Q25:Q45)</f>
        <v>11</v>
      </c>
      <c r="R46" s="84"/>
      <c r="S46" s="82">
        <f>SUM(S25:S45)</f>
        <v>12</v>
      </c>
      <c r="T46" s="83">
        <f>SUM(T25:T45)</f>
        <v>11</v>
      </c>
      <c r="U46" s="84"/>
      <c r="V46" s="82">
        <f>SUM(V25:V45)</f>
        <v>14</v>
      </c>
      <c r="W46" s="83">
        <f>SUM(W25:W45)</f>
        <v>15</v>
      </c>
      <c r="X46" s="84"/>
      <c r="Y46" s="82">
        <f>SUM(Y25:Y45)</f>
        <v>4</v>
      </c>
      <c r="Z46" s="83">
        <f>SUM(Z25:Z45)</f>
        <v>4</v>
      </c>
      <c r="AA46" s="84"/>
      <c r="AB46" s="82">
        <f>SUM(AB25:AB45)</f>
        <v>4</v>
      </c>
      <c r="AC46" s="83">
        <f>SUM(AC25:AC45)</f>
        <v>4</v>
      </c>
      <c r="AD46" s="84"/>
      <c r="AE46" s="82">
        <f>SUM(AE25:AE45)</f>
        <v>4</v>
      </c>
      <c r="AF46" s="83">
        <f>SUM(AF25:AF45)</f>
        <v>4</v>
      </c>
      <c r="AG46" s="84"/>
      <c r="AH46" s="82">
        <f>SUM(AH25:AH45)</f>
        <v>4</v>
      </c>
      <c r="AI46" s="83">
        <f>SUM(AI25:AI45)</f>
        <v>4</v>
      </c>
      <c r="AJ46" s="84"/>
      <c r="AK46" s="82">
        <f>SUM(AK25:AK45)</f>
        <v>2</v>
      </c>
      <c r="AL46" s="83">
        <f>SUM(AL25:AL45)</f>
        <v>2</v>
      </c>
      <c r="AM46" s="84"/>
      <c r="AN46" s="86"/>
      <c r="AO46" s="87"/>
      <c r="AP46" s="88"/>
      <c r="AQ46" s="89">
        <f>SUM(AQ25:AQ45)</f>
        <v>1470</v>
      </c>
      <c r="AR46" s="90">
        <f>SUM(AR25:AR45)</f>
        <v>99</v>
      </c>
      <c r="AS46" s="25"/>
    </row>
    <row r="47" spans="1:45" ht="15" thickBot="1" x14ac:dyDescent="0.35">
      <c r="A47" s="413" t="s">
        <v>28</v>
      </c>
      <c r="B47" s="414"/>
      <c r="C47" s="414"/>
      <c r="D47" s="414"/>
      <c r="E47" s="414"/>
      <c r="F47" s="415"/>
      <c r="G47" s="453"/>
      <c r="H47" s="454"/>
      <c r="I47" s="454"/>
      <c r="J47" s="454"/>
      <c r="K47" s="454"/>
      <c r="L47" s="454"/>
      <c r="M47" s="454"/>
      <c r="N47" s="454"/>
      <c r="O47" s="454"/>
      <c r="P47" s="454"/>
      <c r="Q47" s="454"/>
      <c r="R47" s="454"/>
      <c r="S47" s="454"/>
      <c r="T47" s="454"/>
      <c r="U47" s="454"/>
      <c r="V47" s="454"/>
      <c r="W47" s="454"/>
      <c r="X47" s="454"/>
      <c r="Y47" s="454"/>
      <c r="Z47" s="454"/>
      <c r="AA47" s="454"/>
      <c r="AB47" s="454"/>
      <c r="AC47" s="454"/>
      <c r="AD47" s="454"/>
      <c r="AE47" s="454"/>
      <c r="AF47" s="454"/>
      <c r="AG47" s="454"/>
      <c r="AH47" s="454"/>
      <c r="AI47" s="454"/>
      <c r="AJ47" s="454"/>
      <c r="AK47" s="454"/>
      <c r="AL47" s="454"/>
      <c r="AM47" s="454"/>
      <c r="AN47" s="454"/>
      <c r="AO47" s="454"/>
      <c r="AP47" s="455"/>
      <c r="AQ47" s="456"/>
      <c r="AR47" s="457"/>
      <c r="AS47" s="25"/>
    </row>
    <row r="48" spans="1:45" ht="15" thickBot="1" x14ac:dyDescent="0.35">
      <c r="A48" s="99" t="s">
        <v>83</v>
      </c>
      <c r="B48" s="43" t="s">
        <v>91</v>
      </c>
      <c r="C48" s="201"/>
      <c r="D48" s="203"/>
      <c r="E48" s="343"/>
      <c r="F48" s="204"/>
      <c r="G48" s="44"/>
      <c r="H48" s="201"/>
      <c r="I48" s="45"/>
      <c r="J48" s="44"/>
      <c r="K48" s="201"/>
      <c r="L48" s="45"/>
      <c r="M48" s="44"/>
      <c r="N48" s="201"/>
      <c r="O48" s="45"/>
      <c r="P48" s="44"/>
      <c r="Q48" s="201"/>
      <c r="R48" s="45"/>
      <c r="S48" s="44"/>
      <c r="T48" s="201"/>
      <c r="U48" s="45"/>
      <c r="V48" s="44"/>
      <c r="W48" s="201"/>
      <c r="X48" s="45"/>
      <c r="Y48" s="44"/>
      <c r="Z48" s="201"/>
      <c r="AA48" s="45"/>
      <c r="AB48" s="44"/>
      <c r="AC48" s="201">
        <v>2</v>
      </c>
      <c r="AD48" s="45"/>
      <c r="AE48" s="44"/>
      <c r="AF48" s="201">
        <v>2</v>
      </c>
      <c r="AG48" s="45"/>
      <c r="AH48" s="44"/>
      <c r="AI48" s="201">
        <v>2</v>
      </c>
      <c r="AJ48" s="45"/>
      <c r="AK48" s="44"/>
      <c r="AL48" s="201">
        <v>5</v>
      </c>
      <c r="AM48" s="45"/>
      <c r="AN48" s="46"/>
      <c r="AO48" s="47"/>
      <c r="AP48" s="71"/>
      <c r="AQ48" s="48"/>
      <c r="AR48" s="199">
        <f>SUM(H48,K48,N48,Q48,T48,W48,Z48,AC48,AF48,AI48,AL48,AO48)</f>
        <v>11</v>
      </c>
      <c r="AS48" s="25"/>
    </row>
    <row r="49" spans="1:45" ht="15" thickBot="1" x14ac:dyDescent="0.35">
      <c r="A49" s="100" t="s">
        <v>19</v>
      </c>
      <c r="B49" s="365" t="s">
        <v>175</v>
      </c>
      <c r="C49" s="22"/>
      <c r="D49" s="16"/>
      <c r="E49" s="17" t="s">
        <v>56</v>
      </c>
      <c r="F49" s="18"/>
      <c r="G49" s="19"/>
      <c r="H49" s="20"/>
      <c r="I49" s="21"/>
      <c r="J49" s="19"/>
      <c r="K49" s="20"/>
      <c r="L49" s="21"/>
      <c r="M49" s="19"/>
      <c r="N49" s="20"/>
      <c r="O49" s="21"/>
      <c r="P49" s="19"/>
      <c r="Q49" s="20"/>
      <c r="R49" s="21"/>
      <c r="S49" s="19"/>
      <c r="T49" s="20"/>
      <c r="U49" s="21"/>
      <c r="V49" s="19"/>
      <c r="W49" s="20"/>
      <c r="X49" s="21"/>
      <c r="Y49" s="19"/>
      <c r="Z49" s="20"/>
      <c r="AA49" s="21"/>
      <c r="AB49" s="19"/>
      <c r="AC49" s="20"/>
      <c r="AD49" s="21"/>
      <c r="AE49" s="19"/>
      <c r="AF49" s="20"/>
      <c r="AG49" s="21"/>
      <c r="AH49" s="19"/>
      <c r="AI49" s="20"/>
      <c r="AJ49" s="21"/>
      <c r="AK49" s="101">
        <v>0</v>
      </c>
      <c r="AL49" s="102">
        <v>2</v>
      </c>
      <c r="AM49" s="103" t="s">
        <v>30</v>
      </c>
      <c r="AN49" s="104">
        <v>0</v>
      </c>
      <c r="AO49" s="105">
        <v>2</v>
      </c>
      <c r="AP49" s="106" t="s">
        <v>30</v>
      </c>
      <c r="AQ49" s="59">
        <f>SUM(G49,J49,M49,P49,S49,V49,Y49,AB49,AK49,AN49)*15</f>
        <v>0</v>
      </c>
      <c r="AR49" s="107">
        <f>SUM(H49,K49,N49,Q49,T49,W49,Z49,AC49,AL49,AO49)</f>
        <v>4</v>
      </c>
      <c r="AS49" s="25"/>
    </row>
    <row r="50" spans="1:45" ht="15" thickBot="1" x14ac:dyDescent="0.35">
      <c r="A50" s="424" t="s">
        <v>178</v>
      </c>
      <c r="B50" s="425"/>
      <c r="C50" s="425"/>
      <c r="D50" s="425"/>
      <c r="E50" s="425"/>
      <c r="F50" s="426"/>
      <c r="G50" s="82">
        <f>SUM(G16,G22,G46,G48,G49)</f>
        <v>14.5</v>
      </c>
      <c r="H50" s="83">
        <f>SUM(H16,H22,H46,H48,H49)</f>
        <v>16</v>
      </c>
      <c r="I50" s="84"/>
      <c r="J50" s="82">
        <f>SUM(J16,J22,J46,J48,J49)</f>
        <v>14.5</v>
      </c>
      <c r="K50" s="83">
        <f>SUM(K16,K22,K46,K48,K49)</f>
        <v>16</v>
      </c>
      <c r="L50" s="84"/>
      <c r="M50" s="82">
        <f>SUM(M16,M22,M46,M48,M49)</f>
        <v>15</v>
      </c>
      <c r="N50" s="83">
        <f>SUM(N16,N22,N46,N48,N49)</f>
        <v>18</v>
      </c>
      <c r="O50" s="84"/>
      <c r="P50" s="82">
        <f>SUM(P16,P22,P46,P48,P49)</f>
        <v>14</v>
      </c>
      <c r="Q50" s="83">
        <f>SUM(Q16,Q22,Q46,Q48,Q49)</f>
        <v>17</v>
      </c>
      <c r="R50" s="84"/>
      <c r="S50" s="82">
        <f>SUM(S16,S22,S46,S48,S49)</f>
        <v>14</v>
      </c>
      <c r="T50" s="83">
        <f>SUM(T16,T22,T46,T48,T49)</f>
        <v>17</v>
      </c>
      <c r="U50" s="84"/>
      <c r="V50" s="82">
        <f>SUM(V16,V22,V46,V48,V49)</f>
        <v>16</v>
      </c>
      <c r="W50" s="83">
        <f>SUM(W16,W22,W46,W48,W49)</f>
        <v>21</v>
      </c>
      <c r="X50" s="84"/>
      <c r="Y50" s="82">
        <f>SUM(Y16,Y22,Y46,Y48,Y49)</f>
        <v>6</v>
      </c>
      <c r="Z50" s="83">
        <f>SUM(Z16,Z22,Z46,Z48,Z49)</f>
        <v>8</v>
      </c>
      <c r="AA50" s="84"/>
      <c r="AB50" s="82">
        <f>SUM(AB16,AB22,AB46,AB48,AB49)</f>
        <v>6</v>
      </c>
      <c r="AC50" s="83">
        <f>SUM(AC16,AC22,AC46,AC48,AC49)</f>
        <v>10</v>
      </c>
      <c r="AD50" s="84"/>
      <c r="AE50" s="82">
        <f>SUM(AE16,AE22,AE46,AE48,AE49)</f>
        <v>4</v>
      </c>
      <c r="AF50" s="83">
        <f>SUM(AF16,AF22,AF46,AF48,AF49)</f>
        <v>6</v>
      </c>
      <c r="AG50" s="84"/>
      <c r="AH50" s="82">
        <f>SUM(AH16,AH22,AH46,AH48,AH49)</f>
        <v>4</v>
      </c>
      <c r="AI50" s="83">
        <f>SUM(AI16,AI22,AI46,AI48,AI49)</f>
        <v>6</v>
      </c>
      <c r="AJ50" s="84"/>
      <c r="AK50" s="82">
        <f>SUM(AK16,AK22,AK46,AK48,AK49)</f>
        <v>2</v>
      </c>
      <c r="AL50" s="83">
        <f>SUM(AL16,AL22,AL46,AL48,AL49)</f>
        <v>9</v>
      </c>
      <c r="AM50" s="84"/>
      <c r="AN50" s="86">
        <f>SUM(AN16,AN22,AN46,AN48,AN49)</f>
        <v>0</v>
      </c>
      <c r="AO50" s="87">
        <f>SUM(AO16,AO22,AO46,AO48,AO49)</f>
        <v>2</v>
      </c>
      <c r="AP50" s="88"/>
      <c r="AQ50" s="89">
        <f>SUM(AQ16,AQ22,AQ46,AQ48,AQ49)</f>
        <v>1650</v>
      </c>
      <c r="AR50" s="89">
        <f>SUM(AR16,AR22,AR46,AR48,AR49)</f>
        <v>270</v>
      </c>
      <c r="AS50" s="25"/>
    </row>
    <row r="51" spans="1:45" ht="15" thickBot="1" x14ac:dyDescent="0.35">
      <c r="A51" s="430" t="s">
        <v>179</v>
      </c>
      <c r="B51" s="431"/>
      <c r="C51" s="431"/>
      <c r="D51" s="431"/>
      <c r="E51" s="431"/>
      <c r="F51" s="431"/>
      <c r="G51" s="431"/>
      <c r="H51" s="431"/>
      <c r="I51" s="431"/>
      <c r="J51" s="431"/>
      <c r="K51" s="431"/>
      <c r="L51" s="431"/>
      <c r="M51" s="431"/>
      <c r="N51" s="431"/>
      <c r="O51" s="431"/>
      <c r="P51" s="431"/>
      <c r="Q51" s="431"/>
      <c r="R51" s="431"/>
      <c r="S51" s="431"/>
      <c r="T51" s="431"/>
      <c r="U51" s="431"/>
      <c r="V51" s="431"/>
      <c r="W51" s="431"/>
      <c r="X51" s="431"/>
      <c r="Y51" s="431"/>
      <c r="Z51" s="431"/>
      <c r="AA51" s="431"/>
      <c r="AB51" s="431"/>
      <c r="AC51" s="431"/>
      <c r="AD51" s="431"/>
      <c r="AE51" s="431"/>
      <c r="AF51" s="431"/>
      <c r="AG51" s="431"/>
      <c r="AH51" s="431"/>
      <c r="AI51" s="431"/>
      <c r="AJ51" s="431"/>
      <c r="AK51" s="431"/>
      <c r="AL51" s="431"/>
      <c r="AM51" s="431"/>
      <c r="AN51" s="431"/>
      <c r="AO51" s="431"/>
      <c r="AP51" s="431"/>
      <c r="AQ51" s="431"/>
      <c r="AR51" s="432"/>
      <c r="AS51" s="25"/>
    </row>
    <row r="52" spans="1:45" ht="15" customHeight="1" thickBot="1" x14ac:dyDescent="0.35">
      <c r="A52" s="433" t="s">
        <v>48</v>
      </c>
      <c r="B52" s="435" t="s">
        <v>49</v>
      </c>
      <c r="C52" s="438" t="s">
        <v>50</v>
      </c>
      <c r="D52" s="441" t="s">
        <v>51</v>
      </c>
      <c r="E52" s="441" t="s">
        <v>33</v>
      </c>
      <c r="F52" s="444" t="s">
        <v>84</v>
      </c>
      <c r="G52" s="447" t="s">
        <v>0</v>
      </c>
      <c r="H52" s="448"/>
      <c r="I52" s="448"/>
      <c r="J52" s="448"/>
      <c r="K52" s="448"/>
      <c r="L52" s="448"/>
      <c r="M52" s="448"/>
      <c r="N52" s="448"/>
      <c r="O52" s="448"/>
      <c r="P52" s="448"/>
      <c r="Q52" s="448"/>
      <c r="R52" s="448"/>
      <c r="S52" s="448"/>
      <c r="T52" s="448"/>
      <c r="U52" s="448"/>
      <c r="V52" s="448"/>
      <c r="W52" s="448"/>
      <c r="X52" s="448"/>
      <c r="Y52" s="448"/>
      <c r="Z52" s="448"/>
      <c r="AA52" s="448"/>
      <c r="AB52" s="448"/>
      <c r="AC52" s="448"/>
      <c r="AD52" s="448"/>
      <c r="AE52" s="448"/>
      <c r="AF52" s="448"/>
      <c r="AG52" s="448"/>
      <c r="AH52" s="448"/>
      <c r="AI52" s="448"/>
      <c r="AJ52" s="448"/>
      <c r="AK52" s="448"/>
      <c r="AL52" s="448"/>
      <c r="AM52" s="448"/>
      <c r="AN52" s="448"/>
      <c r="AO52" s="448"/>
      <c r="AP52" s="449"/>
      <c r="AQ52" s="447"/>
      <c r="AR52" s="449"/>
      <c r="AS52" s="25"/>
    </row>
    <row r="53" spans="1:45" x14ac:dyDescent="0.3">
      <c r="A53" s="433"/>
      <c r="B53" s="436"/>
      <c r="C53" s="439"/>
      <c r="D53" s="442"/>
      <c r="E53" s="442"/>
      <c r="F53" s="445"/>
      <c r="G53" s="427" t="s">
        <v>2</v>
      </c>
      <c r="H53" s="428"/>
      <c r="I53" s="429"/>
      <c r="J53" s="427" t="s">
        <v>3</v>
      </c>
      <c r="K53" s="428"/>
      <c r="L53" s="429"/>
      <c r="M53" s="427" t="s">
        <v>4</v>
      </c>
      <c r="N53" s="428"/>
      <c r="O53" s="429"/>
      <c r="P53" s="427" t="s">
        <v>5</v>
      </c>
      <c r="Q53" s="428"/>
      <c r="R53" s="429"/>
      <c r="S53" s="427" t="s">
        <v>6</v>
      </c>
      <c r="T53" s="428"/>
      <c r="U53" s="429"/>
      <c r="V53" s="427" t="s">
        <v>7</v>
      </c>
      <c r="W53" s="428"/>
      <c r="X53" s="429"/>
      <c r="Y53" s="427" t="s">
        <v>8</v>
      </c>
      <c r="Z53" s="428"/>
      <c r="AA53" s="429"/>
      <c r="AB53" s="427" t="s">
        <v>9</v>
      </c>
      <c r="AC53" s="428"/>
      <c r="AD53" s="429"/>
      <c r="AE53" s="427" t="s">
        <v>10</v>
      </c>
      <c r="AF53" s="428"/>
      <c r="AG53" s="429"/>
      <c r="AH53" s="427" t="s">
        <v>11</v>
      </c>
      <c r="AI53" s="428"/>
      <c r="AJ53" s="429"/>
      <c r="AK53" s="427" t="s">
        <v>34</v>
      </c>
      <c r="AL53" s="428"/>
      <c r="AM53" s="429"/>
      <c r="AN53" s="427" t="s">
        <v>105</v>
      </c>
      <c r="AO53" s="428"/>
      <c r="AP53" s="429"/>
      <c r="AQ53" s="422" t="s">
        <v>52</v>
      </c>
      <c r="AR53" s="422" t="s">
        <v>53</v>
      </c>
      <c r="AS53" s="63"/>
    </row>
    <row r="54" spans="1:45" ht="15" thickBot="1" x14ac:dyDescent="0.35">
      <c r="A54" s="434"/>
      <c r="B54" s="437"/>
      <c r="C54" s="440"/>
      <c r="D54" s="443"/>
      <c r="E54" s="443"/>
      <c r="F54" s="446"/>
      <c r="G54" s="200" t="s">
        <v>1</v>
      </c>
      <c r="H54" s="202" t="s">
        <v>12</v>
      </c>
      <c r="I54" s="26" t="s">
        <v>22</v>
      </c>
      <c r="J54" s="200" t="s">
        <v>1</v>
      </c>
      <c r="K54" s="202" t="s">
        <v>12</v>
      </c>
      <c r="L54" s="26" t="s">
        <v>22</v>
      </c>
      <c r="M54" s="200" t="s">
        <v>1</v>
      </c>
      <c r="N54" s="202" t="s">
        <v>12</v>
      </c>
      <c r="O54" s="26" t="s">
        <v>22</v>
      </c>
      <c r="P54" s="200" t="s">
        <v>1</v>
      </c>
      <c r="Q54" s="202" t="s">
        <v>12</v>
      </c>
      <c r="R54" s="26" t="s">
        <v>22</v>
      </c>
      <c r="S54" s="200" t="s">
        <v>1</v>
      </c>
      <c r="T54" s="202" t="s">
        <v>12</v>
      </c>
      <c r="U54" s="26" t="s">
        <v>22</v>
      </c>
      <c r="V54" s="200" t="s">
        <v>1</v>
      </c>
      <c r="W54" s="202" t="s">
        <v>12</v>
      </c>
      <c r="X54" s="26" t="s">
        <v>22</v>
      </c>
      <c r="Y54" s="200" t="s">
        <v>1</v>
      </c>
      <c r="Z54" s="202" t="s">
        <v>12</v>
      </c>
      <c r="AA54" s="26" t="s">
        <v>22</v>
      </c>
      <c r="AB54" s="200" t="s">
        <v>1</v>
      </c>
      <c r="AC54" s="202" t="s">
        <v>12</v>
      </c>
      <c r="AD54" s="26" t="s">
        <v>22</v>
      </c>
      <c r="AE54" s="200" t="s">
        <v>1</v>
      </c>
      <c r="AF54" s="202" t="s">
        <v>12</v>
      </c>
      <c r="AG54" s="26" t="s">
        <v>22</v>
      </c>
      <c r="AH54" s="200" t="s">
        <v>1</v>
      </c>
      <c r="AI54" s="202" t="s">
        <v>12</v>
      </c>
      <c r="AJ54" s="26" t="s">
        <v>22</v>
      </c>
      <c r="AK54" s="200" t="s">
        <v>1</v>
      </c>
      <c r="AL54" s="202" t="s">
        <v>12</v>
      </c>
      <c r="AM54" s="26" t="s">
        <v>22</v>
      </c>
      <c r="AN54" s="200" t="s">
        <v>1</v>
      </c>
      <c r="AO54" s="202" t="s">
        <v>12</v>
      </c>
      <c r="AP54" s="26" t="s">
        <v>22</v>
      </c>
      <c r="AQ54" s="423"/>
      <c r="AR54" s="423"/>
      <c r="AS54" s="27"/>
    </row>
    <row r="55" spans="1:45" ht="15" thickBot="1" x14ac:dyDescent="0.35">
      <c r="A55" s="410" t="s">
        <v>125</v>
      </c>
      <c r="B55" s="411"/>
      <c r="C55" s="411"/>
      <c r="D55" s="411"/>
      <c r="E55" s="411"/>
      <c r="F55" s="411"/>
      <c r="G55" s="411"/>
      <c r="H55" s="411"/>
      <c r="I55" s="411"/>
      <c r="J55" s="411"/>
      <c r="K55" s="411"/>
      <c r="L55" s="411"/>
      <c r="M55" s="411"/>
      <c r="N55" s="411"/>
      <c r="O55" s="411"/>
      <c r="P55" s="411"/>
      <c r="Q55" s="411"/>
      <c r="R55" s="411"/>
      <c r="S55" s="411"/>
      <c r="T55" s="411"/>
      <c r="U55" s="411"/>
      <c r="V55" s="411"/>
      <c r="W55" s="411"/>
      <c r="X55" s="411"/>
      <c r="Y55" s="411"/>
      <c r="Z55" s="411"/>
      <c r="AA55" s="411"/>
      <c r="AB55" s="411"/>
      <c r="AC55" s="411"/>
      <c r="AD55" s="411"/>
      <c r="AE55" s="411"/>
      <c r="AF55" s="411"/>
      <c r="AG55" s="411"/>
      <c r="AH55" s="411"/>
      <c r="AI55" s="411"/>
      <c r="AJ55" s="411"/>
      <c r="AK55" s="411"/>
      <c r="AL55" s="411"/>
      <c r="AM55" s="411"/>
      <c r="AN55" s="411"/>
      <c r="AO55" s="411"/>
      <c r="AP55" s="411"/>
      <c r="AQ55" s="411"/>
      <c r="AR55" s="412"/>
      <c r="AS55" s="25"/>
    </row>
    <row r="56" spans="1:45" x14ac:dyDescent="0.3">
      <c r="A56" s="91" t="s">
        <v>14</v>
      </c>
      <c r="B56" s="354" t="s">
        <v>126</v>
      </c>
      <c r="C56" s="50"/>
      <c r="D56" s="51" t="s">
        <v>46</v>
      </c>
      <c r="E56" s="51" t="s">
        <v>54</v>
      </c>
      <c r="F56" s="54">
        <v>45</v>
      </c>
      <c r="G56" s="53"/>
      <c r="H56" s="50"/>
      <c r="I56" s="54"/>
      <c r="J56" s="53">
        <v>2</v>
      </c>
      <c r="K56" s="50">
        <v>3</v>
      </c>
      <c r="L56" s="54" t="s">
        <v>29</v>
      </c>
      <c r="M56" s="53"/>
      <c r="N56" s="50"/>
      <c r="O56" s="54"/>
      <c r="P56" s="53"/>
      <c r="Q56" s="50"/>
      <c r="R56" s="54"/>
      <c r="S56" s="53"/>
      <c r="T56" s="50"/>
      <c r="U56" s="54"/>
      <c r="V56" s="53"/>
      <c r="W56" s="50"/>
      <c r="X56" s="54"/>
      <c r="Y56" s="53"/>
      <c r="Z56" s="50"/>
      <c r="AA56" s="110"/>
      <c r="AB56" s="111"/>
      <c r="AC56" s="108"/>
      <c r="AD56" s="110"/>
      <c r="AE56" s="111"/>
      <c r="AF56" s="108"/>
      <c r="AG56" s="110"/>
      <c r="AH56" s="111"/>
      <c r="AI56" s="108"/>
      <c r="AJ56" s="110"/>
      <c r="AK56" s="39"/>
      <c r="AL56" s="36"/>
      <c r="AM56" s="40"/>
      <c r="AN56" s="41"/>
      <c r="AO56" s="42"/>
      <c r="AP56" s="70"/>
      <c r="AQ56" s="49">
        <f>SUM(G56,J56,M56,P56,S56,V56,Y56,AB56,AE56,AH56,AK56,AN56)*15</f>
        <v>30</v>
      </c>
      <c r="AR56" s="62">
        <f>SUM(H56,K56,N56,Q56,T56,W56,Z56,AC56,AF56,AI56,AL56,AO56)</f>
        <v>3</v>
      </c>
      <c r="AS56" s="25"/>
    </row>
    <row r="57" spans="1:45" x14ac:dyDescent="0.3">
      <c r="A57" s="92" t="s">
        <v>15</v>
      </c>
      <c r="B57" s="355" t="s">
        <v>127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>
        <v>2</v>
      </c>
      <c r="Q57" s="2">
        <v>3</v>
      </c>
      <c r="R57" s="3" t="s">
        <v>29</v>
      </c>
      <c r="S57" s="1"/>
      <c r="T57" s="2"/>
      <c r="U57" s="3"/>
      <c r="V57" s="1"/>
      <c r="W57" s="2"/>
      <c r="X57" s="3"/>
      <c r="Y57" s="1"/>
      <c r="Z57" s="2"/>
      <c r="AA57" s="117"/>
      <c r="AB57" s="116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ref="AQ57:AQ67" si="10">SUM(G57,J57,M57,P57,S57,V57,Y57,AB57,AE57,AH57,AK57,AN57)*15</f>
        <v>30</v>
      </c>
      <c r="AR57" s="80">
        <f t="shared" ref="AR57:AR66" si="11">SUM(H57,K57,N57,Q57,T57,W57,Z57,AC57,AF57,AI57,AL57,AO57)</f>
        <v>3</v>
      </c>
      <c r="AS57" s="25"/>
    </row>
    <row r="58" spans="1:45" x14ac:dyDescent="0.3">
      <c r="A58" s="92" t="s">
        <v>13</v>
      </c>
      <c r="B58" s="355" t="s">
        <v>599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>
        <v>2</v>
      </c>
      <c r="K58" s="2">
        <v>3</v>
      </c>
      <c r="L58" s="3" t="s">
        <v>29</v>
      </c>
      <c r="M58" s="1"/>
      <c r="N58" s="2"/>
      <c r="O58" s="3"/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117"/>
      <c r="AB58" s="116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10"/>
        <v>30</v>
      </c>
      <c r="AR58" s="80">
        <f t="shared" si="11"/>
        <v>3</v>
      </c>
      <c r="AS58" s="25"/>
    </row>
    <row r="59" spans="1:45" x14ac:dyDescent="0.3">
      <c r="A59" s="92" t="s">
        <v>128</v>
      </c>
      <c r="B59" s="355" t="s">
        <v>129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>SUM(G59,J59,M59,P59,S59,V59,Y59,AB59,AE59,AH59,AK59,AN59)*15</f>
        <v>30</v>
      </c>
      <c r="AR59" s="80">
        <f>SUM(H59,K59,N59,Q59,T59,W59,Z59,AC59,AF59,AI59,AL59,AO59)</f>
        <v>2</v>
      </c>
      <c r="AS59" s="25"/>
    </row>
    <row r="60" spans="1:45" x14ac:dyDescent="0.3">
      <c r="A60" s="92" t="s">
        <v>16</v>
      </c>
      <c r="B60" s="355" t="s">
        <v>600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16"/>
      <c r="AI60" s="113"/>
      <c r="AJ60" s="117"/>
      <c r="AK60" s="1"/>
      <c r="AL60" s="2"/>
      <c r="AM60" s="3"/>
      <c r="AN60" s="28"/>
      <c r="AO60" s="29"/>
      <c r="AP60" s="68"/>
      <c r="AQ60" s="30">
        <f t="shared" si="10"/>
        <v>30</v>
      </c>
      <c r="AR60" s="80">
        <f t="shared" si="11"/>
        <v>3</v>
      </c>
      <c r="AS60" s="25"/>
    </row>
    <row r="61" spans="1:45" x14ac:dyDescent="0.3">
      <c r="A61" s="92" t="s">
        <v>130</v>
      </c>
      <c r="B61" s="355" t="s">
        <v>131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113"/>
      <c r="AD61" s="117"/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 t="shared" si="10"/>
        <v>30</v>
      </c>
      <c r="AR61" s="80">
        <f t="shared" si="11"/>
        <v>2</v>
      </c>
      <c r="AS61" s="25"/>
    </row>
    <row r="62" spans="1:45" x14ac:dyDescent="0.3">
      <c r="A62" s="92" t="s">
        <v>132</v>
      </c>
      <c r="B62" s="355" t="s">
        <v>133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113"/>
      <c r="AD62" s="117"/>
      <c r="AE62" s="116"/>
      <c r="AF62" s="113"/>
      <c r="AG62" s="117"/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 t="shared" si="10"/>
        <v>60</v>
      </c>
      <c r="AR62" s="80">
        <f t="shared" si="11"/>
        <v>4</v>
      </c>
      <c r="AS62" s="25"/>
    </row>
    <row r="63" spans="1:45" x14ac:dyDescent="0.3">
      <c r="A63" s="92" t="s">
        <v>44</v>
      </c>
      <c r="B63" s="355" t="s">
        <v>134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">
        <v>2</v>
      </c>
      <c r="AI63" s="113">
        <v>2</v>
      </c>
      <c r="AJ63" s="117" t="s">
        <v>30</v>
      </c>
      <c r="AK63" s="116">
        <v>2</v>
      </c>
      <c r="AL63" s="113">
        <v>2</v>
      </c>
      <c r="AM63" s="117" t="s">
        <v>29</v>
      </c>
      <c r="AN63" s="28"/>
      <c r="AO63" s="29"/>
      <c r="AP63" s="68"/>
      <c r="AQ63" s="30">
        <f>SUM(G63,J63,M63,P63,S63,V63,Y63,AB63,AE63,AH63,AK63,AN63)*15</f>
        <v>60</v>
      </c>
      <c r="AR63" s="80">
        <f>SUM(H63,K63,N63,Q63,T63,W63,Z63,AC63,AF63,AI63,AL63,AO63)</f>
        <v>4</v>
      </c>
      <c r="AS63" s="25"/>
    </row>
    <row r="64" spans="1:45" x14ac:dyDescent="0.3">
      <c r="A64" s="366" t="s">
        <v>135</v>
      </c>
      <c r="B64" s="355" t="s">
        <v>136</v>
      </c>
      <c r="C64" s="2"/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113">
        <v>1</v>
      </c>
      <c r="AD64" s="117" t="s">
        <v>30</v>
      </c>
      <c r="AE64" s="116"/>
      <c r="AF64" s="113"/>
      <c r="AG64" s="117"/>
      <c r="AH64" s="116"/>
      <c r="AI64" s="113"/>
      <c r="AJ64" s="117"/>
      <c r="AK64" s="1"/>
      <c r="AL64" s="2"/>
      <c r="AM64" s="3"/>
      <c r="AN64" s="28"/>
      <c r="AO64" s="29"/>
      <c r="AP64" s="68"/>
      <c r="AQ64" s="30">
        <f>SUM(G64,J64,M64,P64,S64,V64,Y64,AB64,AE64,AH64,AK64,AN64)*15</f>
        <v>15</v>
      </c>
      <c r="AR64" s="80">
        <f>SUM(H64,K64,N64,Q64,T64,W64,Z64,AC64,AF64,AI64,AL64,AO64)</f>
        <v>1</v>
      </c>
      <c r="AS64" s="25"/>
    </row>
    <row r="65" spans="1:45" x14ac:dyDescent="0.3">
      <c r="A65" s="96" t="s">
        <v>137</v>
      </c>
      <c r="B65" s="355" t="s">
        <v>138</v>
      </c>
      <c r="C65" s="2"/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113"/>
      <c r="AD65" s="117"/>
      <c r="AE65" s="116">
        <v>1</v>
      </c>
      <c r="AF65" s="113">
        <v>1</v>
      </c>
      <c r="AG65" s="117" t="s">
        <v>30</v>
      </c>
      <c r="AH65" s="116"/>
      <c r="AI65" s="113"/>
      <c r="AJ65" s="117"/>
      <c r="AK65" s="1"/>
      <c r="AL65" s="2"/>
      <c r="AM65" s="3"/>
      <c r="AN65" s="28"/>
      <c r="AO65" s="29"/>
      <c r="AP65" s="68"/>
      <c r="AQ65" s="30">
        <f>SUM(G65,J65,M65,P65,S65,V65,Y65,AB65,AE65,AH65,AK65,AN65)*15</f>
        <v>15</v>
      </c>
      <c r="AR65" s="80">
        <f>SUM(H65,K65,N65,Q65,T65,W65,Z65,AC65,AF65,AI65,AL65,AO65)</f>
        <v>1</v>
      </c>
      <c r="AS65" s="25"/>
    </row>
    <row r="66" spans="1:45" ht="15" thickBot="1" x14ac:dyDescent="0.35">
      <c r="A66" s="97" t="s">
        <v>26</v>
      </c>
      <c r="B66" s="355" t="s">
        <v>601</v>
      </c>
      <c r="C66" s="2"/>
      <c r="D66" s="4" t="s">
        <v>46</v>
      </c>
      <c r="E66" s="4" t="s">
        <v>54</v>
      </c>
      <c r="F66" s="5">
        <v>45</v>
      </c>
      <c r="G66" s="1"/>
      <c r="H66" s="2"/>
      <c r="I66" s="3"/>
      <c r="J66" s="1"/>
      <c r="K66" s="2"/>
      <c r="L66" s="3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113"/>
      <c r="AD66" s="117"/>
      <c r="AE66" s="116"/>
      <c r="AF66" s="113"/>
      <c r="AG66" s="117"/>
      <c r="AH66" s="116"/>
      <c r="AI66" s="113"/>
      <c r="AJ66" s="117"/>
      <c r="AK66" s="1"/>
      <c r="AL66" s="2"/>
      <c r="AM66" s="3"/>
      <c r="AN66" s="28">
        <v>2</v>
      </c>
      <c r="AO66" s="29">
        <v>2</v>
      </c>
      <c r="AP66" s="68" t="s">
        <v>30</v>
      </c>
      <c r="AQ66" s="35">
        <f t="shared" si="10"/>
        <v>30</v>
      </c>
      <c r="AR66" s="98">
        <f t="shared" si="11"/>
        <v>2</v>
      </c>
      <c r="AS66" s="25"/>
    </row>
    <row r="67" spans="1:45" ht="15" thickBot="1" x14ac:dyDescent="0.35">
      <c r="A67" s="413" t="s">
        <v>139</v>
      </c>
      <c r="B67" s="414"/>
      <c r="C67" s="414"/>
      <c r="D67" s="414"/>
      <c r="E67" s="414"/>
      <c r="F67" s="415"/>
      <c r="G67" s="118">
        <f>SUM(G56:G66)</f>
        <v>0</v>
      </c>
      <c r="H67" s="119">
        <f>SUM(H56:H66)</f>
        <v>0</v>
      </c>
      <c r="I67" s="120"/>
      <c r="J67" s="118">
        <f>SUM(J56:J66)</f>
        <v>4</v>
      </c>
      <c r="K67" s="119">
        <f>SUM(K56:K66)</f>
        <v>6</v>
      </c>
      <c r="L67" s="120"/>
      <c r="M67" s="118">
        <f>SUM(M56:M66)</f>
        <v>2</v>
      </c>
      <c r="N67" s="119">
        <f>SUM(N56:N66)</f>
        <v>2</v>
      </c>
      <c r="O67" s="120"/>
      <c r="P67" s="118">
        <f>SUM(P56:P66)</f>
        <v>4</v>
      </c>
      <c r="Q67" s="119">
        <f>SUM(Q56:Q66)</f>
        <v>5</v>
      </c>
      <c r="R67" s="120"/>
      <c r="S67" s="118">
        <f>SUM(S56:S66)</f>
        <v>2</v>
      </c>
      <c r="T67" s="119">
        <f>SUM(T56:T66)</f>
        <v>3</v>
      </c>
      <c r="U67" s="120"/>
      <c r="V67" s="118">
        <f>SUM(V56:V66)</f>
        <v>2</v>
      </c>
      <c r="W67" s="119">
        <f>SUM(W56:W66)</f>
        <v>2</v>
      </c>
      <c r="X67" s="120"/>
      <c r="Y67" s="118">
        <f>SUM(Y56:Y66)</f>
        <v>2</v>
      </c>
      <c r="Z67" s="119">
        <f>SUM(Z56:Z66)</f>
        <v>2</v>
      </c>
      <c r="AA67" s="120"/>
      <c r="AB67" s="118">
        <f>SUM(AB56:AB66)</f>
        <v>1</v>
      </c>
      <c r="AC67" s="119">
        <f>SUM(AC56:AC66)</f>
        <v>1</v>
      </c>
      <c r="AD67" s="120"/>
      <c r="AE67" s="118">
        <f>SUM(AE56:AE66)</f>
        <v>1</v>
      </c>
      <c r="AF67" s="119">
        <f>SUM(AF56:AF66)</f>
        <v>1</v>
      </c>
      <c r="AG67" s="121"/>
      <c r="AH67" s="118">
        <f>SUM(AH56:AH66)</f>
        <v>2</v>
      </c>
      <c r="AI67" s="119">
        <f>SUM(AI56:AI66)</f>
        <v>2</v>
      </c>
      <c r="AJ67" s="121"/>
      <c r="AK67" s="118">
        <f>SUM(AK56:AK66)</f>
        <v>2</v>
      </c>
      <c r="AL67" s="119">
        <f>SUM(AL56:AL66)</f>
        <v>2</v>
      </c>
      <c r="AM67" s="121"/>
      <c r="AN67" s="122">
        <f>SUM(AN56:AN66)</f>
        <v>2</v>
      </c>
      <c r="AO67" s="123">
        <f>SUM(AO56:AO66)</f>
        <v>2</v>
      </c>
      <c r="AP67" s="124"/>
      <c r="AQ67" s="125">
        <f t="shared" si="10"/>
        <v>360</v>
      </c>
      <c r="AR67" s="126">
        <f>SUM(AR56:AR66)</f>
        <v>28</v>
      </c>
      <c r="AS67" s="25"/>
    </row>
    <row r="68" spans="1:45" ht="15" thickBot="1" x14ac:dyDescent="0.35">
      <c r="A68" s="410" t="s">
        <v>140</v>
      </c>
      <c r="B68" s="411"/>
      <c r="C68" s="411"/>
      <c r="D68" s="411"/>
      <c r="E68" s="411"/>
      <c r="F68" s="411"/>
      <c r="G68" s="411"/>
      <c r="H68" s="411"/>
      <c r="I68" s="411"/>
      <c r="J68" s="411"/>
      <c r="K68" s="411"/>
      <c r="L68" s="411"/>
      <c r="M68" s="411"/>
      <c r="N68" s="411"/>
      <c r="O68" s="411"/>
      <c r="P68" s="411"/>
      <c r="Q68" s="411"/>
      <c r="R68" s="411"/>
      <c r="S68" s="411"/>
      <c r="T68" s="411"/>
      <c r="U68" s="411"/>
      <c r="V68" s="411"/>
      <c r="W68" s="411"/>
      <c r="X68" s="411"/>
      <c r="Y68" s="411"/>
      <c r="Z68" s="411"/>
      <c r="AA68" s="411"/>
      <c r="AB68" s="411"/>
      <c r="AC68" s="411"/>
      <c r="AD68" s="411"/>
      <c r="AE68" s="411"/>
      <c r="AF68" s="411"/>
      <c r="AG68" s="411"/>
      <c r="AH68" s="411"/>
      <c r="AI68" s="411"/>
      <c r="AJ68" s="411"/>
      <c r="AK68" s="411"/>
      <c r="AL68" s="411"/>
      <c r="AM68" s="411"/>
      <c r="AN68" s="411"/>
      <c r="AO68" s="411"/>
      <c r="AP68" s="411"/>
      <c r="AQ68" s="411"/>
      <c r="AR68" s="412"/>
      <c r="AS68" s="25"/>
    </row>
    <row r="69" spans="1:45" x14ac:dyDescent="0.3">
      <c r="A69" s="76" t="s">
        <v>141</v>
      </c>
      <c r="B69" s="367" t="s">
        <v>176</v>
      </c>
      <c r="C69" s="36"/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133">
        <f>SUM(G69,J69,M69,P69,S69,V69,Y69,AB69,AE69,AH69,AK69,AN69)*15</f>
        <v>15</v>
      </c>
      <c r="AR69" s="134">
        <f>SUM(H69,K69,N69,Q69,T69,W69,Z69,AC69,AF69,AI69,AL69,AO69)</f>
        <v>2</v>
      </c>
      <c r="AS69" s="25"/>
    </row>
    <row r="70" spans="1:45" x14ac:dyDescent="0.3">
      <c r="A70" s="81" t="s">
        <v>216</v>
      </c>
      <c r="B70" s="355" t="s">
        <v>210</v>
      </c>
      <c r="C70" s="2"/>
      <c r="D70" s="4" t="s">
        <v>46</v>
      </c>
      <c r="E70" s="4" t="s">
        <v>54</v>
      </c>
      <c r="F70" s="5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ref="AQ70:AQ75" si="12">SUM(G70,J70,M70,P70,S70,V70,Y70,AB70,AE70,AH70,AK70,AN70)*15</f>
        <v>45</v>
      </c>
      <c r="AR70" s="139">
        <f t="shared" ref="AR70:AR75" si="13">SUM(H70,K70,N70,Q70,T70,W70,Z70,AC70,AF70,AI70,AL70,AO70)</f>
        <v>6</v>
      </c>
      <c r="AS70" s="25"/>
    </row>
    <row r="71" spans="1:45" x14ac:dyDescent="0.3">
      <c r="A71" s="81" t="s">
        <v>217</v>
      </c>
      <c r="B71" s="356" t="s">
        <v>211</v>
      </c>
      <c r="C71" s="368" t="s">
        <v>212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138">
        <f t="shared" si="12"/>
        <v>0</v>
      </c>
      <c r="AR71" s="139">
        <f t="shared" si="13"/>
        <v>2</v>
      </c>
      <c r="AS71" s="25"/>
    </row>
    <row r="72" spans="1:45" x14ac:dyDescent="0.3">
      <c r="A72" s="81" t="s">
        <v>427</v>
      </c>
      <c r="B72" s="355" t="s">
        <v>435</v>
      </c>
      <c r="C72" s="2"/>
      <c r="D72" s="4" t="s">
        <v>46</v>
      </c>
      <c r="E72" s="4" t="s">
        <v>54</v>
      </c>
      <c r="F72" s="3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138">
        <f t="shared" si="12"/>
        <v>45</v>
      </c>
      <c r="AR72" s="139">
        <f t="shared" si="13"/>
        <v>6</v>
      </c>
      <c r="AS72" s="25"/>
    </row>
    <row r="73" spans="1:45" x14ac:dyDescent="0.3">
      <c r="A73" s="81" t="s">
        <v>428</v>
      </c>
      <c r="B73" s="356" t="s">
        <v>436</v>
      </c>
      <c r="C73" s="368" t="s">
        <v>437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138">
        <f t="shared" si="12"/>
        <v>0</v>
      </c>
      <c r="AR73" s="139">
        <f t="shared" si="13"/>
        <v>2</v>
      </c>
      <c r="AS73" s="25"/>
    </row>
    <row r="74" spans="1:45" x14ac:dyDescent="0.3">
      <c r="A74" s="81" t="s">
        <v>597</v>
      </c>
      <c r="B74" s="356" t="s">
        <v>598</v>
      </c>
      <c r="C74" s="2"/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138">
        <f t="shared" si="12"/>
        <v>45</v>
      </c>
      <c r="AR74" s="139">
        <f t="shared" si="13"/>
        <v>4</v>
      </c>
      <c r="AS74" s="25"/>
    </row>
    <row r="75" spans="1:45" ht="15" thickBot="1" x14ac:dyDescent="0.35">
      <c r="A75" s="140" t="s">
        <v>146</v>
      </c>
      <c r="B75" s="361" t="s">
        <v>147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150">
        <f t="shared" si="12"/>
        <v>30</v>
      </c>
      <c r="AR75" s="151">
        <f t="shared" si="13"/>
        <v>2</v>
      </c>
      <c r="AS75" s="25"/>
    </row>
    <row r="76" spans="1:45" ht="15" thickBot="1" x14ac:dyDescent="0.35">
      <c r="A76" s="424" t="s">
        <v>148</v>
      </c>
      <c r="B76" s="425"/>
      <c r="C76" s="425"/>
      <c r="D76" s="425"/>
      <c r="E76" s="425"/>
      <c r="F76" s="426"/>
      <c r="G76" s="118">
        <f>SUM(G69:G75)</f>
        <v>0</v>
      </c>
      <c r="H76" s="119">
        <f>SUM(H69:H75)</f>
        <v>0</v>
      </c>
      <c r="I76" s="120"/>
      <c r="J76" s="118">
        <f>SUM(J69:J75)</f>
        <v>0</v>
      </c>
      <c r="K76" s="119">
        <f>SUM(K69:K75)</f>
        <v>0</v>
      </c>
      <c r="L76" s="120"/>
      <c r="M76" s="118">
        <f>SUM(M69:M75)</f>
        <v>0</v>
      </c>
      <c r="N76" s="119">
        <f>SUM(N69:N75)</f>
        <v>0</v>
      </c>
      <c r="O76" s="120"/>
      <c r="P76" s="118">
        <f>SUM(P69:P75)</f>
        <v>0</v>
      </c>
      <c r="Q76" s="119">
        <f>SUM(Q69:Q75)</f>
        <v>0</v>
      </c>
      <c r="R76" s="120"/>
      <c r="S76" s="118">
        <f>SUM(S69:S75)</f>
        <v>2</v>
      </c>
      <c r="T76" s="119">
        <f>SUM(T69:T75)</f>
        <v>2</v>
      </c>
      <c r="U76" s="120"/>
      <c r="V76" s="118">
        <f>SUM(V69:V75)</f>
        <v>1</v>
      </c>
      <c r="W76" s="119">
        <f>SUM(W69:W75)</f>
        <v>2</v>
      </c>
      <c r="X76" s="120"/>
      <c r="Y76" s="118">
        <f>SUM(Y69:Y75)</f>
        <v>2</v>
      </c>
      <c r="Z76" s="119">
        <f>SUM(Z69:Z75)</f>
        <v>4</v>
      </c>
      <c r="AA76" s="120"/>
      <c r="AB76" s="118">
        <f>SUM(AB69:AB75)</f>
        <v>2</v>
      </c>
      <c r="AC76" s="119">
        <f>SUM(AC69:AC75)</f>
        <v>4</v>
      </c>
      <c r="AD76" s="120">
        <f>SUM(AD69:AD75)</f>
        <v>0</v>
      </c>
      <c r="AE76" s="152">
        <f>SUM(AE69:AE75)</f>
        <v>2</v>
      </c>
      <c r="AF76" s="153">
        <f>SUM(AF69:AF75)</f>
        <v>8</v>
      </c>
      <c r="AG76" s="154"/>
      <c r="AH76" s="152">
        <f>SUM(AH69:AH75)</f>
        <v>1</v>
      </c>
      <c r="AI76" s="153">
        <f>SUM(AI69:AI75)</f>
        <v>1</v>
      </c>
      <c r="AJ76" s="154"/>
      <c r="AK76" s="152">
        <f>SUM(AK69:AK75)</f>
        <v>1</v>
      </c>
      <c r="AL76" s="153">
        <f>SUM(AL69:AL75)</f>
        <v>1</v>
      </c>
      <c r="AM76" s="154"/>
      <c r="AN76" s="155">
        <f>SUM(AN69:AN75)</f>
        <v>1</v>
      </c>
      <c r="AO76" s="156">
        <f>SUM(AO69:AO75)</f>
        <v>2</v>
      </c>
      <c r="AP76" s="157"/>
      <c r="AQ76" s="158">
        <f>SUM(AQ69:AQ75)</f>
        <v>180</v>
      </c>
      <c r="AR76" s="159">
        <f>SUM(AR69:AR75)</f>
        <v>24</v>
      </c>
      <c r="AS76" s="25"/>
    </row>
    <row r="77" spans="1:45" ht="15" thickBot="1" x14ac:dyDescent="0.35">
      <c r="A77" s="410" t="s">
        <v>149</v>
      </c>
      <c r="B77" s="411"/>
      <c r="C77" s="411"/>
      <c r="D77" s="411"/>
      <c r="E77" s="411"/>
      <c r="F77" s="411"/>
      <c r="G77" s="411"/>
      <c r="H77" s="411"/>
      <c r="I77" s="411"/>
      <c r="J77" s="411"/>
      <c r="K77" s="411"/>
      <c r="L77" s="411"/>
      <c r="M77" s="411"/>
      <c r="N77" s="411"/>
      <c r="O77" s="411"/>
      <c r="P77" s="411"/>
      <c r="Q77" s="411"/>
      <c r="R77" s="411"/>
      <c r="S77" s="411"/>
      <c r="T77" s="411"/>
      <c r="U77" s="411"/>
      <c r="V77" s="411"/>
      <c r="W77" s="411"/>
      <c r="X77" s="411"/>
      <c r="Y77" s="411"/>
      <c r="Z77" s="411"/>
      <c r="AA77" s="411"/>
      <c r="AB77" s="411"/>
      <c r="AC77" s="411"/>
      <c r="AD77" s="411"/>
      <c r="AE77" s="411"/>
      <c r="AF77" s="411"/>
      <c r="AG77" s="411"/>
      <c r="AH77" s="411"/>
      <c r="AI77" s="411"/>
      <c r="AJ77" s="411"/>
      <c r="AK77" s="411"/>
      <c r="AL77" s="411"/>
      <c r="AM77" s="411"/>
      <c r="AN77" s="411"/>
      <c r="AO77" s="411"/>
      <c r="AP77" s="411"/>
      <c r="AQ77" s="411"/>
      <c r="AR77" s="412"/>
      <c r="AS77" s="25"/>
    </row>
    <row r="78" spans="1:45" x14ac:dyDescent="0.3">
      <c r="A78" s="160" t="s">
        <v>150</v>
      </c>
      <c r="B78" s="353" t="s">
        <v>151</v>
      </c>
      <c r="C78" s="127"/>
      <c r="D78" s="161" t="s">
        <v>46</v>
      </c>
      <c r="E78" s="161" t="s">
        <v>30</v>
      </c>
      <c r="F78" s="128" t="s">
        <v>58</v>
      </c>
      <c r="G78" s="129"/>
      <c r="H78" s="127"/>
      <c r="I78" s="128"/>
      <c r="J78" s="129">
        <v>2</v>
      </c>
      <c r="K78" s="127">
        <v>1</v>
      </c>
      <c r="L78" s="128" t="s">
        <v>30</v>
      </c>
      <c r="M78" s="129"/>
      <c r="N78" s="127"/>
      <c r="O78" s="128"/>
      <c r="P78" s="129"/>
      <c r="Q78" s="127"/>
      <c r="R78" s="128"/>
      <c r="S78" s="129"/>
      <c r="T78" s="127"/>
      <c r="U78" s="128"/>
      <c r="V78" s="129"/>
      <c r="W78" s="127"/>
      <c r="X78" s="128"/>
      <c r="Y78" s="129"/>
      <c r="Z78" s="127"/>
      <c r="AA78" s="128"/>
      <c r="AB78" s="129"/>
      <c r="AC78" s="127"/>
      <c r="AD78" s="128"/>
      <c r="AE78" s="129"/>
      <c r="AF78" s="127"/>
      <c r="AG78" s="128"/>
      <c r="AH78" s="129"/>
      <c r="AI78" s="127"/>
      <c r="AJ78" s="128"/>
      <c r="AK78" s="129"/>
      <c r="AL78" s="127"/>
      <c r="AM78" s="128"/>
      <c r="AN78" s="130"/>
      <c r="AO78" s="131"/>
      <c r="AP78" s="132"/>
      <c r="AQ78" s="133">
        <f>SUM(G78,J78,M78,P78,S78,V78,Y78,AB78,AE78,AH78,AK78,AN78)*15</f>
        <v>30</v>
      </c>
      <c r="AR78" s="134">
        <f>SUM(H78,K78,N78,Q78,T78,W78,Z78,AC78,AF78,AI78,AL78,AO78)</f>
        <v>1</v>
      </c>
      <c r="AS78" s="25"/>
    </row>
    <row r="79" spans="1:45" x14ac:dyDescent="0.3">
      <c r="A79" s="162" t="s">
        <v>23</v>
      </c>
      <c r="B79" s="355" t="s">
        <v>152</v>
      </c>
      <c r="C79" s="113"/>
      <c r="D79" s="114" t="s">
        <v>46</v>
      </c>
      <c r="E79" s="114" t="s">
        <v>30</v>
      </c>
      <c r="F79" s="115" t="s">
        <v>58</v>
      </c>
      <c r="G79" s="116"/>
      <c r="H79" s="113"/>
      <c r="I79" s="117"/>
      <c r="J79" s="116"/>
      <c r="K79" s="113"/>
      <c r="L79" s="117"/>
      <c r="M79" s="116">
        <v>2</v>
      </c>
      <c r="N79" s="113">
        <v>1</v>
      </c>
      <c r="O79" s="117" t="s">
        <v>30</v>
      </c>
      <c r="P79" s="116"/>
      <c r="Q79" s="113"/>
      <c r="R79" s="117"/>
      <c r="S79" s="116"/>
      <c r="T79" s="113"/>
      <c r="U79" s="117"/>
      <c r="V79" s="116"/>
      <c r="W79" s="113"/>
      <c r="X79" s="117"/>
      <c r="Y79" s="116"/>
      <c r="Z79" s="113"/>
      <c r="AA79" s="117"/>
      <c r="AB79" s="116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>SUM(G79,J79,M79,P79,S79,V79,Y79,AB79,AE79,AH79,AK79,AN79)*15</f>
        <v>30</v>
      </c>
      <c r="AR79" s="139">
        <f>SUM(H79,K79,N79,Q79,T79,W79,Z79,AC79,AF79,AI79,AL79,AO79)</f>
        <v>1</v>
      </c>
      <c r="AS79" s="25"/>
    </row>
    <row r="80" spans="1:45" x14ac:dyDescent="0.3">
      <c r="A80" s="162" t="s">
        <v>17</v>
      </c>
      <c r="B80" s="355" t="s">
        <v>153</v>
      </c>
      <c r="C80" s="113"/>
      <c r="D80" s="114" t="s">
        <v>46</v>
      </c>
      <c r="E80" s="114" t="s">
        <v>30</v>
      </c>
      <c r="F80" s="115" t="s">
        <v>58</v>
      </c>
      <c r="G80" s="116"/>
      <c r="H80" s="113"/>
      <c r="I80" s="117"/>
      <c r="J80" s="116"/>
      <c r="K80" s="113"/>
      <c r="L80" s="117"/>
      <c r="M80" s="116"/>
      <c r="N80" s="113"/>
      <c r="O80" s="117"/>
      <c r="P80" s="116">
        <v>2</v>
      </c>
      <c r="Q80" s="113">
        <v>1</v>
      </c>
      <c r="R80" s="117" t="s">
        <v>30</v>
      </c>
      <c r="S80" s="116"/>
      <c r="T80" s="113"/>
      <c r="U80" s="117"/>
      <c r="V80" s="116"/>
      <c r="W80" s="113"/>
      <c r="X80" s="117"/>
      <c r="Y80" s="116"/>
      <c r="Z80" s="113"/>
      <c r="AA80" s="117"/>
      <c r="AB80" s="116"/>
      <c r="AC80" s="113"/>
      <c r="AD80" s="117"/>
      <c r="AE80" s="116"/>
      <c r="AF80" s="113"/>
      <c r="AG80" s="117"/>
      <c r="AH80" s="116"/>
      <c r="AI80" s="113"/>
      <c r="AJ80" s="117"/>
      <c r="AK80" s="116"/>
      <c r="AL80" s="113"/>
      <c r="AM80" s="117"/>
      <c r="AN80" s="135"/>
      <c r="AO80" s="136"/>
      <c r="AP80" s="137"/>
      <c r="AQ80" s="138">
        <f>SUM(G80,J80,M80,P80,S80,V80,Y80,AB80,AE80,AH80,AK80,AN80)*15</f>
        <v>30</v>
      </c>
      <c r="AR80" s="139">
        <f>SUM(H80,K80,N80,Q80,T80,W80,Z80,AC80,AF80,AI80,AL80,AO80)</f>
        <v>1</v>
      </c>
      <c r="AS80" s="25"/>
    </row>
    <row r="81" spans="1:45" x14ac:dyDescent="0.3">
      <c r="A81" s="163" t="s">
        <v>25</v>
      </c>
      <c r="B81" s="355" t="s">
        <v>154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>
        <v>2</v>
      </c>
      <c r="T81" s="2">
        <v>1</v>
      </c>
      <c r="U81" s="3" t="s">
        <v>30</v>
      </c>
      <c r="V81" s="1"/>
      <c r="W81" s="2"/>
      <c r="X81" s="3"/>
      <c r="Y81" s="1"/>
      <c r="Z81" s="2"/>
      <c r="AA81" s="3"/>
      <c r="AB81" s="1"/>
      <c r="AC81" s="113"/>
      <c r="AD81" s="117"/>
      <c r="AE81" s="116"/>
      <c r="AF81" s="113"/>
      <c r="AG81" s="117"/>
      <c r="AH81" s="116"/>
      <c r="AI81" s="113"/>
      <c r="AJ81" s="117"/>
      <c r="AK81" s="116"/>
      <c r="AL81" s="113"/>
      <c r="AM81" s="117"/>
      <c r="AN81" s="135"/>
      <c r="AO81" s="136"/>
      <c r="AP81" s="137"/>
      <c r="AQ81" s="138">
        <f t="shared" ref="AQ81:AQ86" si="14">SUM(G81,J81,M81,P81,S81,V81,Y81,AB81,AE81,AH81,AK81,AN81)*15</f>
        <v>30</v>
      </c>
      <c r="AR81" s="139">
        <f t="shared" ref="AR81:AR86" si="15">SUM(H81,K81,N81,Q81,T81,W81,Z81,AC81,AF81,AI81,AL81,AO81)</f>
        <v>1</v>
      </c>
      <c r="AS81" s="25"/>
    </row>
    <row r="82" spans="1:45" x14ac:dyDescent="0.3">
      <c r="A82" s="163" t="s">
        <v>155</v>
      </c>
      <c r="B82" s="355" t="s">
        <v>156</v>
      </c>
      <c r="C82" s="2"/>
      <c r="D82" s="4" t="s">
        <v>46</v>
      </c>
      <c r="E82" s="4" t="s">
        <v>30</v>
      </c>
      <c r="F82" s="5" t="s">
        <v>58</v>
      </c>
      <c r="G82" s="116"/>
      <c r="H82" s="113"/>
      <c r="I82" s="117"/>
      <c r="J82" s="116">
        <v>1</v>
      </c>
      <c r="K82" s="113">
        <v>1</v>
      </c>
      <c r="L82" s="117" t="s">
        <v>30</v>
      </c>
      <c r="M82" s="1">
        <v>1</v>
      </c>
      <c r="N82" s="2">
        <v>1</v>
      </c>
      <c r="O82" s="3" t="s">
        <v>30</v>
      </c>
      <c r="P82" s="1">
        <v>1</v>
      </c>
      <c r="Q82" s="2">
        <v>1</v>
      </c>
      <c r="R82" s="3" t="s">
        <v>30</v>
      </c>
      <c r="S82" s="1">
        <v>1</v>
      </c>
      <c r="T82" s="2">
        <v>1</v>
      </c>
      <c r="U82" s="3" t="s">
        <v>30</v>
      </c>
      <c r="V82" s="1"/>
      <c r="W82" s="2"/>
      <c r="X82" s="3"/>
      <c r="Y82" s="1"/>
      <c r="Z82" s="2"/>
      <c r="AA82" s="3"/>
      <c r="AB82" s="1"/>
      <c r="AC82" s="113"/>
      <c r="AD82" s="117"/>
      <c r="AE82" s="116"/>
      <c r="AF82" s="113"/>
      <c r="AG82" s="117"/>
      <c r="AH82" s="116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4"/>
        <v>60</v>
      </c>
      <c r="AR82" s="139">
        <f t="shared" si="15"/>
        <v>4</v>
      </c>
      <c r="AS82" s="25"/>
    </row>
    <row r="83" spans="1:45" x14ac:dyDescent="0.3">
      <c r="A83" s="163" t="s">
        <v>213</v>
      </c>
      <c r="B83" s="355" t="s">
        <v>207</v>
      </c>
      <c r="C83" s="2"/>
      <c r="D83" s="4" t="s">
        <v>46</v>
      </c>
      <c r="E83" s="4" t="s">
        <v>30</v>
      </c>
      <c r="F83" s="5" t="s">
        <v>58</v>
      </c>
      <c r="G83" s="1"/>
      <c r="H83" s="2"/>
      <c r="I83" s="3"/>
      <c r="J83" s="1"/>
      <c r="K83" s="2"/>
      <c r="L83" s="3"/>
      <c r="M83" s="1"/>
      <c r="N83" s="2"/>
      <c r="O83" s="3"/>
      <c r="P83" s="1"/>
      <c r="Q83" s="2"/>
      <c r="R83" s="3"/>
      <c r="S83" s="1"/>
      <c r="T83" s="2"/>
      <c r="U83" s="3"/>
      <c r="V83" s="1"/>
      <c r="W83" s="2"/>
      <c r="X83" s="3"/>
      <c r="Y83" s="1">
        <v>2</v>
      </c>
      <c r="Z83" s="2">
        <v>1</v>
      </c>
      <c r="AA83" s="3" t="s">
        <v>30</v>
      </c>
      <c r="AB83" s="1">
        <v>2</v>
      </c>
      <c r="AC83" s="2">
        <v>1</v>
      </c>
      <c r="AD83" s="3" t="s">
        <v>30</v>
      </c>
      <c r="AE83" s="1">
        <v>2</v>
      </c>
      <c r="AF83" s="2">
        <v>1</v>
      </c>
      <c r="AG83" s="3" t="s">
        <v>30</v>
      </c>
      <c r="AH83" s="1"/>
      <c r="AI83" s="113"/>
      <c r="AJ83" s="117"/>
      <c r="AK83" s="116"/>
      <c r="AL83" s="113"/>
      <c r="AM83" s="117"/>
      <c r="AN83" s="135"/>
      <c r="AO83" s="136"/>
      <c r="AP83" s="137"/>
      <c r="AQ83" s="138">
        <f t="shared" si="14"/>
        <v>90</v>
      </c>
      <c r="AR83" s="139">
        <f t="shared" si="15"/>
        <v>3</v>
      </c>
      <c r="AS83" s="25"/>
    </row>
    <row r="84" spans="1:45" x14ac:dyDescent="0.3">
      <c r="A84" s="163" t="s">
        <v>214</v>
      </c>
      <c r="B84" s="355" t="s">
        <v>208</v>
      </c>
      <c r="C84" s="2"/>
      <c r="D84" s="4" t="s">
        <v>46</v>
      </c>
      <c r="E84" s="4" t="s">
        <v>30</v>
      </c>
      <c r="F84" s="5" t="s">
        <v>58</v>
      </c>
      <c r="G84" s="1"/>
      <c r="H84" s="2"/>
      <c r="I84" s="3"/>
      <c r="J84" s="1"/>
      <c r="K84" s="2"/>
      <c r="L84" s="3"/>
      <c r="M84" s="1"/>
      <c r="N84" s="2"/>
      <c r="O84" s="3"/>
      <c r="P84" s="1"/>
      <c r="Q84" s="2"/>
      <c r="R84" s="3"/>
      <c r="S84" s="1"/>
      <c r="T84" s="2"/>
      <c r="U84" s="3"/>
      <c r="V84" s="1"/>
      <c r="W84" s="2"/>
      <c r="X84" s="3"/>
      <c r="Y84" s="1"/>
      <c r="Z84" s="2"/>
      <c r="AA84" s="3"/>
      <c r="AB84" s="1"/>
      <c r="AC84" s="2"/>
      <c r="AD84" s="3"/>
      <c r="AE84" s="1"/>
      <c r="AF84" s="2"/>
      <c r="AG84" s="3"/>
      <c r="AH84" s="1">
        <v>2</v>
      </c>
      <c r="AI84" s="113">
        <v>1</v>
      </c>
      <c r="AJ84" s="117" t="s">
        <v>30</v>
      </c>
      <c r="AK84" s="116">
        <v>2</v>
      </c>
      <c r="AL84" s="113">
        <v>1</v>
      </c>
      <c r="AM84" s="117" t="s">
        <v>30</v>
      </c>
      <c r="AN84" s="135"/>
      <c r="AO84" s="136"/>
      <c r="AP84" s="137"/>
      <c r="AQ84" s="138">
        <f t="shared" si="14"/>
        <v>60</v>
      </c>
      <c r="AR84" s="139">
        <f t="shared" si="15"/>
        <v>2</v>
      </c>
      <c r="AS84" s="25"/>
    </row>
    <row r="85" spans="1:45" x14ac:dyDescent="0.3">
      <c r="A85" s="163" t="s">
        <v>429</v>
      </c>
      <c r="B85" s="355" t="s">
        <v>438</v>
      </c>
      <c r="C85" s="2"/>
      <c r="D85" s="4" t="s">
        <v>46</v>
      </c>
      <c r="E85" s="4" t="s">
        <v>30</v>
      </c>
      <c r="F85" s="5" t="s">
        <v>58</v>
      </c>
      <c r="G85" s="1"/>
      <c r="H85" s="2"/>
      <c r="I85" s="3"/>
      <c r="J85" s="1"/>
      <c r="K85" s="2"/>
      <c r="L85" s="3"/>
      <c r="M85" s="1"/>
      <c r="N85" s="2"/>
      <c r="O85" s="3"/>
      <c r="P85" s="1"/>
      <c r="Q85" s="2"/>
      <c r="R85" s="3"/>
      <c r="S85" s="1"/>
      <c r="T85" s="2"/>
      <c r="U85" s="3"/>
      <c r="V85" s="1"/>
      <c r="W85" s="2"/>
      <c r="X85" s="3"/>
      <c r="Y85" s="1">
        <v>2</v>
      </c>
      <c r="Z85" s="2">
        <v>1</v>
      </c>
      <c r="AA85" s="3" t="s">
        <v>30</v>
      </c>
      <c r="AB85" s="1">
        <v>2</v>
      </c>
      <c r="AC85" s="2">
        <v>1</v>
      </c>
      <c r="AD85" s="3" t="s">
        <v>30</v>
      </c>
      <c r="AE85" s="1">
        <v>2</v>
      </c>
      <c r="AF85" s="2">
        <v>1</v>
      </c>
      <c r="AG85" s="3" t="s">
        <v>30</v>
      </c>
      <c r="AH85" s="1"/>
      <c r="AI85" s="113"/>
      <c r="AJ85" s="117"/>
      <c r="AK85" s="116"/>
      <c r="AL85" s="113"/>
      <c r="AM85" s="117"/>
      <c r="AN85" s="135"/>
      <c r="AO85" s="136"/>
      <c r="AP85" s="137"/>
      <c r="AQ85" s="138">
        <f t="shared" si="14"/>
        <v>90</v>
      </c>
      <c r="AR85" s="139">
        <f t="shared" si="15"/>
        <v>3</v>
      </c>
      <c r="AS85" s="25"/>
    </row>
    <row r="86" spans="1:45" ht="15" thickBot="1" x14ac:dyDescent="0.35">
      <c r="A86" s="165" t="s">
        <v>430</v>
      </c>
      <c r="B86" s="361" t="s">
        <v>439</v>
      </c>
      <c r="C86" s="2"/>
      <c r="D86" s="4" t="s">
        <v>46</v>
      </c>
      <c r="E86" s="4" t="s">
        <v>30</v>
      </c>
      <c r="F86" s="5" t="s">
        <v>58</v>
      </c>
      <c r="G86" s="1"/>
      <c r="H86" s="2"/>
      <c r="I86" s="3"/>
      <c r="J86" s="1"/>
      <c r="K86" s="2"/>
      <c r="L86" s="3"/>
      <c r="M86" s="1"/>
      <c r="N86" s="2"/>
      <c r="O86" s="3"/>
      <c r="P86" s="1"/>
      <c r="Q86" s="2"/>
      <c r="R86" s="3"/>
      <c r="S86" s="1"/>
      <c r="T86" s="2"/>
      <c r="U86" s="3"/>
      <c r="V86" s="1"/>
      <c r="W86" s="2"/>
      <c r="X86" s="3"/>
      <c r="Y86" s="1"/>
      <c r="Z86" s="2"/>
      <c r="AA86" s="3"/>
      <c r="AB86" s="1"/>
      <c r="AC86" s="2"/>
      <c r="AD86" s="3"/>
      <c r="AE86" s="1"/>
      <c r="AF86" s="2"/>
      <c r="AG86" s="3"/>
      <c r="AH86" s="1">
        <v>2</v>
      </c>
      <c r="AI86" s="113">
        <v>1</v>
      </c>
      <c r="AJ86" s="117" t="s">
        <v>30</v>
      </c>
      <c r="AK86" s="116">
        <v>2</v>
      </c>
      <c r="AL86" s="113">
        <v>1</v>
      </c>
      <c r="AM86" s="117" t="s">
        <v>30</v>
      </c>
      <c r="AN86" s="135"/>
      <c r="AO86" s="136"/>
      <c r="AP86" s="137"/>
      <c r="AQ86" s="138">
        <f t="shared" si="14"/>
        <v>60</v>
      </c>
      <c r="AR86" s="139">
        <f t="shared" si="15"/>
        <v>2</v>
      </c>
      <c r="AS86" s="25"/>
    </row>
    <row r="87" spans="1:45" ht="15" thickBot="1" x14ac:dyDescent="0.35">
      <c r="A87" s="410" t="s">
        <v>161</v>
      </c>
      <c r="B87" s="411"/>
      <c r="C87" s="411"/>
      <c r="D87" s="411"/>
      <c r="E87" s="411"/>
      <c r="F87" s="411"/>
      <c r="G87" s="411"/>
      <c r="H87" s="411"/>
      <c r="I87" s="411"/>
      <c r="J87" s="411"/>
      <c r="K87" s="411"/>
      <c r="L87" s="411"/>
      <c r="M87" s="411"/>
      <c r="N87" s="411"/>
      <c r="O87" s="411"/>
      <c r="P87" s="411"/>
      <c r="Q87" s="411"/>
      <c r="R87" s="411"/>
      <c r="S87" s="411"/>
      <c r="T87" s="411"/>
      <c r="U87" s="411"/>
      <c r="V87" s="411"/>
      <c r="W87" s="411"/>
      <c r="X87" s="411"/>
      <c r="Y87" s="411"/>
      <c r="Z87" s="411"/>
      <c r="AA87" s="411"/>
      <c r="AB87" s="411"/>
      <c r="AC87" s="411"/>
      <c r="AD87" s="411"/>
      <c r="AE87" s="411"/>
      <c r="AF87" s="411"/>
      <c r="AG87" s="411"/>
      <c r="AH87" s="411"/>
      <c r="AI87" s="411"/>
      <c r="AJ87" s="411"/>
      <c r="AK87" s="411"/>
      <c r="AL87" s="411"/>
      <c r="AM87" s="411"/>
      <c r="AN87" s="411"/>
      <c r="AO87" s="411"/>
      <c r="AP87" s="411"/>
      <c r="AQ87" s="411"/>
      <c r="AR87" s="412"/>
      <c r="AS87" s="25"/>
    </row>
    <row r="88" spans="1:45" ht="15" thickBot="1" x14ac:dyDescent="0.35">
      <c r="A88" s="112" t="s">
        <v>215</v>
      </c>
      <c r="B88" s="355" t="s">
        <v>209</v>
      </c>
      <c r="C88" s="113" t="s">
        <v>57</v>
      </c>
      <c r="D88" s="114" t="s">
        <v>47</v>
      </c>
      <c r="E88" s="114" t="s">
        <v>30</v>
      </c>
      <c r="F88" s="115" t="s">
        <v>58</v>
      </c>
      <c r="G88" s="116"/>
      <c r="H88" s="113"/>
      <c r="I88" s="117"/>
      <c r="J88" s="116"/>
      <c r="K88" s="113"/>
      <c r="L88" s="117"/>
      <c r="M88" s="116"/>
      <c r="N88" s="113"/>
      <c r="O88" s="117"/>
      <c r="P88" s="116"/>
      <c r="Q88" s="113"/>
      <c r="R88" s="117"/>
      <c r="S88" s="116"/>
      <c r="T88" s="113"/>
      <c r="U88" s="117"/>
      <c r="V88" s="116"/>
      <c r="W88" s="113"/>
      <c r="X88" s="117"/>
      <c r="Y88" s="116"/>
      <c r="Z88" s="113"/>
      <c r="AA88" s="117"/>
      <c r="AB88" s="116"/>
      <c r="AC88" s="113"/>
      <c r="AD88" s="117"/>
      <c r="AE88" s="116"/>
      <c r="AF88" s="113"/>
      <c r="AG88" s="117"/>
      <c r="AH88" s="116"/>
      <c r="AI88" s="113"/>
      <c r="AJ88" s="117"/>
      <c r="AK88" s="116"/>
      <c r="AL88" s="113"/>
      <c r="AM88" s="117"/>
      <c r="AN88" s="135">
        <v>4</v>
      </c>
      <c r="AO88" s="136">
        <v>8</v>
      </c>
      <c r="AP88" s="137" t="s">
        <v>30</v>
      </c>
      <c r="AQ88" s="138">
        <f>SUM(G88,J88,M88,P88,S88,V88,Y88,AB88,AE88,AH88,AK88,AN88)*15</f>
        <v>60</v>
      </c>
      <c r="AR88" s="139">
        <f>SUM(H88,K88,N88,Q88,T88,W88,Z88,AC88,AF88,AI88,AL88,AO88)</f>
        <v>8</v>
      </c>
      <c r="AS88" s="25"/>
    </row>
    <row r="89" spans="1:45" x14ac:dyDescent="0.3">
      <c r="A89" s="112" t="s">
        <v>431</v>
      </c>
      <c r="B89" s="355" t="s">
        <v>440</v>
      </c>
      <c r="C89" s="108" t="s">
        <v>57</v>
      </c>
      <c r="D89" s="109" t="s">
        <v>47</v>
      </c>
      <c r="E89" s="109" t="s">
        <v>30</v>
      </c>
      <c r="F89" s="110" t="s">
        <v>58</v>
      </c>
      <c r="G89" s="111"/>
      <c r="H89" s="108"/>
      <c r="I89" s="110"/>
      <c r="J89" s="111"/>
      <c r="K89" s="108"/>
      <c r="L89" s="110"/>
      <c r="M89" s="111"/>
      <c r="N89" s="108"/>
      <c r="O89" s="110"/>
      <c r="P89" s="111"/>
      <c r="Q89" s="108"/>
      <c r="R89" s="110"/>
      <c r="S89" s="111"/>
      <c r="T89" s="108"/>
      <c r="U89" s="110"/>
      <c r="V89" s="111"/>
      <c r="W89" s="108"/>
      <c r="X89" s="110"/>
      <c r="Y89" s="111"/>
      <c r="Z89" s="108"/>
      <c r="AA89" s="110"/>
      <c r="AB89" s="111"/>
      <c r="AC89" s="108"/>
      <c r="AD89" s="110"/>
      <c r="AE89" s="111"/>
      <c r="AF89" s="108"/>
      <c r="AG89" s="110"/>
      <c r="AH89" s="111"/>
      <c r="AI89" s="108"/>
      <c r="AJ89" s="110"/>
      <c r="AK89" s="111"/>
      <c r="AL89" s="108"/>
      <c r="AM89" s="110"/>
      <c r="AN89" s="167">
        <v>4</v>
      </c>
      <c r="AO89" s="168">
        <v>8</v>
      </c>
      <c r="AP89" s="169" t="s">
        <v>30</v>
      </c>
      <c r="AQ89" s="133">
        <f>SUM(G89,J89,M89,P89,S89,V89,Y89,AB89,AE89,AH89,AK89,AN89)*15</f>
        <v>60</v>
      </c>
      <c r="AR89" s="134">
        <f>SUM(H89,K89,N89,Q89,T89,W89,Z89,AC89,AF89,AI89,AL89,AO89)</f>
        <v>8</v>
      </c>
      <c r="AS89" s="25"/>
    </row>
    <row r="90" spans="1:45" x14ac:dyDescent="0.3">
      <c r="A90" s="92" t="s">
        <v>24</v>
      </c>
      <c r="B90" s="355" t="s">
        <v>164</v>
      </c>
      <c r="C90" s="2" t="s">
        <v>57</v>
      </c>
      <c r="D90" s="4" t="s">
        <v>46</v>
      </c>
      <c r="E90" s="4" t="s">
        <v>54</v>
      </c>
      <c r="F90" s="5">
        <v>45</v>
      </c>
      <c r="G90" s="1"/>
      <c r="H90" s="2"/>
      <c r="I90" s="3"/>
      <c r="J90" s="1"/>
      <c r="K90" s="2"/>
      <c r="L90" s="3"/>
      <c r="M90" s="1"/>
      <c r="N90" s="2"/>
      <c r="O90" s="3"/>
      <c r="P90" s="1"/>
      <c r="Q90" s="2"/>
      <c r="R90" s="3"/>
      <c r="S90" s="1"/>
      <c r="T90" s="2"/>
      <c r="U90" s="3"/>
      <c r="V90" s="1"/>
      <c r="W90" s="2"/>
      <c r="X90" s="3"/>
      <c r="Y90" s="1"/>
      <c r="Z90" s="2"/>
      <c r="AA90" s="3"/>
      <c r="AB90" s="1"/>
      <c r="AC90" s="113"/>
      <c r="AD90" s="117"/>
      <c r="AE90" s="116"/>
      <c r="AF90" s="113"/>
      <c r="AG90" s="117"/>
      <c r="AH90" s="116"/>
      <c r="AI90" s="113"/>
      <c r="AJ90" s="117"/>
      <c r="AK90" s="116"/>
      <c r="AL90" s="113"/>
      <c r="AM90" s="117"/>
      <c r="AN90" s="135">
        <v>2</v>
      </c>
      <c r="AO90" s="136">
        <v>2</v>
      </c>
      <c r="AP90" s="137" t="s">
        <v>30</v>
      </c>
      <c r="AQ90" s="138">
        <f>SUM(G90,J90,M90,P90,S90,V90,Y90,AB90,AE90,AH90,AK90,AN90)*15</f>
        <v>30</v>
      </c>
      <c r="AR90" s="139">
        <f>SUM(H90,K90,N90,Q90,T90,W90,Z90,AC90,AF90,AI90,AL90,AO90)</f>
        <v>2</v>
      </c>
      <c r="AS90" s="25"/>
    </row>
    <row r="91" spans="1:45" ht="15" thickBot="1" x14ac:dyDescent="0.35">
      <c r="A91" s="97" t="s">
        <v>18</v>
      </c>
      <c r="B91" s="355" t="s">
        <v>165</v>
      </c>
      <c r="C91" s="2" t="s">
        <v>57</v>
      </c>
      <c r="D91" s="4" t="s">
        <v>47</v>
      </c>
      <c r="E91" s="4" t="s">
        <v>30</v>
      </c>
      <c r="F91" s="5"/>
      <c r="G91" s="116"/>
      <c r="H91" s="113"/>
      <c r="I91" s="117"/>
      <c r="J91" s="116"/>
      <c r="K91" s="113"/>
      <c r="L91" s="117"/>
      <c r="M91" s="1"/>
      <c r="N91" s="2"/>
      <c r="O91" s="3"/>
      <c r="P91" s="1"/>
      <c r="Q91" s="2"/>
      <c r="R91" s="3"/>
      <c r="S91" s="1"/>
      <c r="T91" s="2"/>
      <c r="U91" s="3"/>
      <c r="V91" s="1"/>
      <c r="W91" s="2"/>
      <c r="X91" s="3"/>
      <c r="Y91" s="1"/>
      <c r="Z91" s="2"/>
      <c r="AA91" s="3"/>
      <c r="AB91" s="1"/>
      <c r="AC91" s="113"/>
      <c r="AD91" s="117"/>
      <c r="AE91" s="116"/>
      <c r="AF91" s="113"/>
      <c r="AG91" s="117"/>
      <c r="AH91" s="116"/>
      <c r="AI91" s="113"/>
      <c r="AJ91" s="117"/>
      <c r="AK91" s="170"/>
      <c r="AL91" s="171"/>
      <c r="AM91" s="172"/>
      <c r="AN91" s="135">
        <v>0</v>
      </c>
      <c r="AO91" s="136">
        <v>2</v>
      </c>
      <c r="AP91" s="137" t="s">
        <v>30</v>
      </c>
      <c r="AQ91" s="173">
        <f>SUM(G91,J91,M91,P91,S91,V91,Y91,AB91,AE91,AH91,AK91,AN91)*15</f>
        <v>0</v>
      </c>
      <c r="AR91" s="139">
        <f>SUM(H91,K91,N91,Q91,T91,W91,Z91,AC91,AF91,AI91,AL91,AO91)</f>
        <v>2</v>
      </c>
      <c r="AS91" s="25"/>
    </row>
    <row r="92" spans="1:45" ht="15" thickBot="1" x14ac:dyDescent="0.35">
      <c r="A92" s="413" t="s">
        <v>166</v>
      </c>
      <c r="B92" s="414"/>
      <c r="C92" s="414"/>
      <c r="D92" s="414"/>
      <c r="E92" s="414"/>
      <c r="F92" s="415"/>
      <c r="G92" s="118">
        <f>SUM(G78:G91)</f>
        <v>0</v>
      </c>
      <c r="H92" s="119">
        <f t="shared" ref="H92:AR92" si="16">SUM(H78:H91)</f>
        <v>0</v>
      </c>
      <c r="I92" s="120"/>
      <c r="J92" s="118">
        <f t="shared" si="16"/>
        <v>3</v>
      </c>
      <c r="K92" s="119">
        <f t="shared" si="16"/>
        <v>2</v>
      </c>
      <c r="L92" s="120"/>
      <c r="M92" s="118">
        <f t="shared" si="16"/>
        <v>3</v>
      </c>
      <c r="N92" s="119">
        <f t="shared" si="16"/>
        <v>2</v>
      </c>
      <c r="O92" s="120"/>
      <c r="P92" s="118">
        <f t="shared" si="16"/>
        <v>3</v>
      </c>
      <c r="Q92" s="119">
        <f t="shared" si="16"/>
        <v>2</v>
      </c>
      <c r="R92" s="120"/>
      <c r="S92" s="118">
        <f t="shared" si="16"/>
        <v>3</v>
      </c>
      <c r="T92" s="119">
        <f t="shared" si="16"/>
        <v>2</v>
      </c>
      <c r="U92" s="120"/>
      <c r="V92" s="118">
        <f t="shared" si="16"/>
        <v>0</v>
      </c>
      <c r="W92" s="119">
        <f t="shared" si="16"/>
        <v>0</v>
      </c>
      <c r="X92" s="120"/>
      <c r="Y92" s="118">
        <f t="shared" si="16"/>
        <v>4</v>
      </c>
      <c r="Z92" s="119">
        <f t="shared" si="16"/>
        <v>2</v>
      </c>
      <c r="AA92" s="120"/>
      <c r="AB92" s="118">
        <f t="shared" si="16"/>
        <v>4</v>
      </c>
      <c r="AC92" s="119">
        <f t="shared" si="16"/>
        <v>2</v>
      </c>
      <c r="AD92" s="120"/>
      <c r="AE92" s="152">
        <f t="shared" si="16"/>
        <v>4</v>
      </c>
      <c r="AF92" s="153">
        <f t="shared" si="16"/>
        <v>2</v>
      </c>
      <c r="AG92" s="154"/>
      <c r="AH92" s="152">
        <f t="shared" si="16"/>
        <v>4</v>
      </c>
      <c r="AI92" s="153">
        <f t="shared" si="16"/>
        <v>2</v>
      </c>
      <c r="AJ92" s="154"/>
      <c r="AK92" s="152">
        <f t="shared" si="16"/>
        <v>4</v>
      </c>
      <c r="AL92" s="153">
        <f t="shared" si="16"/>
        <v>2</v>
      </c>
      <c r="AM92" s="154"/>
      <c r="AN92" s="155">
        <f t="shared" si="16"/>
        <v>10</v>
      </c>
      <c r="AO92" s="156">
        <f t="shared" si="16"/>
        <v>20</v>
      </c>
      <c r="AP92" s="157"/>
      <c r="AQ92" s="174">
        <f t="shared" si="16"/>
        <v>630</v>
      </c>
      <c r="AR92" s="175">
        <f t="shared" si="16"/>
        <v>38</v>
      </c>
      <c r="AS92" s="25"/>
    </row>
    <row r="93" spans="1:45" ht="15" thickBot="1" x14ac:dyDescent="0.35">
      <c r="A93" s="416" t="s">
        <v>167</v>
      </c>
      <c r="B93" s="417"/>
      <c r="C93" s="417"/>
      <c r="D93" s="417"/>
      <c r="E93" s="417"/>
      <c r="F93" s="418"/>
      <c r="G93" s="152">
        <f>SUM(G67,G76,G92)</f>
        <v>0</v>
      </c>
      <c r="H93" s="153">
        <f>SUM(H67,H76,H92)</f>
        <v>0</v>
      </c>
      <c r="I93" s="176"/>
      <c r="J93" s="152">
        <f>SUM(J67,J76,J92)</f>
        <v>7</v>
      </c>
      <c r="K93" s="153">
        <f>SUM(K67,K76,K92)</f>
        <v>8</v>
      </c>
      <c r="L93" s="176"/>
      <c r="M93" s="152">
        <f>SUM(M67,M76,M92)</f>
        <v>5</v>
      </c>
      <c r="N93" s="153">
        <f>SUM(N67,N76,N92)</f>
        <v>4</v>
      </c>
      <c r="O93" s="176"/>
      <c r="P93" s="152">
        <f>SUM(P67,P76,P92)</f>
        <v>7</v>
      </c>
      <c r="Q93" s="153">
        <f>SUM(Q67,Q76,Q92)</f>
        <v>7</v>
      </c>
      <c r="R93" s="176"/>
      <c r="S93" s="152">
        <f>SUM(S67,S76,S92)</f>
        <v>7</v>
      </c>
      <c r="T93" s="153">
        <f>SUM(T67,T76,T92)</f>
        <v>7</v>
      </c>
      <c r="U93" s="176"/>
      <c r="V93" s="152">
        <f>SUM(V67,V76,V92)</f>
        <v>3</v>
      </c>
      <c r="W93" s="153">
        <f>SUM(W67,W76,W92)</f>
        <v>4</v>
      </c>
      <c r="X93" s="176"/>
      <c r="Y93" s="152">
        <f>SUM(Y67,Y76,Y92)</f>
        <v>8</v>
      </c>
      <c r="Z93" s="153">
        <f>SUM(Z67,Z76,Z92)</f>
        <v>8</v>
      </c>
      <c r="AA93" s="176"/>
      <c r="AB93" s="152">
        <f>SUM(AB67,AB76,AB92)</f>
        <v>7</v>
      </c>
      <c r="AC93" s="153">
        <f>SUM(AC67,AC76,AC92)</f>
        <v>7</v>
      </c>
      <c r="AD93" s="176"/>
      <c r="AE93" s="152">
        <f>SUM(AE67,AE76,AE92)</f>
        <v>7</v>
      </c>
      <c r="AF93" s="153">
        <f>SUM(AF67,AF76,AF92)</f>
        <v>11</v>
      </c>
      <c r="AG93" s="176"/>
      <c r="AH93" s="152">
        <f>SUM(AH67,AH76,AH92)</f>
        <v>7</v>
      </c>
      <c r="AI93" s="153">
        <f>SUM(AI67,AI76,AI92)</f>
        <v>5</v>
      </c>
      <c r="AJ93" s="176"/>
      <c r="AK93" s="152">
        <f>SUM(AK67,AK76,AK92)</f>
        <v>7</v>
      </c>
      <c r="AL93" s="153">
        <f>SUM(AL67,AL76,AL92)</f>
        <v>5</v>
      </c>
      <c r="AM93" s="176"/>
      <c r="AN93" s="155">
        <f>SUM(AN67,AN76,AN92)</f>
        <v>13</v>
      </c>
      <c r="AO93" s="156">
        <f>SUM(AO67,AO76,AO92)</f>
        <v>24</v>
      </c>
      <c r="AP93" s="157"/>
      <c r="AQ93" s="174">
        <f>SUM(AQ67,AQ76,AQ92)</f>
        <v>1170</v>
      </c>
      <c r="AR93" s="175">
        <f>SUM(AR67,AR76,AR92)</f>
        <v>90</v>
      </c>
      <c r="AS93" s="25"/>
    </row>
    <row r="94" spans="1:45" ht="15" thickBot="1" x14ac:dyDescent="0.35">
      <c r="A94" s="419" t="s">
        <v>27</v>
      </c>
      <c r="B94" s="420"/>
      <c r="C94" s="420"/>
      <c r="D94" s="420"/>
      <c r="E94" s="420"/>
      <c r="F94" s="421"/>
      <c r="G94" s="177">
        <f>SUM(G50,G93)</f>
        <v>14.5</v>
      </c>
      <c r="H94" s="178">
        <f>SUM(H50,H93)</f>
        <v>16</v>
      </c>
      <c r="I94" s="179"/>
      <c r="J94" s="177">
        <f>SUM(J50,J93)</f>
        <v>21.5</v>
      </c>
      <c r="K94" s="178">
        <f>SUM(K50,K93)</f>
        <v>24</v>
      </c>
      <c r="L94" s="179"/>
      <c r="M94" s="177">
        <f>SUM(M50,M93)</f>
        <v>20</v>
      </c>
      <c r="N94" s="178">
        <f>SUM(N50,N93)</f>
        <v>22</v>
      </c>
      <c r="O94" s="179"/>
      <c r="P94" s="177">
        <f>SUM(P50,P93)</f>
        <v>21</v>
      </c>
      <c r="Q94" s="178">
        <f>SUM(Q50,Q93)</f>
        <v>24</v>
      </c>
      <c r="R94" s="179"/>
      <c r="S94" s="177">
        <f>SUM(S50,S93)</f>
        <v>21</v>
      </c>
      <c r="T94" s="178">
        <f>SUM(T50,T93)</f>
        <v>24</v>
      </c>
      <c r="U94" s="179"/>
      <c r="V94" s="177">
        <f>SUM(V50,V93)</f>
        <v>19</v>
      </c>
      <c r="W94" s="178">
        <f>SUM(W50,W93)</f>
        <v>25</v>
      </c>
      <c r="X94" s="179"/>
      <c r="Y94" s="177">
        <f>SUM(Y50,Y93)</f>
        <v>14</v>
      </c>
      <c r="Z94" s="178">
        <f>SUM(Z50,Z93)</f>
        <v>16</v>
      </c>
      <c r="AA94" s="179"/>
      <c r="AB94" s="177">
        <f>SUM(AB50,AB93)</f>
        <v>13</v>
      </c>
      <c r="AC94" s="178">
        <f>SUM(AC50,AC93)</f>
        <v>17</v>
      </c>
      <c r="AD94" s="179"/>
      <c r="AE94" s="177">
        <f>SUM(AE50,AE93)</f>
        <v>11</v>
      </c>
      <c r="AF94" s="178">
        <f>SUM(AF50,AF93)</f>
        <v>17</v>
      </c>
      <c r="AG94" s="179"/>
      <c r="AH94" s="177">
        <f>SUM(AH50,AH93)</f>
        <v>11</v>
      </c>
      <c r="AI94" s="178">
        <f>SUM(AI50,AI93)</f>
        <v>11</v>
      </c>
      <c r="AJ94" s="179"/>
      <c r="AK94" s="177">
        <f>SUM(AK50,AK93)</f>
        <v>9</v>
      </c>
      <c r="AL94" s="178">
        <f>SUM(AL50,AL93)</f>
        <v>14</v>
      </c>
      <c r="AM94" s="179"/>
      <c r="AN94" s="180">
        <f>SUM(AN50,AN93)</f>
        <v>13</v>
      </c>
      <c r="AO94" s="181">
        <f>SUM(AO50,AO93)</f>
        <v>26</v>
      </c>
      <c r="AP94" s="182"/>
      <c r="AQ94" s="174">
        <f>SUM(AQ50,AQ93)</f>
        <v>2820</v>
      </c>
      <c r="AR94" s="175">
        <f>SUM(AR50,AR93)</f>
        <v>360</v>
      </c>
      <c r="AS94" s="25"/>
    </row>
    <row r="95" spans="1:45" x14ac:dyDescent="0.3">
      <c r="A95" s="25"/>
      <c r="B95" s="25"/>
      <c r="C95" s="60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1" t="s">
        <v>107</v>
      </c>
      <c r="B96" s="25"/>
      <c r="C96" s="60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25"/>
      <c r="B97" s="25"/>
      <c r="C97" s="60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59</v>
      </c>
      <c r="B98" s="6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 t="s">
        <v>86</v>
      </c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5" t="s">
        <v>87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88</v>
      </c>
      <c r="B101" s="25"/>
      <c r="C101" s="66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6"/>
      <c r="U101" s="60"/>
      <c r="V101" s="60"/>
      <c r="W101" s="60"/>
      <c r="X101" s="60"/>
      <c r="Y101" s="60"/>
      <c r="Z101" s="60"/>
      <c r="AA101" s="60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/>
      <c r="B102" s="65"/>
      <c r="C102" s="66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6"/>
      <c r="U102" s="60"/>
      <c r="V102" s="60"/>
      <c r="W102" s="60"/>
      <c r="X102" s="60"/>
      <c r="Y102" s="60"/>
      <c r="Z102" s="60"/>
      <c r="AA102" s="60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7" t="s">
        <v>60</v>
      </c>
      <c r="B103" s="65"/>
      <c r="C103" s="66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60"/>
      <c r="V103" s="60"/>
      <c r="W103" s="60"/>
      <c r="X103" s="60"/>
      <c r="Y103" s="60"/>
      <c r="Z103" s="60"/>
      <c r="AA103" s="60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61</v>
      </c>
      <c r="B104" s="65"/>
      <c r="C104" s="66"/>
      <c r="D104" s="25"/>
      <c r="E104" s="25"/>
      <c r="F104" s="25"/>
      <c r="G104" s="65" t="s">
        <v>62</v>
      </c>
      <c r="H104" s="65"/>
      <c r="I104" s="65"/>
      <c r="J104" s="25"/>
      <c r="K104" s="25"/>
      <c r="L104" s="25"/>
      <c r="M104" s="65" t="s">
        <v>63</v>
      </c>
      <c r="N104" s="65"/>
      <c r="O104" s="65"/>
      <c r="P104" s="65"/>
      <c r="Q104" s="65"/>
      <c r="R104" s="65"/>
      <c r="S104" s="25"/>
      <c r="T104" s="65" t="s">
        <v>64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65</v>
      </c>
      <c r="B105" s="65"/>
      <c r="C105" s="66"/>
      <c r="D105" s="25"/>
      <c r="E105" s="25"/>
      <c r="F105" s="25"/>
      <c r="G105" s="65" t="s">
        <v>66</v>
      </c>
      <c r="H105" s="65"/>
      <c r="I105" s="65"/>
      <c r="J105" s="25"/>
      <c r="K105" s="25"/>
      <c r="L105" s="25"/>
      <c r="M105" s="65" t="s">
        <v>67</v>
      </c>
      <c r="N105" s="65"/>
      <c r="O105" s="65"/>
      <c r="P105" s="65"/>
      <c r="Q105" s="65"/>
      <c r="R105" s="65"/>
      <c r="S105" s="25"/>
      <c r="T105" s="65" t="s">
        <v>68</v>
      </c>
      <c r="U105" s="65"/>
      <c r="V105" s="65"/>
      <c r="W105" s="25"/>
      <c r="X105" s="2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69</v>
      </c>
      <c r="B106" s="65"/>
      <c r="C106" s="66"/>
      <c r="D106" s="25"/>
      <c r="E106" s="25"/>
      <c r="F106" s="25"/>
      <c r="G106" s="65" t="s">
        <v>70</v>
      </c>
      <c r="H106" s="65"/>
      <c r="I106" s="65"/>
      <c r="J106" s="25"/>
      <c r="K106" s="25"/>
      <c r="L106" s="25"/>
      <c r="M106" s="65" t="s">
        <v>71</v>
      </c>
      <c r="N106" s="65"/>
      <c r="O106" s="65"/>
      <c r="P106" s="65"/>
      <c r="Q106" s="65"/>
      <c r="R106" s="65"/>
      <c r="S106" s="25"/>
      <c r="T106" s="65" t="s">
        <v>72</v>
      </c>
      <c r="U106" s="65"/>
      <c r="V106" s="65"/>
      <c r="W106" s="25"/>
      <c r="X106" s="2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73</v>
      </c>
      <c r="B107" s="65"/>
      <c r="C107" s="66"/>
      <c r="D107" s="25"/>
      <c r="E107" s="25"/>
      <c r="F107" s="25"/>
      <c r="G107" s="65"/>
      <c r="H107" s="65"/>
      <c r="I107" s="65"/>
      <c r="J107" s="25"/>
      <c r="K107" s="25"/>
      <c r="L107" s="25"/>
      <c r="M107" s="65" t="s">
        <v>74</v>
      </c>
      <c r="N107" s="65"/>
      <c r="O107" s="65"/>
      <c r="P107" s="65"/>
      <c r="Q107" s="65"/>
      <c r="R107" s="65"/>
      <c r="S107" s="25"/>
      <c r="T107" s="65" t="s">
        <v>89</v>
      </c>
      <c r="U107" s="65"/>
      <c r="V107" s="65"/>
      <c r="W107" s="25"/>
      <c r="X107" s="25"/>
      <c r="Y107" s="65"/>
      <c r="Z107" s="65"/>
      <c r="AA107" s="66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 t="s">
        <v>75</v>
      </c>
      <c r="B108" s="65"/>
      <c r="C108" s="66"/>
      <c r="D108" s="25"/>
      <c r="E108" s="25"/>
      <c r="F108" s="25"/>
      <c r="G108" s="65"/>
      <c r="H108" s="65"/>
      <c r="I108" s="65"/>
      <c r="J108" s="25"/>
      <c r="K108" s="25"/>
      <c r="L108" s="25"/>
      <c r="M108" s="65" t="s">
        <v>76</v>
      </c>
      <c r="N108" s="65"/>
      <c r="O108" s="65"/>
      <c r="P108" s="65"/>
      <c r="Q108" s="65"/>
      <c r="R108" s="65"/>
      <c r="S108" s="25"/>
      <c r="T108" s="73" t="s">
        <v>108</v>
      </c>
      <c r="U108" s="74"/>
      <c r="V108" s="74"/>
      <c r="W108" s="74"/>
      <c r="X108" s="75"/>
      <c r="Y108" s="65"/>
      <c r="Z108" s="65"/>
      <c r="AA108" s="66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5" t="s">
        <v>77</v>
      </c>
      <c r="B109" s="65"/>
      <c r="C109" s="66"/>
      <c r="D109" s="25"/>
      <c r="E109" s="25"/>
      <c r="F109" s="25"/>
      <c r="G109" s="65"/>
      <c r="H109" s="65"/>
      <c r="I109" s="65"/>
      <c r="J109" s="25"/>
      <c r="K109" s="25"/>
      <c r="L109" s="25"/>
      <c r="M109" s="65"/>
      <c r="N109" s="65"/>
      <c r="O109" s="65"/>
      <c r="P109" s="65"/>
      <c r="Q109" s="65"/>
      <c r="R109" s="65"/>
      <c r="S109" s="25"/>
      <c r="T109" s="73" t="s">
        <v>109</v>
      </c>
      <c r="U109" s="74"/>
      <c r="V109" s="74"/>
      <c r="W109" s="74"/>
      <c r="X109" s="75"/>
      <c r="Y109" s="65"/>
      <c r="Z109" s="65"/>
      <c r="AA109" s="66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168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6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/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7" t="s">
        <v>78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6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79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80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 t="s">
        <v>81</v>
      </c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  <row r="116" spans="1:45" x14ac:dyDescent="0.3">
      <c r="A116" s="65" t="s">
        <v>85</v>
      </c>
      <c r="B116" s="65"/>
      <c r="C116" s="66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6"/>
      <c r="U116" s="60"/>
      <c r="V116" s="60"/>
      <c r="W116" s="60"/>
      <c r="X116" s="60"/>
      <c r="Y116" s="60"/>
      <c r="Z116" s="60"/>
      <c r="AA116" s="60"/>
      <c r="AB116" s="60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60"/>
      <c r="AR116" s="60"/>
      <c r="AS116" s="25"/>
    </row>
    <row r="117" spans="1:45" x14ac:dyDescent="0.3">
      <c r="A117" s="65" t="s">
        <v>82</v>
      </c>
      <c r="B117" s="65"/>
      <c r="C117" s="66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6"/>
      <c r="U117" s="60"/>
      <c r="V117" s="60"/>
      <c r="W117" s="60"/>
      <c r="X117" s="60"/>
      <c r="Y117" s="60"/>
      <c r="Z117" s="60"/>
      <c r="AA117" s="60"/>
      <c r="AB117" s="60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60"/>
      <c r="AR117" s="60"/>
      <c r="AS117" s="25"/>
    </row>
    <row r="118" spans="1:45" x14ac:dyDescent="0.3">
      <c r="A118" s="65"/>
      <c r="B118" s="65"/>
      <c r="C118" s="66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6"/>
      <c r="T118" s="66"/>
      <c r="U118" s="60"/>
      <c r="V118" s="60"/>
      <c r="W118" s="60"/>
      <c r="X118" s="60"/>
      <c r="Y118" s="60"/>
      <c r="Z118" s="60"/>
      <c r="AA118" s="60"/>
      <c r="AB118" s="60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60"/>
      <c r="AR118" s="60"/>
      <c r="AS118" s="25"/>
    </row>
  </sheetData>
  <sheetProtection algorithmName="SHA-512" hashValue="oYjj16uelZ2cb4D/nMWSz4x84lhd+w0w+sr8qUwgx6pmplkKClnRwmfILOSQSPclR+QfqUMcWv/kOaiU66TCew==" saltValue="2AmjyTei4UubgvIwvkN3W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50:F50"/>
    <mergeCell ref="A8:AR8"/>
    <mergeCell ref="A16:F16"/>
    <mergeCell ref="A17:AR17"/>
    <mergeCell ref="A22:F22"/>
    <mergeCell ref="A23:AR23"/>
    <mergeCell ref="A24:AR24"/>
    <mergeCell ref="A37:AR37"/>
    <mergeCell ref="A46:F46"/>
    <mergeCell ref="A47:F47"/>
    <mergeCell ref="G47:AP47"/>
    <mergeCell ref="AQ47:AR47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B5C62-C7B4-4116-AE6D-D9A783BBC1F3}">
  <sheetPr>
    <tabColor theme="6" tint="0.39997558519241921"/>
  </sheetPr>
  <dimension ref="A1:AS118"/>
  <sheetViews>
    <sheetView zoomScale="86" zoomScaleNormal="86" workbookViewId="0">
      <selection activeCell="A42" sqref="A42:XFD42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61" t="s">
        <v>550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  <c r="AC1" s="462"/>
      <c r="AD1" s="462"/>
      <c r="AE1" s="462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63"/>
      <c r="AS1" s="206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06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06"/>
    </row>
    <row r="4" spans="1:45" ht="15" customHeight="1" thickBot="1" x14ac:dyDescent="0.35">
      <c r="A4" s="464" t="s">
        <v>48</v>
      </c>
      <c r="B4" s="466" t="s">
        <v>49</v>
      </c>
      <c r="C4" s="469" t="s">
        <v>50</v>
      </c>
      <c r="D4" s="472" t="s">
        <v>51</v>
      </c>
      <c r="E4" s="472" t="s">
        <v>33</v>
      </c>
      <c r="F4" s="475" t="s">
        <v>84</v>
      </c>
      <c r="G4" s="461" t="s">
        <v>0</v>
      </c>
      <c r="H4" s="462"/>
      <c r="I4" s="462"/>
      <c r="J4" s="462"/>
      <c r="K4" s="462"/>
      <c r="L4" s="462"/>
      <c r="M4" s="462"/>
      <c r="N4" s="462"/>
      <c r="O4" s="462"/>
      <c r="P4" s="462"/>
      <c r="Q4" s="462"/>
      <c r="R4" s="462"/>
      <c r="S4" s="462"/>
      <c r="T4" s="462"/>
      <c r="U4" s="462"/>
      <c r="V4" s="462"/>
      <c r="W4" s="462"/>
      <c r="X4" s="462"/>
      <c r="Y4" s="462"/>
      <c r="Z4" s="462"/>
      <c r="AA4" s="462"/>
      <c r="AB4" s="462"/>
      <c r="AC4" s="462"/>
      <c r="AD4" s="462"/>
      <c r="AE4" s="462"/>
      <c r="AF4" s="462"/>
      <c r="AG4" s="462"/>
      <c r="AH4" s="462"/>
      <c r="AI4" s="462"/>
      <c r="AJ4" s="462"/>
      <c r="AK4" s="462"/>
      <c r="AL4" s="462"/>
      <c r="AM4" s="462"/>
      <c r="AN4" s="462"/>
      <c r="AO4" s="462"/>
      <c r="AP4" s="463"/>
      <c r="AQ4" s="461"/>
      <c r="AR4" s="463"/>
      <c r="AS4" s="206"/>
    </row>
    <row r="5" spans="1:45" x14ac:dyDescent="0.3">
      <c r="A5" s="464"/>
      <c r="B5" s="467"/>
      <c r="C5" s="470"/>
      <c r="D5" s="473"/>
      <c r="E5" s="473"/>
      <c r="F5" s="476"/>
      <c r="G5" s="478" t="s">
        <v>2</v>
      </c>
      <c r="H5" s="479"/>
      <c r="I5" s="480"/>
      <c r="J5" s="478" t="s">
        <v>3</v>
      </c>
      <c r="K5" s="479"/>
      <c r="L5" s="480"/>
      <c r="M5" s="478" t="s">
        <v>4</v>
      </c>
      <c r="N5" s="479"/>
      <c r="O5" s="480"/>
      <c r="P5" s="478" t="s">
        <v>5</v>
      </c>
      <c r="Q5" s="479"/>
      <c r="R5" s="480"/>
      <c r="S5" s="478" t="s">
        <v>6</v>
      </c>
      <c r="T5" s="479"/>
      <c r="U5" s="480"/>
      <c r="V5" s="478" t="s">
        <v>7</v>
      </c>
      <c r="W5" s="479"/>
      <c r="X5" s="480"/>
      <c r="Y5" s="478" t="s">
        <v>8</v>
      </c>
      <c r="Z5" s="479"/>
      <c r="AA5" s="480"/>
      <c r="AB5" s="478" t="s">
        <v>9</v>
      </c>
      <c r="AC5" s="479"/>
      <c r="AD5" s="480"/>
      <c r="AE5" s="478" t="s">
        <v>10</v>
      </c>
      <c r="AF5" s="479"/>
      <c r="AG5" s="480"/>
      <c r="AH5" s="478" t="s">
        <v>11</v>
      </c>
      <c r="AI5" s="479"/>
      <c r="AJ5" s="480"/>
      <c r="AK5" s="478" t="s">
        <v>34</v>
      </c>
      <c r="AL5" s="479"/>
      <c r="AM5" s="480"/>
      <c r="AN5" s="478" t="s">
        <v>105</v>
      </c>
      <c r="AO5" s="479"/>
      <c r="AP5" s="480"/>
      <c r="AQ5" s="481" t="s">
        <v>52</v>
      </c>
      <c r="AR5" s="481" t="s">
        <v>53</v>
      </c>
      <c r="AS5" s="207"/>
    </row>
    <row r="6" spans="1:45" ht="15" thickBot="1" x14ac:dyDescent="0.35">
      <c r="A6" s="465"/>
      <c r="B6" s="468"/>
      <c r="C6" s="471"/>
      <c r="D6" s="474"/>
      <c r="E6" s="474"/>
      <c r="F6" s="477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82"/>
      <c r="AR6" s="482"/>
      <c r="AS6" s="211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06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06"/>
    </row>
    <row r="9" spans="1:45" x14ac:dyDescent="0.3">
      <c r="A9" s="241" t="s">
        <v>42</v>
      </c>
      <c r="B9" s="353" t="s">
        <v>191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5</v>
      </c>
      <c r="I9" s="40" t="s">
        <v>29</v>
      </c>
      <c r="J9" s="39">
        <v>2</v>
      </c>
      <c r="K9" s="36">
        <v>5</v>
      </c>
      <c r="L9" s="40" t="s">
        <v>29</v>
      </c>
      <c r="M9" s="39">
        <v>2</v>
      </c>
      <c r="N9" s="36">
        <v>5</v>
      </c>
      <c r="O9" s="40" t="s">
        <v>29</v>
      </c>
      <c r="P9" s="39">
        <v>2</v>
      </c>
      <c r="Q9" s="36">
        <v>5</v>
      </c>
      <c r="R9" s="40" t="s">
        <v>29</v>
      </c>
      <c r="S9" s="39">
        <v>2</v>
      </c>
      <c r="T9" s="36">
        <v>5</v>
      </c>
      <c r="U9" s="40" t="s">
        <v>29</v>
      </c>
      <c r="V9" s="39">
        <v>2</v>
      </c>
      <c r="W9" s="36">
        <v>5</v>
      </c>
      <c r="X9" s="40" t="s">
        <v>29</v>
      </c>
      <c r="Y9" s="39">
        <v>2</v>
      </c>
      <c r="Z9" s="36">
        <v>5</v>
      </c>
      <c r="AA9" s="40" t="s">
        <v>29</v>
      </c>
      <c r="AB9" s="39">
        <v>2</v>
      </c>
      <c r="AC9" s="36">
        <v>5</v>
      </c>
      <c r="AD9" s="40" t="s">
        <v>29</v>
      </c>
      <c r="AE9" s="39">
        <v>2</v>
      </c>
      <c r="AF9" s="36">
        <v>5</v>
      </c>
      <c r="AG9" s="40" t="s">
        <v>29</v>
      </c>
      <c r="AH9" s="39">
        <v>2</v>
      </c>
      <c r="AI9" s="36">
        <v>5</v>
      </c>
      <c r="AJ9" s="40" t="s">
        <v>30</v>
      </c>
      <c r="AK9" s="39"/>
      <c r="AL9" s="36"/>
      <c r="AM9" s="40"/>
      <c r="AN9" s="41"/>
      <c r="AO9" s="42"/>
      <c r="AP9" s="70"/>
      <c r="AQ9" s="218">
        <f t="shared" ref="AQ9:AQ13" si="0">SUM(G9,J9,M9,P9,S9,V9,Y9,AB9,AE9,AH9,AK9,AN9)*15</f>
        <v>300</v>
      </c>
      <c r="AR9" s="219">
        <f t="shared" ref="AR9:AR13" si="1">SUM(H9,K9,N9,Q9,T9,W9,Z9,AC9,AF9,AI9,AL9,AO9)</f>
        <v>50</v>
      </c>
      <c r="AS9" s="220"/>
    </row>
    <row r="10" spans="1:45" x14ac:dyDescent="0.3">
      <c r="A10" s="221" t="s">
        <v>45</v>
      </c>
      <c r="B10" s="354" t="s">
        <v>192</v>
      </c>
      <c r="C10" s="50" t="s">
        <v>193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228">
        <f t="shared" si="0"/>
        <v>0</v>
      </c>
      <c r="AR10" s="229">
        <f t="shared" si="1"/>
        <v>2</v>
      </c>
      <c r="AS10" s="220"/>
    </row>
    <row r="11" spans="1:45" x14ac:dyDescent="0.3">
      <c r="A11" s="242" t="s">
        <v>35</v>
      </c>
      <c r="B11" s="354" t="s">
        <v>194</v>
      </c>
      <c r="C11" s="50"/>
      <c r="D11" s="51" t="s">
        <v>47</v>
      </c>
      <c r="E11" s="51" t="s">
        <v>30</v>
      </c>
      <c r="F11" s="52">
        <v>60</v>
      </c>
      <c r="G11" s="53">
        <v>1</v>
      </c>
      <c r="H11" s="50">
        <v>2</v>
      </c>
      <c r="I11" s="54" t="s">
        <v>30</v>
      </c>
      <c r="J11" s="53">
        <v>1</v>
      </c>
      <c r="K11" s="50">
        <v>2</v>
      </c>
      <c r="L11" s="54" t="s">
        <v>30</v>
      </c>
      <c r="M11" s="350"/>
      <c r="N11" s="351"/>
      <c r="O11" s="352"/>
      <c r="P11" s="350"/>
      <c r="Q11" s="93"/>
      <c r="R11" s="94"/>
      <c r="S11" s="53"/>
      <c r="T11" s="50"/>
      <c r="U11" s="54"/>
      <c r="V11" s="53"/>
      <c r="W11" s="50"/>
      <c r="X11" s="54"/>
      <c r="Y11" s="53"/>
      <c r="Z11" s="50"/>
      <c r="AA11" s="54"/>
      <c r="AB11" s="53"/>
      <c r="AC11" s="50"/>
      <c r="AD11" s="54"/>
      <c r="AE11" s="53"/>
      <c r="AF11" s="50"/>
      <c r="AG11" s="54"/>
      <c r="AH11" s="1"/>
      <c r="AI11" s="2"/>
      <c r="AJ11" s="3"/>
      <c r="AK11" s="53"/>
      <c r="AL11" s="50"/>
      <c r="AM11" s="54"/>
      <c r="AN11" s="55"/>
      <c r="AO11" s="56"/>
      <c r="AP11" s="72"/>
      <c r="AQ11" s="228">
        <f t="shared" si="0"/>
        <v>30</v>
      </c>
      <c r="AR11" s="229">
        <f t="shared" si="1"/>
        <v>4</v>
      </c>
      <c r="AS11" s="220"/>
    </row>
    <row r="12" spans="1:45" x14ac:dyDescent="0.3">
      <c r="A12" s="242" t="s">
        <v>41</v>
      </c>
      <c r="B12" s="354" t="s">
        <v>195</v>
      </c>
      <c r="C12" s="50"/>
      <c r="D12" s="51" t="s">
        <v>46</v>
      </c>
      <c r="E12" s="51" t="s">
        <v>30</v>
      </c>
      <c r="F12" s="52">
        <v>60</v>
      </c>
      <c r="G12" s="53"/>
      <c r="H12" s="50"/>
      <c r="I12" s="54"/>
      <c r="J12" s="53">
        <v>1</v>
      </c>
      <c r="K12" s="50">
        <v>2</v>
      </c>
      <c r="L12" s="54" t="s">
        <v>30</v>
      </c>
      <c r="M12" s="53"/>
      <c r="N12" s="50"/>
      <c r="O12" s="54"/>
      <c r="P12" s="1"/>
      <c r="Q12" s="2"/>
      <c r="R12" s="3"/>
      <c r="S12" s="53"/>
      <c r="T12" s="50"/>
      <c r="U12" s="54"/>
      <c r="V12" s="1"/>
      <c r="W12" s="2"/>
      <c r="X12" s="3"/>
      <c r="Y12" s="53"/>
      <c r="Z12" s="50"/>
      <c r="AA12" s="54"/>
      <c r="AB12" s="53"/>
      <c r="AC12" s="50"/>
      <c r="AD12" s="54"/>
      <c r="AE12" s="53"/>
      <c r="AF12" s="50"/>
      <c r="AG12" s="54"/>
      <c r="AH12" s="53"/>
      <c r="AI12" s="50"/>
      <c r="AJ12" s="54"/>
      <c r="AK12" s="53"/>
      <c r="AL12" s="50"/>
      <c r="AM12" s="54"/>
      <c r="AN12" s="55"/>
      <c r="AO12" s="56"/>
      <c r="AP12" s="72"/>
      <c r="AQ12" s="228">
        <f t="shared" si="0"/>
        <v>15</v>
      </c>
      <c r="AR12" s="229">
        <f t="shared" si="1"/>
        <v>2</v>
      </c>
      <c r="AS12" s="220"/>
    </row>
    <row r="13" spans="1:45" x14ac:dyDescent="0.3">
      <c r="A13" s="242" t="s">
        <v>40</v>
      </c>
      <c r="B13" s="354" t="s">
        <v>196</v>
      </c>
      <c r="C13" s="50"/>
      <c r="D13" s="4" t="s">
        <v>46</v>
      </c>
      <c r="E13" s="4" t="s">
        <v>54</v>
      </c>
      <c r="F13" s="5">
        <v>45</v>
      </c>
      <c r="G13" s="53"/>
      <c r="H13" s="50"/>
      <c r="I13" s="54"/>
      <c r="J13" s="53"/>
      <c r="K13" s="50"/>
      <c r="L13" s="54"/>
      <c r="M13" s="53">
        <v>1</v>
      </c>
      <c r="N13" s="50">
        <v>2</v>
      </c>
      <c r="O13" s="54" t="s">
        <v>30</v>
      </c>
      <c r="P13" s="53">
        <v>1</v>
      </c>
      <c r="Q13" s="50">
        <v>2</v>
      </c>
      <c r="R13" s="54" t="s">
        <v>30</v>
      </c>
      <c r="S13" s="53"/>
      <c r="T13" s="50"/>
      <c r="U13" s="54"/>
      <c r="V13" s="53"/>
      <c r="W13" s="50"/>
      <c r="X13" s="54"/>
      <c r="Y13" s="53"/>
      <c r="Z13" s="50"/>
      <c r="AA13" s="54"/>
      <c r="AB13" s="53"/>
      <c r="AC13" s="50"/>
      <c r="AD13" s="54"/>
      <c r="AE13" s="53"/>
      <c r="AF13" s="50"/>
      <c r="AG13" s="54"/>
      <c r="AH13" s="53"/>
      <c r="AI13" s="50"/>
      <c r="AJ13" s="54"/>
      <c r="AK13" s="53"/>
      <c r="AL13" s="50"/>
      <c r="AM13" s="54"/>
      <c r="AN13" s="55"/>
      <c r="AO13" s="56"/>
      <c r="AP13" s="72"/>
      <c r="AQ13" s="228">
        <f t="shared" si="0"/>
        <v>30</v>
      </c>
      <c r="AR13" s="229">
        <f t="shared" si="1"/>
        <v>4</v>
      </c>
      <c r="AS13" s="220"/>
    </row>
    <row r="14" spans="1:45" x14ac:dyDescent="0.3">
      <c r="A14" s="221" t="s">
        <v>488</v>
      </c>
      <c r="B14" s="354" t="s">
        <v>497</v>
      </c>
      <c r="C14" s="50" t="s">
        <v>90</v>
      </c>
      <c r="D14" s="51" t="s">
        <v>46</v>
      </c>
      <c r="E14" s="51" t="s">
        <v>54</v>
      </c>
      <c r="F14" s="52">
        <v>45</v>
      </c>
      <c r="G14" s="350"/>
      <c r="H14" s="351"/>
      <c r="I14" s="352"/>
      <c r="J14" s="350"/>
      <c r="K14" s="351"/>
      <c r="L14" s="352"/>
      <c r="M14" s="53">
        <v>1</v>
      </c>
      <c r="N14" s="50">
        <v>3</v>
      </c>
      <c r="O14" s="54" t="s">
        <v>29</v>
      </c>
      <c r="P14" s="53">
        <v>1</v>
      </c>
      <c r="Q14" s="50">
        <v>3</v>
      </c>
      <c r="R14" s="54" t="s">
        <v>29</v>
      </c>
      <c r="S14" s="53">
        <v>1</v>
      </c>
      <c r="T14" s="50">
        <v>3</v>
      </c>
      <c r="U14" s="54" t="s">
        <v>29</v>
      </c>
      <c r="V14" s="53">
        <v>1</v>
      </c>
      <c r="W14" s="50">
        <v>3</v>
      </c>
      <c r="X14" s="54" t="s">
        <v>29</v>
      </c>
      <c r="Y14" s="53"/>
      <c r="Z14" s="50"/>
      <c r="AA14" s="54"/>
      <c r="AB14" s="53"/>
      <c r="AC14" s="50"/>
      <c r="AD14" s="54"/>
      <c r="AE14" s="53"/>
      <c r="AF14" s="50"/>
      <c r="AG14" s="54"/>
      <c r="AH14" s="53"/>
      <c r="AI14" s="50"/>
      <c r="AJ14" s="54"/>
      <c r="AK14" s="53"/>
      <c r="AL14" s="50"/>
      <c r="AM14" s="54"/>
      <c r="AN14" s="55"/>
      <c r="AO14" s="56"/>
      <c r="AP14" s="72"/>
      <c r="AQ14" s="228">
        <f>SUM(G14,J14,M14,P14,S14,V14,Y14,AB14,AE14,AH14,AK14,AN14)*15</f>
        <v>60</v>
      </c>
      <c r="AR14" s="229">
        <f>SUM(H14,K14,N14,Q14,T14,W14,Z14,AC14,AF14,AI14,AL14,AO14)</f>
        <v>12</v>
      </c>
    </row>
    <row r="15" spans="1:45" ht="15" thickBot="1" x14ac:dyDescent="0.35">
      <c r="A15" s="230" t="s">
        <v>489</v>
      </c>
      <c r="B15" s="355" t="s">
        <v>498</v>
      </c>
      <c r="C15" s="2" t="s">
        <v>522</v>
      </c>
      <c r="D15" s="4" t="s">
        <v>46</v>
      </c>
      <c r="E15" s="4" t="s">
        <v>30</v>
      </c>
      <c r="F15" s="5">
        <v>45</v>
      </c>
      <c r="G15" s="1"/>
      <c r="H15" s="2"/>
      <c r="I15" s="3"/>
      <c r="J15" s="1"/>
      <c r="K15" s="2"/>
      <c r="L15" s="3"/>
      <c r="M15" s="1"/>
      <c r="N15" s="2"/>
      <c r="O15" s="3"/>
      <c r="P15" s="1"/>
      <c r="Q15" s="2"/>
      <c r="R15" s="3"/>
      <c r="S15" s="1"/>
      <c r="T15" s="2"/>
      <c r="U15" s="3"/>
      <c r="V15" s="1"/>
      <c r="W15" s="2"/>
      <c r="X15" s="3"/>
      <c r="Y15" s="1">
        <v>1</v>
      </c>
      <c r="Z15" s="2">
        <v>2</v>
      </c>
      <c r="AA15" s="3" t="s">
        <v>30</v>
      </c>
      <c r="AB15" s="1">
        <v>1</v>
      </c>
      <c r="AC15" s="2">
        <v>2</v>
      </c>
      <c r="AD15" s="3" t="s">
        <v>30</v>
      </c>
      <c r="AE15" s="1"/>
      <c r="AF15" s="2"/>
      <c r="AG15" s="3"/>
      <c r="AH15" s="1"/>
      <c r="AI15" s="2"/>
      <c r="AJ15" s="3"/>
      <c r="AK15" s="1"/>
      <c r="AL15" s="2"/>
      <c r="AM15" s="3"/>
      <c r="AN15" s="28"/>
      <c r="AO15" s="29"/>
      <c r="AP15" s="68"/>
      <c r="AQ15" s="233">
        <f>SUM(G15,J15,M15,P15,S15,V15,Y15,AB15,AE15,AH15,AK15,AN15)*15</f>
        <v>30</v>
      </c>
      <c r="AR15" s="234">
        <f>SUM(H15,K15,N15,Q15,T15,W15,Z15,AC15,AF15,AI15,AL15,AO15)</f>
        <v>4</v>
      </c>
    </row>
    <row r="16" spans="1:45" ht="15" thickBot="1" x14ac:dyDescent="0.35">
      <c r="A16" s="486" t="s">
        <v>116</v>
      </c>
      <c r="B16" s="487"/>
      <c r="C16" s="487"/>
      <c r="D16" s="487"/>
      <c r="E16" s="487"/>
      <c r="F16" s="488"/>
      <c r="G16" s="235">
        <f>SUM(G9:G15)</f>
        <v>3</v>
      </c>
      <c r="H16" s="236">
        <f>SUM(H9:H15)</f>
        <v>7</v>
      </c>
      <c r="I16" s="237"/>
      <c r="J16" s="235">
        <f>SUM(J9:J15)</f>
        <v>4</v>
      </c>
      <c r="K16" s="236">
        <f>SUM(K9:K15)</f>
        <v>9</v>
      </c>
      <c r="L16" s="237"/>
      <c r="M16" s="235">
        <f>SUM(M9:M15)</f>
        <v>4</v>
      </c>
      <c r="N16" s="236">
        <f>SUM(N9:N15)</f>
        <v>10</v>
      </c>
      <c r="O16" s="237"/>
      <c r="P16" s="235">
        <f>SUM(P9:P15)</f>
        <v>4</v>
      </c>
      <c r="Q16" s="236">
        <f>SUM(Q9:Q15)</f>
        <v>10</v>
      </c>
      <c r="R16" s="237"/>
      <c r="S16" s="235">
        <f>SUM(S9:S15)</f>
        <v>3</v>
      </c>
      <c r="T16" s="236">
        <f>SUM(T9:T15)</f>
        <v>8</v>
      </c>
      <c r="U16" s="237"/>
      <c r="V16" s="235">
        <f>SUM(V9:V15)</f>
        <v>3</v>
      </c>
      <c r="W16" s="236">
        <f>SUM(W9:W15)</f>
        <v>8</v>
      </c>
      <c r="X16" s="237"/>
      <c r="Y16" s="235">
        <f>SUM(Y9:Y15)</f>
        <v>3</v>
      </c>
      <c r="Z16" s="236">
        <f>SUM(Z9:Z15)</f>
        <v>7</v>
      </c>
      <c r="AA16" s="237"/>
      <c r="AB16" s="235">
        <f>SUM(AB9:AB15)</f>
        <v>3</v>
      </c>
      <c r="AC16" s="236">
        <f>SUM(AC9:AC15)</f>
        <v>7</v>
      </c>
      <c r="AD16" s="237"/>
      <c r="AE16" s="235">
        <f>SUM(AE9:AE15)</f>
        <v>2</v>
      </c>
      <c r="AF16" s="236">
        <f>SUM(AF9:AF15)</f>
        <v>5</v>
      </c>
      <c r="AG16" s="237"/>
      <c r="AH16" s="235">
        <f>SUM(AH9:AH15)</f>
        <v>2</v>
      </c>
      <c r="AI16" s="236">
        <f>SUM(AI9:AI15)</f>
        <v>7</v>
      </c>
      <c r="AJ16" s="237"/>
      <c r="AK16" s="235">
        <f>SUM(AK9:AK15)</f>
        <v>0</v>
      </c>
      <c r="AL16" s="236">
        <f>SUM(AL9:AL15)</f>
        <v>0</v>
      </c>
      <c r="AM16" s="238"/>
      <c r="AN16" s="86">
        <f>SUM(AN9:AN15)</f>
        <v>0</v>
      </c>
      <c r="AO16" s="87">
        <f>SUM(AO9:AO15)</f>
        <v>0</v>
      </c>
      <c r="AP16" s="88"/>
      <c r="AQ16" s="239">
        <f>SUM(AQ9:AQ15)</f>
        <v>465</v>
      </c>
      <c r="AR16" s="240">
        <f>SUM(AR9:AR15)</f>
        <v>78</v>
      </c>
      <c r="AS16" s="206"/>
    </row>
    <row r="17" spans="1:45" ht="15" thickBot="1" x14ac:dyDescent="0.35">
      <c r="A17" s="410" t="s">
        <v>117</v>
      </c>
      <c r="B17" s="411"/>
      <c r="C17" s="411"/>
      <c r="D17" s="411"/>
      <c r="E17" s="411"/>
      <c r="F17" s="411"/>
      <c r="G17" s="411"/>
      <c r="H17" s="411"/>
      <c r="I17" s="411"/>
      <c r="J17" s="411"/>
      <c r="K17" s="411"/>
      <c r="L17" s="411"/>
      <c r="M17" s="411"/>
      <c r="N17" s="411"/>
      <c r="O17" s="411"/>
      <c r="P17" s="411"/>
      <c r="Q17" s="411"/>
      <c r="R17" s="411"/>
      <c r="S17" s="411"/>
      <c r="T17" s="411"/>
      <c r="U17" s="411"/>
      <c r="V17" s="411"/>
      <c r="W17" s="411"/>
      <c r="X17" s="411"/>
      <c r="Y17" s="411"/>
      <c r="Z17" s="411"/>
      <c r="AA17" s="411"/>
      <c r="AB17" s="411"/>
      <c r="AC17" s="411"/>
      <c r="AD17" s="411"/>
      <c r="AE17" s="411"/>
      <c r="AF17" s="411"/>
      <c r="AG17" s="411"/>
      <c r="AH17" s="411"/>
      <c r="AI17" s="411"/>
      <c r="AJ17" s="411"/>
      <c r="AK17" s="411"/>
      <c r="AL17" s="411"/>
      <c r="AM17" s="411"/>
      <c r="AN17" s="411"/>
      <c r="AO17" s="411"/>
      <c r="AP17" s="411"/>
      <c r="AQ17" s="411"/>
      <c r="AR17" s="412"/>
      <c r="AS17" s="206"/>
    </row>
    <row r="18" spans="1:45" x14ac:dyDescent="0.3">
      <c r="A18" s="375" t="s">
        <v>585</v>
      </c>
      <c r="B18" s="354" t="s">
        <v>594</v>
      </c>
      <c r="C18" s="50"/>
      <c r="D18" s="51" t="s">
        <v>46</v>
      </c>
      <c r="E18" s="51" t="s">
        <v>54</v>
      </c>
      <c r="F18" s="52">
        <v>45</v>
      </c>
      <c r="G18" s="53">
        <v>2</v>
      </c>
      <c r="H18" s="50">
        <v>6</v>
      </c>
      <c r="I18" s="54" t="s">
        <v>29</v>
      </c>
      <c r="J18" s="53">
        <v>2</v>
      </c>
      <c r="K18" s="50">
        <v>6</v>
      </c>
      <c r="L18" s="54" t="s">
        <v>29</v>
      </c>
      <c r="M18" s="53">
        <v>2</v>
      </c>
      <c r="N18" s="50">
        <v>6</v>
      </c>
      <c r="O18" s="54" t="s">
        <v>29</v>
      </c>
      <c r="P18" s="1">
        <v>2</v>
      </c>
      <c r="Q18" s="2">
        <v>6</v>
      </c>
      <c r="R18" s="3" t="s">
        <v>29</v>
      </c>
      <c r="S18" s="53">
        <v>2</v>
      </c>
      <c r="T18" s="50">
        <v>6</v>
      </c>
      <c r="U18" s="54" t="s">
        <v>29</v>
      </c>
      <c r="V18" s="1">
        <v>2</v>
      </c>
      <c r="W18" s="2">
        <v>6</v>
      </c>
      <c r="X18" s="3" t="s">
        <v>29</v>
      </c>
      <c r="Y18" s="1">
        <v>2</v>
      </c>
      <c r="Z18" s="2">
        <v>6</v>
      </c>
      <c r="AA18" s="3" t="s">
        <v>29</v>
      </c>
      <c r="AB18" s="1">
        <v>2</v>
      </c>
      <c r="AC18" s="2">
        <v>6</v>
      </c>
      <c r="AD18" s="3" t="s">
        <v>29</v>
      </c>
      <c r="AE18" s="1">
        <v>2</v>
      </c>
      <c r="AF18" s="2">
        <v>6</v>
      </c>
      <c r="AG18" s="3" t="s">
        <v>29</v>
      </c>
      <c r="AH18" s="1">
        <v>2</v>
      </c>
      <c r="AI18" s="2">
        <v>6</v>
      </c>
      <c r="AJ18" s="3" t="s">
        <v>30</v>
      </c>
      <c r="AK18" s="53"/>
      <c r="AL18" s="50"/>
      <c r="AM18" s="54"/>
      <c r="AN18" s="55"/>
      <c r="AO18" s="56"/>
      <c r="AP18" s="72"/>
      <c r="AQ18" s="57">
        <f t="shared" ref="AQ18" si="2">SUM(G18,J18,M18,P18,S18,V18,Y18,AB18,AE18,AH18,AK18,AN18)*15</f>
        <v>300</v>
      </c>
      <c r="AR18" s="79">
        <f t="shared" ref="AR18" si="3">SUM(H18,K18,N18,Q18,T18,W18,Z18,AC18,AF18,AI18,AL18,AO18)</f>
        <v>60</v>
      </c>
      <c r="AS18" s="64"/>
    </row>
    <row r="19" spans="1:45" x14ac:dyDescent="0.3">
      <c r="A19" s="375" t="s">
        <v>586</v>
      </c>
      <c r="B19" s="354" t="s">
        <v>595</v>
      </c>
      <c r="C19" s="50" t="s">
        <v>596</v>
      </c>
      <c r="D19" s="51"/>
      <c r="E19" s="51"/>
      <c r="F19" s="52"/>
      <c r="G19" s="53"/>
      <c r="H19" s="50"/>
      <c r="I19" s="54"/>
      <c r="J19" s="53"/>
      <c r="K19" s="50"/>
      <c r="L19" s="54"/>
      <c r="M19" s="53"/>
      <c r="N19" s="50"/>
      <c r="O19" s="54"/>
      <c r="P19" s="53"/>
      <c r="Q19" s="50"/>
      <c r="R19" s="54"/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53"/>
      <c r="AF19" s="50"/>
      <c r="AG19" s="54"/>
      <c r="AH19" s="1">
        <v>0</v>
      </c>
      <c r="AI19" s="2">
        <v>2</v>
      </c>
      <c r="AJ19" s="3" t="s">
        <v>43</v>
      </c>
      <c r="AK19" s="53"/>
      <c r="AL19" s="78"/>
      <c r="AM19" s="346"/>
      <c r="AN19" s="184"/>
      <c r="AO19" s="185"/>
      <c r="AP19" s="186"/>
      <c r="AQ19" s="57">
        <f>SUM(G19,J19,M19,P19,S19,V19,Y19,AB19,AE19,AH19,AK19,AN19)*15</f>
        <v>0</v>
      </c>
      <c r="AR19" s="79">
        <f>SUM(H19,K19,N19,Q19,T19,W19,Z19,AC19,AF19,AI19,AL19,AO19)</f>
        <v>2</v>
      </c>
      <c r="AS19" s="64"/>
    </row>
    <row r="20" spans="1:45" x14ac:dyDescent="0.3">
      <c r="A20" s="375" t="s">
        <v>182</v>
      </c>
      <c r="B20" s="354" t="s">
        <v>189</v>
      </c>
      <c r="C20" s="50" t="s">
        <v>90</v>
      </c>
      <c r="D20" s="51" t="s">
        <v>46</v>
      </c>
      <c r="E20" s="51" t="s">
        <v>54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53"/>
      <c r="AF20" s="50"/>
      <c r="AG20" s="54"/>
      <c r="AH20" s="53"/>
      <c r="AI20" s="50"/>
      <c r="AJ20" s="54"/>
      <c r="AK20" s="53"/>
      <c r="AL20" s="223"/>
      <c r="AM20" s="224"/>
      <c r="AN20" s="55"/>
      <c r="AO20" s="56"/>
      <c r="AP20" s="72"/>
      <c r="AQ20" s="228">
        <f t="shared" ref="AQ20:AQ21" si="4">SUM(G20,J20,M20,P20,S20,V20,Y20,AB20,AE20,AH20,AK20,AN20)*15</f>
        <v>60</v>
      </c>
      <c r="AR20" s="229">
        <f t="shared" ref="AR20:AR21" si="5">SUM(H20,K20,N20,Q20,T20,W20,Z20,AC20,AF20,AI20,AL20,AO20)</f>
        <v>12</v>
      </c>
      <c r="AS20" s="220"/>
    </row>
    <row r="21" spans="1:45" ht="15" thickBot="1" x14ac:dyDescent="0.35">
      <c r="A21" s="81" t="s">
        <v>491</v>
      </c>
      <c r="B21" s="355" t="s">
        <v>503</v>
      </c>
      <c r="C21" s="2" t="s">
        <v>522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1"/>
      <c r="AF21" s="2"/>
      <c r="AG21" s="3"/>
      <c r="AH21" s="1"/>
      <c r="AI21" s="2"/>
      <c r="AJ21" s="3"/>
      <c r="AK21" s="1"/>
      <c r="AL21" s="226"/>
      <c r="AM21" s="227"/>
      <c r="AN21" s="28"/>
      <c r="AO21" s="29"/>
      <c r="AP21" s="68"/>
      <c r="AQ21" s="233">
        <f t="shared" si="4"/>
        <v>30</v>
      </c>
      <c r="AR21" s="234">
        <f t="shared" si="5"/>
        <v>4</v>
      </c>
      <c r="AS21" s="206"/>
    </row>
    <row r="22" spans="1:45" ht="15" thickBot="1" x14ac:dyDescent="0.35">
      <c r="A22" s="483" t="s">
        <v>118</v>
      </c>
      <c r="B22" s="484"/>
      <c r="C22" s="484"/>
      <c r="D22" s="484"/>
      <c r="E22" s="484"/>
      <c r="F22" s="485"/>
      <c r="G22" s="235">
        <f>SUM(G18:G21)</f>
        <v>2</v>
      </c>
      <c r="H22" s="236">
        <f>SUM(H18:H21)</f>
        <v>6</v>
      </c>
      <c r="I22" s="237"/>
      <c r="J22" s="235">
        <f>SUM(J18:J21)</f>
        <v>2</v>
      </c>
      <c r="K22" s="236">
        <f>SUM(K18:K21)</f>
        <v>6</v>
      </c>
      <c r="L22" s="237"/>
      <c r="M22" s="235">
        <f>SUM(M18:M21)</f>
        <v>3</v>
      </c>
      <c r="N22" s="236">
        <f>SUM(N18:N21)</f>
        <v>9</v>
      </c>
      <c r="O22" s="237"/>
      <c r="P22" s="235">
        <f>SUM(P18:P21)</f>
        <v>3</v>
      </c>
      <c r="Q22" s="236">
        <f>SUM(Q18:Q21)</f>
        <v>9</v>
      </c>
      <c r="R22" s="237"/>
      <c r="S22" s="235">
        <f>SUM(S18:S21)</f>
        <v>3</v>
      </c>
      <c r="T22" s="236">
        <f>SUM(T18:T21)</f>
        <v>9</v>
      </c>
      <c r="U22" s="237"/>
      <c r="V22" s="235">
        <f>SUM(V18:V21)</f>
        <v>3</v>
      </c>
      <c r="W22" s="236">
        <f>SUM(W18:W21)</f>
        <v>9</v>
      </c>
      <c r="X22" s="237"/>
      <c r="Y22" s="235">
        <f>SUM(Y18:Y21)</f>
        <v>3</v>
      </c>
      <c r="Z22" s="236">
        <f>SUM(Z18:Z21)</f>
        <v>8</v>
      </c>
      <c r="AA22" s="237"/>
      <c r="AB22" s="235">
        <f>SUM(AB18:AB21)</f>
        <v>3</v>
      </c>
      <c r="AC22" s="236">
        <f>SUM(AC18:AC21)</f>
        <v>8</v>
      </c>
      <c r="AD22" s="237"/>
      <c r="AE22" s="235">
        <f>SUM(AE18:AE21)</f>
        <v>2</v>
      </c>
      <c r="AF22" s="236">
        <f>SUM(AF18:AF21)</f>
        <v>6</v>
      </c>
      <c r="AG22" s="237"/>
      <c r="AH22" s="235">
        <f>SUM(AH18:AH21)</f>
        <v>2</v>
      </c>
      <c r="AI22" s="236">
        <f>SUM(AI18:AI21)</f>
        <v>8</v>
      </c>
      <c r="AJ22" s="237"/>
      <c r="AK22" s="235">
        <f>SUM(AK18:AK21)</f>
        <v>0</v>
      </c>
      <c r="AL22" s="236">
        <f>SUM(AL18:AL21)</f>
        <v>0</v>
      </c>
      <c r="AM22" s="238"/>
      <c r="AN22" s="86">
        <f>SUM(AN18:AN21)</f>
        <v>0</v>
      </c>
      <c r="AO22" s="87">
        <f>SUM(AO18:AO21)</f>
        <v>0</v>
      </c>
      <c r="AP22" s="88"/>
      <c r="AQ22" s="239">
        <f>SUM(AQ18:AQ21)</f>
        <v>390</v>
      </c>
      <c r="AR22" s="240">
        <f>SUM(AR18:AR21)</f>
        <v>78</v>
      </c>
      <c r="AS22" s="206"/>
    </row>
    <row r="23" spans="1:45" ht="15" thickBot="1" x14ac:dyDescent="0.35">
      <c r="A23" s="450" t="s">
        <v>37</v>
      </c>
      <c r="B23" s="451"/>
      <c r="C23" s="451"/>
      <c r="D23" s="451"/>
      <c r="E23" s="451"/>
      <c r="F23" s="451"/>
      <c r="G23" s="451"/>
      <c r="H23" s="451"/>
      <c r="I23" s="451"/>
      <c r="J23" s="451"/>
      <c r="K23" s="451"/>
      <c r="L23" s="451"/>
      <c r="M23" s="451"/>
      <c r="N23" s="451"/>
      <c r="O23" s="451"/>
      <c r="P23" s="451"/>
      <c r="Q23" s="451"/>
      <c r="R23" s="451"/>
      <c r="S23" s="451"/>
      <c r="T23" s="451"/>
      <c r="U23" s="451"/>
      <c r="V23" s="451"/>
      <c r="W23" s="451"/>
      <c r="X23" s="451"/>
      <c r="Y23" s="451"/>
      <c r="Z23" s="451"/>
      <c r="AA23" s="451"/>
      <c r="AB23" s="451"/>
      <c r="AC23" s="451"/>
      <c r="AD23" s="451"/>
      <c r="AE23" s="451"/>
      <c r="AF23" s="451"/>
      <c r="AG23" s="451"/>
      <c r="AH23" s="451"/>
      <c r="AI23" s="451"/>
      <c r="AJ23" s="451"/>
      <c r="AK23" s="451"/>
      <c r="AL23" s="451"/>
      <c r="AM23" s="451"/>
      <c r="AN23" s="451"/>
      <c r="AO23" s="451"/>
      <c r="AP23" s="451"/>
      <c r="AQ23" s="451"/>
      <c r="AR23" s="452"/>
      <c r="AS23" s="206"/>
    </row>
    <row r="24" spans="1:45" ht="15" thickBot="1" x14ac:dyDescent="0.35">
      <c r="A24" s="410" t="s">
        <v>119</v>
      </c>
      <c r="B24" s="411"/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 s="412"/>
      <c r="AS24" s="206"/>
    </row>
    <row r="25" spans="1:45" x14ac:dyDescent="0.3">
      <c r="A25" s="356" t="s">
        <v>587</v>
      </c>
      <c r="B25" s="353" t="s">
        <v>588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06"/>
    </row>
    <row r="26" spans="1:45" x14ac:dyDescent="0.3">
      <c r="A26" s="356" t="s">
        <v>590</v>
      </c>
      <c r="B26" s="355" t="s">
        <v>591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:AQ36" si="6">SUM(G26,J26,M26,P26,S26,V26,Y26,AB26,AE26,AH26,AK26,AN26)*15</f>
        <v>120</v>
      </c>
      <c r="AR26" s="234">
        <f t="shared" ref="AR26:AR36" si="7">SUM(H26,K26,N26,Q26,T26,W26,Z26,AC26,AF26,AI26,AL26,AO26)</f>
        <v>8</v>
      </c>
      <c r="AS26" s="206"/>
    </row>
    <row r="27" spans="1:45" ht="20.399999999999999" x14ac:dyDescent="0.3">
      <c r="A27" s="377" t="s">
        <v>592</v>
      </c>
      <c r="B27" s="355" t="s">
        <v>593</v>
      </c>
      <c r="C27" s="2" t="s">
        <v>589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492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233">
        <f>SUM(G27,J27,M27,P27,S27,V27,Y27,AB27,AE27,AH27,AK27,AN27)*15</f>
        <v>0</v>
      </c>
      <c r="AR27" s="234">
        <f>SUM(H27,K27,N27,Q27,T27,W27,Z27,AC27,AF27,AI27,AL27,AO27)</f>
        <v>1</v>
      </c>
      <c r="AS27" s="206"/>
    </row>
    <row r="28" spans="1:45" x14ac:dyDescent="0.3">
      <c r="A28" s="77" t="s">
        <v>493</v>
      </c>
      <c r="B28" s="354" t="s">
        <v>188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si="6"/>
        <v>60</v>
      </c>
      <c r="AR28" s="229">
        <f t="shared" si="7"/>
        <v>4</v>
      </c>
      <c r="AS28" s="220"/>
    </row>
    <row r="29" spans="1:45" x14ac:dyDescent="0.3">
      <c r="A29" s="356" t="s">
        <v>183</v>
      </c>
      <c r="B29" s="355" t="s">
        <v>499</v>
      </c>
      <c r="C29" s="2" t="s">
        <v>90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6"/>
        <v>120</v>
      </c>
      <c r="AR29" s="234">
        <f t="shared" si="7"/>
        <v>4</v>
      </c>
      <c r="AS29" s="206"/>
    </row>
    <row r="30" spans="1:45" x14ac:dyDescent="0.3">
      <c r="A30" s="356" t="s">
        <v>494</v>
      </c>
      <c r="B30" s="355" t="s">
        <v>500</v>
      </c>
      <c r="C30" s="2" t="s">
        <v>90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6"/>
        <v>120</v>
      </c>
      <c r="AR30" s="234">
        <f t="shared" si="7"/>
        <v>4</v>
      </c>
      <c r="AS30" s="206"/>
    </row>
    <row r="31" spans="1:45" x14ac:dyDescent="0.3">
      <c r="A31" s="356" t="s">
        <v>184</v>
      </c>
      <c r="B31" s="355" t="s">
        <v>190</v>
      </c>
      <c r="C31" s="2" t="s">
        <v>90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6"/>
        <v>90</v>
      </c>
      <c r="AR31" s="234">
        <f t="shared" si="7"/>
        <v>6</v>
      </c>
      <c r="AS31" s="206"/>
    </row>
    <row r="32" spans="1:45" x14ac:dyDescent="0.3">
      <c r="A32" s="356" t="s">
        <v>38</v>
      </c>
      <c r="B32" s="355" t="s">
        <v>120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6"/>
        <v>30</v>
      </c>
      <c r="AR32" s="234">
        <f t="shared" si="7"/>
        <v>2</v>
      </c>
      <c r="AS32" s="206"/>
    </row>
    <row r="33" spans="1:45" x14ac:dyDescent="0.3">
      <c r="A33" s="356" t="s">
        <v>185</v>
      </c>
      <c r="B33" s="355" t="s">
        <v>218</v>
      </c>
      <c r="C33" s="2" t="s">
        <v>90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6"/>
        <v>30</v>
      </c>
      <c r="AR33" s="234">
        <f t="shared" si="7"/>
        <v>2</v>
      </c>
      <c r="AS33" s="206"/>
    </row>
    <row r="34" spans="1:45" x14ac:dyDescent="0.3">
      <c r="A34" s="356" t="s">
        <v>495</v>
      </c>
      <c r="B34" s="355" t="s">
        <v>115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6"/>
        <v>150</v>
      </c>
      <c r="AR34" s="234">
        <f t="shared" si="7"/>
        <v>20</v>
      </c>
      <c r="AS34" s="206"/>
    </row>
    <row r="35" spans="1:45" x14ac:dyDescent="0.3">
      <c r="A35" s="357" t="s">
        <v>186</v>
      </c>
      <c r="B35" s="359" t="s">
        <v>219</v>
      </c>
      <c r="C35" s="10"/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6"/>
        <v>60</v>
      </c>
      <c r="AR35" s="253">
        <f t="shared" si="7"/>
        <v>2</v>
      </c>
      <c r="AS35" s="206"/>
    </row>
    <row r="36" spans="1:45" ht="15" thickBot="1" x14ac:dyDescent="0.35">
      <c r="A36" s="360" t="s">
        <v>496</v>
      </c>
      <c r="B36" s="361" t="s">
        <v>584</v>
      </c>
      <c r="C36" s="14"/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6"/>
        <v>15</v>
      </c>
      <c r="AR36" s="259">
        <f t="shared" si="7"/>
        <v>1</v>
      </c>
      <c r="AS36" s="206"/>
    </row>
    <row r="37" spans="1:45" ht="15" thickBot="1" x14ac:dyDescent="0.35">
      <c r="A37" s="410" t="s">
        <v>504</v>
      </c>
      <c r="B37" s="411"/>
      <c r="C37" s="411"/>
      <c r="D37" s="411"/>
      <c r="E37" s="411"/>
      <c r="F37" s="411"/>
      <c r="G37" s="411"/>
      <c r="H37" s="411"/>
      <c r="I37" s="411"/>
      <c r="J37" s="411"/>
      <c r="K37" s="411"/>
      <c r="L37" s="411"/>
      <c r="M37" s="411"/>
      <c r="N37" s="411"/>
      <c r="O37" s="411"/>
      <c r="P37" s="411"/>
      <c r="Q37" s="411"/>
      <c r="R37" s="411"/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2"/>
      <c r="AS37" s="206"/>
    </row>
    <row r="38" spans="1:45" x14ac:dyDescent="0.3">
      <c r="A38" s="91" t="s">
        <v>121</v>
      </c>
      <c r="B38" s="353" t="s">
        <v>172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213"/>
      <c r="AG38" s="217"/>
      <c r="AH38" s="216"/>
      <c r="AI38" s="213"/>
      <c r="AJ38" s="217"/>
      <c r="AK38" s="216"/>
      <c r="AL38" s="213"/>
      <c r="AM38" s="217"/>
      <c r="AN38" s="41"/>
      <c r="AO38" s="42"/>
      <c r="AP38" s="70"/>
      <c r="AQ38" s="218">
        <f t="shared" ref="AQ38:AQ45" si="8">SUM(G38,J38,M38,P38,S38,V38,Y38,AB38,AE38,AH38,AK38,AN38)*15</f>
        <v>120</v>
      </c>
      <c r="AR38" s="219">
        <f t="shared" ref="AR38:AR45" si="9">SUM(H38,K38,N38,Q38,T38,W38,Z38,AC38,AF38,AI38,AL38,AO38)</f>
        <v>8</v>
      </c>
      <c r="AS38" s="206"/>
    </row>
    <row r="39" spans="1:45" x14ac:dyDescent="0.3">
      <c r="A39" s="92" t="s">
        <v>122</v>
      </c>
      <c r="B39" s="355" t="s">
        <v>173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26"/>
      <c r="AG39" s="227"/>
      <c r="AH39" s="225"/>
      <c r="AI39" s="226"/>
      <c r="AJ39" s="227"/>
      <c r="AK39" s="225"/>
      <c r="AL39" s="226"/>
      <c r="AM39" s="227"/>
      <c r="AN39" s="28"/>
      <c r="AO39" s="29"/>
      <c r="AP39" s="68"/>
      <c r="AQ39" s="233">
        <f t="shared" si="8"/>
        <v>120</v>
      </c>
      <c r="AR39" s="234">
        <f t="shared" si="9"/>
        <v>8</v>
      </c>
      <c r="AS39" s="206"/>
    </row>
    <row r="40" spans="1:45" x14ac:dyDescent="0.3">
      <c r="A40" s="92" t="s">
        <v>20</v>
      </c>
      <c r="B40" s="355" t="s">
        <v>169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26"/>
      <c r="AG40" s="227"/>
      <c r="AH40" s="225"/>
      <c r="AI40" s="226"/>
      <c r="AJ40" s="227"/>
      <c r="AK40" s="225"/>
      <c r="AL40" s="226"/>
      <c r="AM40" s="227"/>
      <c r="AN40" s="28"/>
      <c r="AO40" s="29"/>
      <c r="AP40" s="68"/>
      <c r="AQ40" s="233">
        <f t="shared" si="8"/>
        <v>180</v>
      </c>
      <c r="AR40" s="234">
        <f t="shared" si="9"/>
        <v>12</v>
      </c>
      <c r="AS40" s="206"/>
    </row>
    <row r="41" spans="1:45" x14ac:dyDescent="0.3">
      <c r="A41" s="92" t="s">
        <v>123</v>
      </c>
      <c r="B41" s="355" t="s">
        <v>170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26"/>
      <c r="AG41" s="227"/>
      <c r="AH41" s="225"/>
      <c r="AI41" s="226"/>
      <c r="AJ41" s="227"/>
      <c r="AK41" s="225"/>
      <c r="AL41" s="226"/>
      <c r="AM41" s="227"/>
      <c r="AN41" s="28"/>
      <c r="AO41" s="29"/>
      <c r="AP41" s="68"/>
      <c r="AQ41" s="233">
        <f t="shared" si="8"/>
        <v>15</v>
      </c>
      <c r="AR41" s="234">
        <f t="shared" si="9"/>
        <v>2</v>
      </c>
      <c r="AS41" s="206"/>
    </row>
    <row r="42" spans="1:45" x14ac:dyDescent="0.3">
      <c r="A42" s="96" t="s">
        <v>21</v>
      </c>
      <c r="B42" s="359" t="s">
        <v>604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29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8"/>
        <v>15</v>
      </c>
      <c r="AR42" s="80">
        <f t="shared" si="9"/>
        <v>1</v>
      </c>
      <c r="AS42" s="25"/>
    </row>
    <row r="43" spans="1:45" x14ac:dyDescent="0.3">
      <c r="A43" s="96" t="s">
        <v>36</v>
      </c>
      <c r="B43" s="359" t="s">
        <v>180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250"/>
      <c r="AG43" s="251"/>
      <c r="AH43" s="249"/>
      <c r="AI43" s="250"/>
      <c r="AJ43" s="251"/>
      <c r="AK43" s="249"/>
      <c r="AL43" s="250"/>
      <c r="AM43" s="251"/>
      <c r="AN43" s="31"/>
      <c r="AO43" s="32"/>
      <c r="AP43" s="69"/>
      <c r="AQ43" s="233">
        <f t="shared" si="8"/>
        <v>30</v>
      </c>
      <c r="AR43" s="234">
        <f t="shared" si="9"/>
        <v>2</v>
      </c>
      <c r="AS43" s="206"/>
    </row>
    <row r="44" spans="1:45" x14ac:dyDescent="0.3">
      <c r="A44" s="96" t="s">
        <v>171</v>
      </c>
      <c r="B44" s="359" t="s">
        <v>583</v>
      </c>
      <c r="C44" s="10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250"/>
      <c r="AG44" s="251"/>
      <c r="AH44" s="249"/>
      <c r="AI44" s="250"/>
      <c r="AJ44" s="251"/>
      <c r="AK44" s="249"/>
      <c r="AL44" s="250"/>
      <c r="AM44" s="251"/>
      <c r="AN44" s="31"/>
      <c r="AO44" s="32"/>
      <c r="AP44" s="69"/>
      <c r="AQ44" s="252">
        <f t="shared" si="8"/>
        <v>60</v>
      </c>
      <c r="AR44" s="253">
        <f t="shared" si="9"/>
        <v>2</v>
      </c>
      <c r="AS44" s="206"/>
    </row>
    <row r="45" spans="1:45" ht="15" thickBot="1" x14ac:dyDescent="0.35">
      <c r="A45" s="96" t="s">
        <v>32</v>
      </c>
      <c r="B45" s="359" t="s">
        <v>174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250"/>
      <c r="AG45" s="251"/>
      <c r="AH45" s="249"/>
      <c r="AI45" s="250"/>
      <c r="AJ45" s="251"/>
      <c r="AK45" s="249"/>
      <c r="AL45" s="250"/>
      <c r="AM45" s="251"/>
      <c r="AN45" s="31"/>
      <c r="AO45" s="32"/>
      <c r="AP45" s="69"/>
      <c r="AQ45" s="252">
        <f t="shared" si="8"/>
        <v>15</v>
      </c>
      <c r="AR45" s="253">
        <f t="shared" si="9"/>
        <v>2</v>
      </c>
      <c r="AS45" s="206"/>
    </row>
    <row r="46" spans="1:45" ht="15" thickBot="1" x14ac:dyDescent="0.35">
      <c r="A46" s="483" t="s">
        <v>124</v>
      </c>
      <c r="B46" s="484"/>
      <c r="C46" s="484"/>
      <c r="D46" s="484"/>
      <c r="E46" s="484"/>
      <c r="F46" s="485"/>
      <c r="G46" s="235">
        <f>SUM(G25:G45)</f>
        <v>14.5</v>
      </c>
      <c r="H46" s="236">
        <f>SUM(H25:H45)</f>
        <v>16</v>
      </c>
      <c r="I46" s="237"/>
      <c r="J46" s="235">
        <f>SUM(J25:J45)</f>
        <v>14.5</v>
      </c>
      <c r="K46" s="236">
        <f>SUM(K25:K45)</f>
        <v>16</v>
      </c>
      <c r="L46" s="237"/>
      <c r="M46" s="235">
        <f>SUM(M25:M45)</f>
        <v>13</v>
      </c>
      <c r="N46" s="236">
        <f>SUM(N25:N45)</f>
        <v>12</v>
      </c>
      <c r="O46" s="237"/>
      <c r="P46" s="235">
        <f>SUM(P25:P45)</f>
        <v>12</v>
      </c>
      <c r="Q46" s="236">
        <f>SUM(Q25:Q45)</f>
        <v>11</v>
      </c>
      <c r="R46" s="237"/>
      <c r="S46" s="235">
        <f>SUM(S25:S45)</f>
        <v>12</v>
      </c>
      <c r="T46" s="236">
        <f>SUM(T25:T45)</f>
        <v>11</v>
      </c>
      <c r="U46" s="237"/>
      <c r="V46" s="235">
        <f>SUM(V25:V45)</f>
        <v>14</v>
      </c>
      <c r="W46" s="236">
        <f>SUM(W25:W45)</f>
        <v>15</v>
      </c>
      <c r="X46" s="237"/>
      <c r="Y46" s="235">
        <f>SUM(Y25:Y45)</f>
        <v>4</v>
      </c>
      <c r="Z46" s="236">
        <f>SUM(Z25:Z45)</f>
        <v>4</v>
      </c>
      <c r="AA46" s="237"/>
      <c r="AB46" s="235">
        <f>SUM(AB25:AB45)</f>
        <v>4</v>
      </c>
      <c r="AC46" s="236">
        <f>SUM(AC25:AC45)</f>
        <v>4</v>
      </c>
      <c r="AD46" s="237"/>
      <c r="AE46" s="235">
        <f>SUM(AE25:AE45)</f>
        <v>4</v>
      </c>
      <c r="AF46" s="236">
        <f>SUM(AF25:AF45)</f>
        <v>4</v>
      </c>
      <c r="AG46" s="237"/>
      <c r="AH46" s="235">
        <f>SUM(AH25:AH45)</f>
        <v>4</v>
      </c>
      <c r="AI46" s="236">
        <f>SUM(AI25:AI45)</f>
        <v>4</v>
      </c>
      <c r="AJ46" s="237"/>
      <c r="AK46" s="235">
        <f>SUM(AK25:AK45)</f>
        <v>2</v>
      </c>
      <c r="AL46" s="236">
        <f>SUM(AL25:AL45)</f>
        <v>2</v>
      </c>
      <c r="AM46" s="237"/>
      <c r="AN46" s="86"/>
      <c r="AO46" s="87"/>
      <c r="AP46" s="88"/>
      <c r="AQ46" s="239">
        <f>SUM(AQ25:AQ45)</f>
        <v>1470</v>
      </c>
      <c r="AR46" s="240">
        <f>SUM(AR25:AR45)</f>
        <v>99</v>
      </c>
      <c r="AS46" s="206"/>
    </row>
    <row r="47" spans="1:45" ht="15" thickBot="1" x14ac:dyDescent="0.35">
      <c r="A47" s="486" t="s">
        <v>28</v>
      </c>
      <c r="B47" s="487"/>
      <c r="C47" s="487"/>
      <c r="D47" s="487"/>
      <c r="E47" s="487"/>
      <c r="F47" s="488"/>
      <c r="G47" s="489"/>
      <c r="H47" s="490"/>
      <c r="I47" s="490"/>
      <c r="J47" s="490"/>
      <c r="K47" s="490"/>
      <c r="L47" s="490"/>
      <c r="M47" s="490"/>
      <c r="N47" s="490"/>
      <c r="O47" s="490"/>
      <c r="P47" s="490"/>
      <c r="Q47" s="490"/>
      <c r="R47" s="490"/>
      <c r="S47" s="490"/>
      <c r="T47" s="490"/>
      <c r="U47" s="490"/>
      <c r="V47" s="490"/>
      <c r="W47" s="490"/>
      <c r="X47" s="490"/>
      <c r="Y47" s="490"/>
      <c r="Z47" s="490"/>
      <c r="AA47" s="490"/>
      <c r="AB47" s="490"/>
      <c r="AC47" s="490"/>
      <c r="AD47" s="490"/>
      <c r="AE47" s="490"/>
      <c r="AF47" s="490"/>
      <c r="AG47" s="490"/>
      <c r="AH47" s="490"/>
      <c r="AI47" s="490"/>
      <c r="AJ47" s="490"/>
      <c r="AK47" s="490"/>
      <c r="AL47" s="490"/>
      <c r="AM47" s="490"/>
      <c r="AN47" s="490"/>
      <c r="AO47" s="490"/>
      <c r="AP47" s="491"/>
      <c r="AQ47" s="492"/>
      <c r="AR47" s="493"/>
      <c r="AS47" s="206"/>
    </row>
    <row r="48" spans="1:45" ht="15" thickBot="1" x14ac:dyDescent="0.35">
      <c r="A48" s="261" t="s">
        <v>83</v>
      </c>
      <c r="B48" s="262" t="s">
        <v>91</v>
      </c>
      <c r="C48" s="263"/>
      <c r="D48" s="264"/>
      <c r="E48" s="344"/>
      <c r="F48" s="265"/>
      <c r="G48" s="266"/>
      <c r="H48" s="263"/>
      <c r="I48" s="267"/>
      <c r="J48" s="266"/>
      <c r="K48" s="263"/>
      <c r="L48" s="267"/>
      <c r="M48" s="266"/>
      <c r="N48" s="263"/>
      <c r="O48" s="267"/>
      <c r="P48" s="266"/>
      <c r="Q48" s="263"/>
      <c r="R48" s="267"/>
      <c r="S48" s="266"/>
      <c r="T48" s="263"/>
      <c r="U48" s="267"/>
      <c r="V48" s="266"/>
      <c r="W48" s="263"/>
      <c r="X48" s="267"/>
      <c r="Y48" s="266"/>
      <c r="Z48" s="263"/>
      <c r="AA48" s="267"/>
      <c r="AB48" s="266"/>
      <c r="AC48" s="263">
        <v>2</v>
      </c>
      <c r="AD48" s="267"/>
      <c r="AE48" s="266"/>
      <c r="AF48" s="263">
        <v>2</v>
      </c>
      <c r="AG48" s="267"/>
      <c r="AH48" s="266"/>
      <c r="AI48" s="263">
        <v>2</v>
      </c>
      <c r="AJ48" s="267"/>
      <c r="AK48" s="266"/>
      <c r="AL48" s="263">
        <v>5</v>
      </c>
      <c r="AM48" s="267"/>
      <c r="AN48" s="46"/>
      <c r="AO48" s="47"/>
      <c r="AP48" s="71"/>
      <c r="AQ48" s="268"/>
      <c r="AR48" s="269">
        <f>SUM(H48,K48,N48,Q48,T48,W48,Z48,AC48,AF48,AI48,AL48,AO48)</f>
        <v>11</v>
      </c>
      <c r="AS48" s="206"/>
    </row>
    <row r="49" spans="1:45" ht="15" thickBot="1" x14ac:dyDescent="0.35">
      <c r="A49" s="270" t="s">
        <v>19</v>
      </c>
      <c r="B49" s="376" t="s">
        <v>175</v>
      </c>
      <c r="C49" s="271"/>
      <c r="D49" s="272"/>
      <c r="E49" s="273" t="s">
        <v>56</v>
      </c>
      <c r="F49" s="274"/>
      <c r="G49" s="275"/>
      <c r="H49" s="276"/>
      <c r="I49" s="277"/>
      <c r="J49" s="275"/>
      <c r="K49" s="276"/>
      <c r="L49" s="277"/>
      <c r="M49" s="275"/>
      <c r="N49" s="276"/>
      <c r="O49" s="277"/>
      <c r="P49" s="275"/>
      <c r="Q49" s="276"/>
      <c r="R49" s="277"/>
      <c r="S49" s="275"/>
      <c r="T49" s="276"/>
      <c r="U49" s="277"/>
      <c r="V49" s="275"/>
      <c r="W49" s="276"/>
      <c r="X49" s="277"/>
      <c r="Y49" s="275"/>
      <c r="Z49" s="276"/>
      <c r="AA49" s="277"/>
      <c r="AB49" s="275"/>
      <c r="AC49" s="276"/>
      <c r="AD49" s="277"/>
      <c r="AE49" s="275"/>
      <c r="AF49" s="276"/>
      <c r="AG49" s="277"/>
      <c r="AH49" s="275"/>
      <c r="AI49" s="276"/>
      <c r="AJ49" s="277"/>
      <c r="AK49" s="278">
        <v>0</v>
      </c>
      <c r="AL49" s="279">
        <v>2</v>
      </c>
      <c r="AM49" s="280" t="s">
        <v>30</v>
      </c>
      <c r="AN49" s="104">
        <v>0</v>
      </c>
      <c r="AO49" s="105">
        <v>2</v>
      </c>
      <c r="AP49" s="106" t="s">
        <v>30</v>
      </c>
      <c r="AQ49" s="281">
        <f>SUM(G49,J49,M49,P49,S49,V49,Y49,AB49,AK49,AN49)*15</f>
        <v>0</v>
      </c>
      <c r="AR49" s="282">
        <f>SUM(H49,K49,N49,Q49,T49,W49,Z49,AC49,AL49,AO49)</f>
        <v>4</v>
      </c>
      <c r="AS49" s="206"/>
    </row>
    <row r="50" spans="1:45" ht="15" thickBot="1" x14ac:dyDescent="0.35">
      <c r="A50" s="483" t="s">
        <v>178</v>
      </c>
      <c r="B50" s="484"/>
      <c r="C50" s="484"/>
      <c r="D50" s="484"/>
      <c r="E50" s="484"/>
      <c r="F50" s="485"/>
      <c r="G50" s="235">
        <f>SUM(G16,G22,G46,G48,G49)</f>
        <v>19.5</v>
      </c>
      <c r="H50" s="236">
        <f>SUM(H16,H22,H46,H48,H49)</f>
        <v>29</v>
      </c>
      <c r="I50" s="237"/>
      <c r="J50" s="235">
        <f>SUM(J16,J22,J46,J48,J49)</f>
        <v>20.5</v>
      </c>
      <c r="K50" s="236">
        <f>SUM(K16,K22,K46,K48,K49)</f>
        <v>31</v>
      </c>
      <c r="L50" s="237"/>
      <c r="M50" s="235">
        <f>SUM(M16,M22,M46,M48,M49)</f>
        <v>20</v>
      </c>
      <c r="N50" s="236">
        <f>SUM(N16,N22,N46,N48,N49)</f>
        <v>31</v>
      </c>
      <c r="O50" s="237"/>
      <c r="P50" s="235">
        <f>SUM(P16,P22,P46,P48,P49)</f>
        <v>19</v>
      </c>
      <c r="Q50" s="236">
        <f>SUM(Q16,Q22,Q46,Q48,Q49)</f>
        <v>30</v>
      </c>
      <c r="R50" s="237"/>
      <c r="S50" s="235">
        <f>SUM(S16,S22,S46,S48,S49)</f>
        <v>18</v>
      </c>
      <c r="T50" s="236">
        <f>SUM(T16,T22,T46,T48,T49)</f>
        <v>28</v>
      </c>
      <c r="U50" s="237"/>
      <c r="V50" s="235">
        <f>SUM(V16,V22,V46,V48,V49)</f>
        <v>20</v>
      </c>
      <c r="W50" s="236">
        <f>SUM(W16,W22,W46,W48,W49)</f>
        <v>32</v>
      </c>
      <c r="X50" s="237"/>
      <c r="Y50" s="235">
        <f>SUM(Y16,Y22,Y46,Y48,Y49)</f>
        <v>10</v>
      </c>
      <c r="Z50" s="236">
        <f>SUM(Z16,Z22,Z46,Z48,Z49)</f>
        <v>19</v>
      </c>
      <c r="AA50" s="237"/>
      <c r="AB50" s="235">
        <f>SUM(AB16,AB22,AB46,AB48,AB49)</f>
        <v>10</v>
      </c>
      <c r="AC50" s="236">
        <f>SUM(AC16,AC22,AC46,AC48,AC49)</f>
        <v>21</v>
      </c>
      <c r="AD50" s="237"/>
      <c r="AE50" s="235">
        <f>SUM(AE16,AE22,AE46,AE48,AE49)</f>
        <v>8</v>
      </c>
      <c r="AF50" s="236">
        <f>SUM(AF16,AF22,AF46,AF48,AF49)</f>
        <v>17</v>
      </c>
      <c r="AG50" s="237"/>
      <c r="AH50" s="235">
        <f>SUM(AH16,AH22,AH46,AH48,AH49)</f>
        <v>8</v>
      </c>
      <c r="AI50" s="236">
        <f>SUM(AI16,AI22,AI46,AI48,AI49)</f>
        <v>21</v>
      </c>
      <c r="AJ50" s="237"/>
      <c r="AK50" s="235">
        <f>SUM(AK16,AK22,AK46,AK48,AK49)</f>
        <v>2</v>
      </c>
      <c r="AL50" s="236">
        <f>SUM(AL16,AL22,AL46,AL48,AL49)</f>
        <v>9</v>
      </c>
      <c r="AM50" s="237"/>
      <c r="AN50" s="86">
        <f>SUM(AN16,AN22,AN46,AN48,AN49)</f>
        <v>0</v>
      </c>
      <c r="AO50" s="87">
        <f>SUM(AO16,AO22,AO46,AO48,AO49)</f>
        <v>2</v>
      </c>
      <c r="AP50" s="88"/>
      <c r="AQ50" s="239">
        <f>SUM(AQ16,AQ22,AQ46,AQ48,AQ49)</f>
        <v>2325</v>
      </c>
      <c r="AR50" s="239">
        <f>SUM(AR16,AR22,AR46,AR48,AR49)</f>
        <v>270</v>
      </c>
      <c r="AS50" s="206"/>
    </row>
    <row r="51" spans="1:45" ht="15" thickBot="1" x14ac:dyDescent="0.35">
      <c r="A51" s="430" t="s">
        <v>179</v>
      </c>
      <c r="B51" s="431"/>
      <c r="C51" s="431"/>
      <c r="D51" s="431"/>
      <c r="E51" s="431"/>
      <c r="F51" s="431"/>
      <c r="G51" s="431"/>
      <c r="H51" s="431"/>
      <c r="I51" s="431"/>
      <c r="J51" s="431"/>
      <c r="K51" s="431"/>
      <c r="L51" s="431"/>
      <c r="M51" s="431"/>
      <c r="N51" s="431"/>
      <c r="O51" s="431"/>
      <c r="P51" s="431"/>
      <c r="Q51" s="431"/>
      <c r="R51" s="431"/>
      <c r="S51" s="431"/>
      <c r="T51" s="431"/>
      <c r="U51" s="431"/>
      <c r="V51" s="431"/>
      <c r="W51" s="431"/>
      <c r="X51" s="431"/>
      <c r="Y51" s="431"/>
      <c r="Z51" s="431"/>
      <c r="AA51" s="431"/>
      <c r="AB51" s="431"/>
      <c r="AC51" s="431"/>
      <c r="AD51" s="431"/>
      <c r="AE51" s="431"/>
      <c r="AF51" s="431"/>
      <c r="AG51" s="431"/>
      <c r="AH51" s="431"/>
      <c r="AI51" s="431"/>
      <c r="AJ51" s="431"/>
      <c r="AK51" s="431"/>
      <c r="AL51" s="431"/>
      <c r="AM51" s="431"/>
      <c r="AN51" s="431"/>
      <c r="AO51" s="431"/>
      <c r="AP51" s="431"/>
      <c r="AQ51" s="431"/>
      <c r="AR51" s="432"/>
      <c r="AS51" s="206"/>
    </row>
    <row r="52" spans="1:45" ht="15" customHeight="1" thickBot="1" x14ac:dyDescent="0.35">
      <c r="A52" s="464" t="s">
        <v>48</v>
      </c>
      <c r="B52" s="466" t="s">
        <v>49</v>
      </c>
      <c r="C52" s="469" t="s">
        <v>50</v>
      </c>
      <c r="D52" s="472" t="s">
        <v>51</v>
      </c>
      <c r="E52" s="472" t="s">
        <v>33</v>
      </c>
      <c r="F52" s="475" t="s">
        <v>84</v>
      </c>
      <c r="G52" s="461" t="s">
        <v>0</v>
      </c>
      <c r="H52" s="462"/>
      <c r="I52" s="462"/>
      <c r="J52" s="462"/>
      <c r="K52" s="462"/>
      <c r="L52" s="462"/>
      <c r="M52" s="462"/>
      <c r="N52" s="462"/>
      <c r="O52" s="462"/>
      <c r="P52" s="462"/>
      <c r="Q52" s="462"/>
      <c r="R52" s="462"/>
      <c r="S52" s="462"/>
      <c r="T52" s="462"/>
      <c r="U52" s="462"/>
      <c r="V52" s="462"/>
      <c r="W52" s="462"/>
      <c r="X52" s="462"/>
      <c r="Y52" s="462"/>
      <c r="Z52" s="462"/>
      <c r="AA52" s="462"/>
      <c r="AB52" s="462"/>
      <c r="AC52" s="462"/>
      <c r="AD52" s="462"/>
      <c r="AE52" s="462"/>
      <c r="AF52" s="462"/>
      <c r="AG52" s="462"/>
      <c r="AH52" s="462"/>
      <c r="AI52" s="462"/>
      <c r="AJ52" s="462"/>
      <c r="AK52" s="462"/>
      <c r="AL52" s="462"/>
      <c r="AM52" s="462"/>
      <c r="AN52" s="462"/>
      <c r="AO52" s="462"/>
      <c r="AP52" s="463"/>
      <c r="AQ52" s="461"/>
      <c r="AR52" s="463"/>
      <c r="AS52" s="206"/>
    </row>
    <row r="53" spans="1:45" x14ac:dyDescent="0.3">
      <c r="A53" s="464"/>
      <c r="B53" s="467"/>
      <c r="C53" s="470"/>
      <c r="D53" s="473"/>
      <c r="E53" s="473"/>
      <c r="F53" s="476"/>
      <c r="G53" s="478" t="s">
        <v>2</v>
      </c>
      <c r="H53" s="479"/>
      <c r="I53" s="480"/>
      <c r="J53" s="478" t="s">
        <v>3</v>
      </c>
      <c r="K53" s="479"/>
      <c r="L53" s="480"/>
      <c r="M53" s="478" t="s">
        <v>4</v>
      </c>
      <c r="N53" s="479"/>
      <c r="O53" s="480"/>
      <c r="P53" s="478" t="s">
        <v>5</v>
      </c>
      <c r="Q53" s="479"/>
      <c r="R53" s="480"/>
      <c r="S53" s="478" t="s">
        <v>6</v>
      </c>
      <c r="T53" s="479"/>
      <c r="U53" s="480"/>
      <c r="V53" s="478" t="s">
        <v>7</v>
      </c>
      <c r="W53" s="479"/>
      <c r="X53" s="480"/>
      <c r="Y53" s="478" t="s">
        <v>8</v>
      </c>
      <c r="Z53" s="479"/>
      <c r="AA53" s="480"/>
      <c r="AB53" s="478" t="s">
        <v>9</v>
      </c>
      <c r="AC53" s="479"/>
      <c r="AD53" s="480"/>
      <c r="AE53" s="478" t="s">
        <v>10</v>
      </c>
      <c r="AF53" s="479"/>
      <c r="AG53" s="480"/>
      <c r="AH53" s="478" t="s">
        <v>11</v>
      </c>
      <c r="AI53" s="479"/>
      <c r="AJ53" s="480"/>
      <c r="AK53" s="478" t="s">
        <v>34</v>
      </c>
      <c r="AL53" s="479"/>
      <c r="AM53" s="480"/>
      <c r="AN53" s="478" t="s">
        <v>105</v>
      </c>
      <c r="AO53" s="479"/>
      <c r="AP53" s="480"/>
      <c r="AQ53" s="481" t="s">
        <v>52</v>
      </c>
      <c r="AR53" s="481" t="s">
        <v>53</v>
      </c>
      <c r="AS53" s="207"/>
    </row>
    <row r="54" spans="1:45" ht="15" thickBot="1" x14ac:dyDescent="0.35">
      <c r="A54" s="465"/>
      <c r="B54" s="468"/>
      <c r="C54" s="471"/>
      <c r="D54" s="474"/>
      <c r="E54" s="474"/>
      <c r="F54" s="477"/>
      <c r="G54" s="208" t="s">
        <v>1</v>
      </c>
      <c r="H54" s="209" t="s">
        <v>12</v>
      </c>
      <c r="I54" s="210" t="s">
        <v>22</v>
      </c>
      <c r="J54" s="208" t="s">
        <v>1</v>
      </c>
      <c r="K54" s="209" t="s">
        <v>12</v>
      </c>
      <c r="L54" s="210" t="s">
        <v>22</v>
      </c>
      <c r="M54" s="208" t="s">
        <v>1</v>
      </c>
      <c r="N54" s="209" t="s">
        <v>12</v>
      </c>
      <c r="O54" s="210" t="s">
        <v>22</v>
      </c>
      <c r="P54" s="208" t="s">
        <v>1</v>
      </c>
      <c r="Q54" s="209" t="s">
        <v>12</v>
      </c>
      <c r="R54" s="210" t="s">
        <v>22</v>
      </c>
      <c r="S54" s="208" t="s">
        <v>1</v>
      </c>
      <c r="T54" s="209" t="s">
        <v>12</v>
      </c>
      <c r="U54" s="210" t="s">
        <v>22</v>
      </c>
      <c r="V54" s="208" t="s">
        <v>1</v>
      </c>
      <c r="W54" s="209" t="s">
        <v>12</v>
      </c>
      <c r="X54" s="210" t="s">
        <v>22</v>
      </c>
      <c r="Y54" s="208" t="s">
        <v>1</v>
      </c>
      <c r="Z54" s="209" t="s">
        <v>12</v>
      </c>
      <c r="AA54" s="210" t="s">
        <v>22</v>
      </c>
      <c r="AB54" s="208" t="s">
        <v>1</v>
      </c>
      <c r="AC54" s="209" t="s">
        <v>12</v>
      </c>
      <c r="AD54" s="210" t="s">
        <v>22</v>
      </c>
      <c r="AE54" s="208" t="s">
        <v>1</v>
      </c>
      <c r="AF54" s="209" t="s">
        <v>12</v>
      </c>
      <c r="AG54" s="210" t="s">
        <v>22</v>
      </c>
      <c r="AH54" s="208" t="s">
        <v>1</v>
      </c>
      <c r="AI54" s="209" t="s">
        <v>12</v>
      </c>
      <c r="AJ54" s="210" t="s">
        <v>22</v>
      </c>
      <c r="AK54" s="208" t="s">
        <v>1</v>
      </c>
      <c r="AL54" s="209" t="s">
        <v>12</v>
      </c>
      <c r="AM54" s="210" t="s">
        <v>22</v>
      </c>
      <c r="AN54" s="208" t="s">
        <v>1</v>
      </c>
      <c r="AO54" s="209" t="s">
        <v>12</v>
      </c>
      <c r="AP54" s="210" t="s">
        <v>22</v>
      </c>
      <c r="AQ54" s="482"/>
      <c r="AR54" s="482"/>
      <c r="AS54" s="211"/>
    </row>
    <row r="55" spans="1:45" ht="15" thickBot="1" x14ac:dyDescent="0.35">
      <c r="A55" s="410" t="s">
        <v>125</v>
      </c>
      <c r="B55" s="411"/>
      <c r="C55" s="411"/>
      <c r="D55" s="411"/>
      <c r="E55" s="411"/>
      <c r="F55" s="411"/>
      <c r="G55" s="411"/>
      <c r="H55" s="411"/>
      <c r="I55" s="411"/>
      <c r="J55" s="411"/>
      <c r="K55" s="411"/>
      <c r="L55" s="411"/>
      <c r="M55" s="411"/>
      <c r="N55" s="411"/>
      <c r="O55" s="411"/>
      <c r="P55" s="411"/>
      <c r="Q55" s="411"/>
      <c r="R55" s="411"/>
      <c r="S55" s="411"/>
      <c r="T55" s="411"/>
      <c r="U55" s="411"/>
      <c r="V55" s="411"/>
      <c r="W55" s="411"/>
      <c r="X55" s="411"/>
      <c r="Y55" s="411"/>
      <c r="Z55" s="411"/>
      <c r="AA55" s="411"/>
      <c r="AB55" s="411"/>
      <c r="AC55" s="411"/>
      <c r="AD55" s="411"/>
      <c r="AE55" s="411"/>
      <c r="AF55" s="411"/>
      <c r="AG55" s="411"/>
      <c r="AH55" s="411"/>
      <c r="AI55" s="411"/>
      <c r="AJ55" s="411"/>
      <c r="AK55" s="411"/>
      <c r="AL55" s="411"/>
      <c r="AM55" s="411"/>
      <c r="AN55" s="411"/>
      <c r="AO55" s="411"/>
      <c r="AP55" s="411"/>
      <c r="AQ55" s="411"/>
      <c r="AR55" s="412"/>
      <c r="AS55" s="206"/>
    </row>
    <row r="56" spans="1:45" x14ac:dyDescent="0.3">
      <c r="A56" s="91" t="s">
        <v>14</v>
      </c>
      <c r="B56" s="354" t="s">
        <v>126</v>
      </c>
      <c r="C56" s="50"/>
      <c r="D56" s="284" t="s">
        <v>46</v>
      </c>
      <c r="E56" s="284" t="s">
        <v>54</v>
      </c>
      <c r="F56" s="285">
        <v>45</v>
      </c>
      <c r="G56" s="286"/>
      <c r="H56" s="283"/>
      <c r="I56" s="285"/>
      <c r="J56" s="286">
        <v>2</v>
      </c>
      <c r="K56" s="283">
        <v>3</v>
      </c>
      <c r="L56" s="285" t="s">
        <v>29</v>
      </c>
      <c r="M56" s="286"/>
      <c r="N56" s="283"/>
      <c r="O56" s="285"/>
      <c r="P56" s="286"/>
      <c r="Q56" s="283"/>
      <c r="R56" s="285"/>
      <c r="S56" s="286"/>
      <c r="T56" s="283"/>
      <c r="U56" s="285"/>
      <c r="V56" s="286"/>
      <c r="W56" s="283"/>
      <c r="X56" s="285"/>
      <c r="Y56" s="286"/>
      <c r="Z56" s="283"/>
      <c r="AA56" s="285"/>
      <c r="AB56" s="286"/>
      <c r="AC56" s="283"/>
      <c r="AD56" s="285"/>
      <c r="AE56" s="286"/>
      <c r="AF56" s="283"/>
      <c r="AG56" s="285"/>
      <c r="AH56" s="286"/>
      <c r="AI56" s="283"/>
      <c r="AJ56" s="285"/>
      <c r="AK56" s="216"/>
      <c r="AL56" s="213"/>
      <c r="AM56" s="217"/>
      <c r="AN56" s="41"/>
      <c r="AO56" s="42"/>
      <c r="AP56" s="70"/>
      <c r="AQ56" s="218">
        <f>SUM(G56,J56,M56,P56,S56,V56,Y56,AB56,AE56,AH56,AK56,AN56)*15</f>
        <v>30</v>
      </c>
      <c r="AR56" s="219">
        <f>SUM(H56,K56,N56,Q56,T56,W56,Z56,AC56,AF56,AI56,AL56,AO56)</f>
        <v>3</v>
      </c>
      <c r="AS56" s="206"/>
    </row>
    <row r="57" spans="1:45" x14ac:dyDescent="0.3">
      <c r="A57" s="92" t="s">
        <v>15</v>
      </c>
      <c r="B57" s="355" t="s">
        <v>127</v>
      </c>
      <c r="C57" s="2"/>
      <c r="D57" s="289" t="s">
        <v>46</v>
      </c>
      <c r="E57" s="289" t="s">
        <v>54</v>
      </c>
      <c r="F57" s="290">
        <v>45</v>
      </c>
      <c r="G57" s="291"/>
      <c r="H57" s="288"/>
      <c r="I57" s="292"/>
      <c r="J57" s="291"/>
      <c r="K57" s="288"/>
      <c r="L57" s="292"/>
      <c r="M57" s="291"/>
      <c r="N57" s="288"/>
      <c r="O57" s="292"/>
      <c r="P57" s="291">
        <v>2</v>
      </c>
      <c r="Q57" s="288">
        <v>3</v>
      </c>
      <c r="R57" s="292" t="s">
        <v>29</v>
      </c>
      <c r="S57" s="291"/>
      <c r="T57" s="288"/>
      <c r="U57" s="292"/>
      <c r="V57" s="291"/>
      <c r="W57" s="288"/>
      <c r="X57" s="292"/>
      <c r="Y57" s="291"/>
      <c r="Z57" s="288"/>
      <c r="AA57" s="292"/>
      <c r="AB57" s="291"/>
      <c r="AC57" s="288"/>
      <c r="AD57" s="292"/>
      <c r="AE57" s="291"/>
      <c r="AF57" s="288"/>
      <c r="AG57" s="292"/>
      <c r="AH57" s="291"/>
      <c r="AI57" s="288"/>
      <c r="AJ57" s="292"/>
      <c r="AK57" s="225"/>
      <c r="AL57" s="226"/>
      <c r="AM57" s="227"/>
      <c r="AN57" s="28"/>
      <c r="AO57" s="29"/>
      <c r="AP57" s="68"/>
      <c r="AQ57" s="233">
        <f t="shared" ref="AQ57:AQ67" si="10">SUM(G57,J57,M57,P57,S57,V57,Y57,AB57,AE57,AH57,AK57,AN57)*15</f>
        <v>30</v>
      </c>
      <c r="AR57" s="234">
        <f t="shared" ref="AR57:AR66" si="11">SUM(H57,K57,N57,Q57,T57,W57,Z57,AC57,AF57,AI57,AL57,AO57)</f>
        <v>3</v>
      </c>
      <c r="AS57" s="206"/>
    </row>
    <row r="58" spans="1:45" x14ac:dyDescent="0.3">
      <c r="A58" s="92" t="s">
        <v>13</v>
      </c>
      <c r="B58" s="355" t="s">
        <v>599</v>
      </c>
      <c r="C58" s="2"/>
      <c r="D58" s="289" t="s">
        <v>46</v>
      </c>
      <c r="E58" s="289" t="s">
        <v>54</v>
      </c>
      <c r="F58" s="290">
        <v>45</v>
      </c>
      <c r="G58" s="291"/>
      <c r="H58" s="288"/>
      <c r="I58" s="292"/>
      <c r="J58" s="291">
        <v>2</v>
      </c>
      <c r="K58" s="288">
        <v>3</v>
      </c>
      <c r="L58" s="292" t="s">
        <v>29</v>
      </c>
      <c r="M58" s="291"/>
      <c r="N58" s="288"/>
      <c r="O58" s="292"/>
      <c r="P58" s="291"/>
      <c r="Q58" s="288"/>
      <c r="R58" s="292"/>
      <c r="S58" s="291"/>
      <c r="T58" s="288"/>
      <c r="U58" s="292"/>
      <c r="V58" s="291"/>
      <c r="W58" s="288"/>
      <c r="X58" s="292"/>
      <c r="Y58" s="291"/>
      <c r="Z58" s="288"/>
      <c r="AA58" s="292"/>
      <c r="AB58" s="291"/>
      <c r="AC58" s="288"/>
      <c r="AD58" s="292"/>
      <c r="AE58" s="291"/>
      <c r="AF58" s="288"/>
      <c r="AG58" s="292"/>
      <c r="AH58" s="291"/>
      <c r="AI58" s="288"/>
      <c r="AJ58" s="292"/>
      <c r="AK58" s="225"/>
      <c r="AL58" s="226"/>
      <c r="AM58" s="227"/>
      <c r="AN58" s="28"/>
      <c r="AO58" s="29"/>
      <c r="AP58" s="68"/>
      <c r="AQ58" s="233">
        <f t="shared" si="10"/>
        <v>30</v>
      </c>
      <c r="AR58" s="234">
        <f t="shared" si="11"/>
        <v>3</v>
      </c>
      <c r="AS58" s="206"/>
    </row>
    <row r="59" spans="1:45" x14ac:dyDescent="0.3">
      <c r="A59" s="92" t="s">
        <v>128</v>
      </c>
      <c r="B59" s="355" t="s">
        <v>129</v>
      </c>
      <c r="C59" s="2"/>
      <c r="D59" s="231" t="s">
        <v>46</v>
      </c>
      <c r="E59" s="231" t="s">
        <v>54</v>
      </c>
      <c r="F59" s="232">
        <v>45</v>
      </c>
      <c r="G59" s="225"/>
      <c r="H59" s="226"/>
      <c r="I59" s="227"/>
      <c r="J59" s="225"/>
      <c r="K59" s="226"/>
      <c r="L59" s="227"/>
      <c r="M59" s="225"/>
      <c r="N59" s="226"/>
      <c r="O59" s="227"/>
      <c r="P59" s="225">
        <v>2</v>
      </c>
      <c r="Q59" s="226">
        <v>2</v>
      </c>
      <c r="R59" s="227" t="s">
        <v>30</v>
      </c>
      <c r="S59" s="225"/>
      <c r="T59" s="226"/>
      <c r="U59" s="227"/>
      <c r="V59" s="225"/>
      <c r="W59" s="226"/>
      <c r="X59" s="227"/>
      <c r="Y59" s="225"/>
      <c r="Z59" s="226"/>
      <c r="AA59" s="227"/>
      <c r="AB59" s="225"/>
      <c r="AC59" s="288"/>
      <c r="AD59" s="292"/>
      <c r="AE59" s="291"/>
      <c r="AF59" s="288"/>
      <c r="AG59" s="292"/>
      <c r="AH59" s="291"/>
      <c r="AI59" s="288"/>
      <c r="AJ59" s="292"/>
      <c r="AK59" s="225"/>
      <c r="AL59" s="226"/>
      <c r="AM59" s="227"/>
      <c r="AN59" s="28"/>
      <c r="AO59" s="29"/>
      <c r="AP59" s="68"/>
      <c r="AQ59" s="233">
        <f>SUM(G59,J59,M59,P59,S59,V59,Y59,AB59,AE59,AH59,AK59,AN59)*15</f>
        <v>30</v>
      </c>
      <c r="AR59" s="234">
        <f>SUM(H59,K59,N59,Q59,T59,W59,Z59,AC59,AF59,AI59,AL59,AO59)</f>
        <v>2</v>
      </c>
      <c r="AS59" s="206"/>
    </row>
    <row r="60" spans="1:45" x14ac:dyDescent="0.3">
      <c r="A60" s="92" t="s">
        <v>16</v>
      </c>
      <c r="B60" s="355" t="s">
        <v>600</v>
      </c>
      <c r="C60" s="2"/>
      <c r="D60" s="231" t="s">
        <v>46</v>
      </c>
      <c r="E60" s="231" t="s">
        <v>54</v>
      </c>
      <c r="F60" s="232">
        <v>45</v>
      </c>
      <c r="G60" s="225"/>
      <c r="H60" s="226"/>
      <c r="I60" s="227"/>
      <c r="J60" s="225"/>
      <c r="K60" s="226"/>
      <c r="L60" s="227"/>
      <c r="M60" s="225"/>
      <c r="N60" s="226"/>
      <c r="O60" s="227"/>
      <c r="P60" s="225"/>
      <c r="Q60" s="226"/>
      <c r="R60" s="227"/>
      <c r="S60" s="225">
        <v>2</v>
      </c>
      <c r="T60" s="226">
        <v>3</v>
      </c>
      <c r="U60" s="227" t="s">
        <v>29</v>
      </c>
      <c r="V60" s="225"/>
      <c r="W60" s="226"/>
      <c r="X60" s="227"/>
      <c r="Y60" s="225"/>
      <c r="Z60" s="226"/>
      <c r="AA60" s="227"/>
      <c r="AB60" s="225"/>
      <c r="AC60" s="288"/>
      <c r="AD60" s="292"/>
      <c r="AE60" s="291"/>
      <c r="AF60" s="288"/>
      <c r="AG60" s="292"/>
      <c r="AH60" s="291"/>
      <c r="AI60" s="288"/>
      <c r="AJ60" s="292"/>
      <c r="AK60" s="225"/>
      <c r="AL60" s="226"/>
      <c r="AM60" s="227"/>
      <c r="AN60" s="28"/>
      <c r="AO60" s="29"/>
      <c r="AP60" s="68"/>
      <c r="AQ60" s="233">
        <f t="shared" si="10"/>
        <v>30</v>
      </c>
      <c r="AR60" s="234">
        <f t="shared" si="11"/>
        <v>3</v>
      </c>
      <c r="AS60" s="206"/>
    </row>
    <row r="61" spans="1:45" x14ac:dyDescent="0.3">
      <c r="A61" s="92" t="s">
        <v>130</v>
      </c>
      <c r="B61" s="355" t="s">
        <v>131</v>
      </c>
      <c r="C61" s="2"/>
      <c r="D61" s="231" t="s">
        <v>46</v>
      </c>
      <c r="E61" s="231" t="s">
        <v>54</v>
      </c>
      <c r="F61" s="232">
        <v>45</v>
      </c>
      <c r="G61" s="225"/>
      <c r="H61" s="226"/>
      <c r="I61" s="227"/>
      <c r="J61" s="225"/>
      <c r="K61" s="226"/>
      <c r="L61" s="227"/>
      <c r="M61" s="225">
        <v>2</v>
      </c>
      <c r="N61" s="226">
        <v>2</v>
      </c>
      <c r="O61" s="227" t="s">
        <v>30</v>
      </c>
      <c r="P61" s="225"/>
      <c r="Q61" s="226"/>
      <c r="R61" s="227"/>
      <c r="S61" s="225"/>
      <c r="T61" s="226"/>
      <c r="U61" s="227"/>
      <c r="V61" s="225"/>
      <c r="W61" s="226"/>
      <c r="X61" s="227"/>
      <c r="Y61" s="225"/>
      <c r="Z61" s="226"/>
      <c r="AA61" s="227"/>
      <c r="AB61" s="225"/>
      <c r="AC61" s="288"/>
      <c r="AD61" s="292"/>
      <c r="AE61" s="291"/>
      <c r="AF61" s="288"/>
      <c r="AG61" s="292"/>
      <c r="AH61" s="291"/>
      <c r="AI61" s="288"/>
      <c r="AJ61" s="292"/>
      <c r="AK61" s="225"/>
      <c r="AL61" s="226"/>
      <c r="AM61" s="227"/>
      <c r="AN61" s="28"/>
      <c r="AO61" s="29"/>
      <c r="AP61" s="68"/>
      <c r="AQ61" s="233">
        <f t="shared" si="10"/>
        <v>30</v>
      </c>
      <c r="AR61" s="234">
        <f t="shared" si="11"/>
        <v>2</v>
      </c>
      <c r="AS61" s="206"/>
    </row>
    <row r="62" spans="1:45" x14ac:dyDescent="0.3">
      <c r="A62" s="92" t="s">
        <v>132</v>
      </c>
      <c r="B62" s="355" t="s">
        <v>133</v>
      </c>
      <c r="C62" s="2"/>
      <c r="D62" s="231" t="s">
        <v>46</v>
      </c>
      <c r="E62" s="231" t="s">
        <v>54</v>
      </c>
      <c r="F62" s="232">
        <v>45</v>
      </c>
      <c r="G62" s="225"/>
      <c r="H62" s="226"/>
      <c r="I62" s="227"/>
      <c r="J62" s="225"/>
      <c r="K62" s="226"/>
      <c r="L62" s="227"/>
      <c r="M62" s="225"/>
      <c r="N62" s="226"/>
      <c r="O62" s="227"/>
      <c r="P62" s="225"/>
      <c r="Q62" s="226"/>
      <c r="R62" s="227"/>
      <c r="S62" s="225"/>
      <c r="T62" s="226"/>
      <c r="U62" s="227"/>
      <c r="V62" s="225">
        <v>2</v>
      </c>
      <c r="W62" s="226">
        <v>2</v>
      </c>
      <c r="X62" s="227" t="s">
        <v>30</v>
      </c>
      <c r="Y62" s="225">
        <v>2</v>
      </c>
      <c r="Z62" s="226">
        <v>2</v>
      </c>
      <c r="AA62" s="227" t="s">
        <v>29</v>
      </c>
      <c r="AB62" s="225"/>
      <c r="AC62" s="288"/>
      <c r="AD62" s="292"/>
      <c r="AE62" s="291"/>
      <c r="AF62" s="288"/>
      <c r="AG62" s="292"/>
      <c r="AH62" s="291"/>
      <c r="AI62" s="288"/>
      <c r="AJ62" s="292"/>
      <c r="AK62" s="225"/>
      <c r="AL62" s="226"/>
      <c r="AM62" s="227"/>
      <c r="AN62" s="28"/>
      <c r="AO62" s="29"/>
      <c r="AP62" s="68"/>
      <c r="AQ62" s="233">
        <f t="shared" si="10"/>
        <v>60</v>
      </c>
      <c r="AR62" s="234">
        <f t="shared" si="11"/>
        <v>4</v>
      </c>
      <c r="AS62" s="206"/>
    </row>
    <row r="63" spans="1:45" x14ac:dyDescent="0.3">
      <c r="A63" s="92" t="s">
        <v>44</v>
      </c>
      <c r="B63" s="355" t="s">
        <v>134</v>
      </c>
      <c r="C63" s="2"/>
      <c r="D63" s="231" t="s">
        <v>46</v>
      </c>
      <c r="E63" s="231" t="s">
        <v>54</v>
      </c>
      <c r="F63" s="232">
        <v>45</v>
      </c>
      <c r="G63" s="225"/>
      <c r="H63" s="226"/>
      <c r="I63" s="227"/>
      <c r="J63" s="225"/>
      <c r="K63" s="226"/>
      <c r="L63" s="227"/>
      <c r="M63" s="225"/>
      <c r="N63" s="226"/>
      <c r="O63" s="227"/>
      <c r="P63" s="225"/>
      <c r="Q63" s="226"/>
      <c r="R63" s="227"/>
      <c r="S63" s="225"/>
      <c r="T63" s="226"/>
      <c r="U63" s="227"/>
      <c r="V63" s="225"/>
      <c r="W63" s="226"/>
      <c r="X63" s="227"/>
      <c r="Y63" s="225"/>
      <c r="Z63" s="226"/>
      <c r="AA63" s="227"/>
      <c r="AB63" s="225"/>
      <c r="AC63" s="288"/>
      <c r="AD63" s="292"/>
      <c r="AE63" s="291"/>
      <c r="AF63" s="288"/>
      <c r="AG63" s="292"/>
      <c r="AH63" s="225">
        <v>2</v>
      </c>
      <c r="AI63" s="288">
        <v>2</v>
      </c>
      <c r="AJ63" s="292" t="s">
        <v>30</v>
      </c>
      <c r="AK63" s="291">
        <v>2</v>
      </c>
      <c r="AL63" s="288">
        <v>2</v>
      </c>
      <c r="AM63" s="292" t="s">
        <v>29</v>
      </c>
      <c r="AN63" s="28"/>
      <c r="AO63" s="29"/>
      <c r="AP63" s="68"/>
      <c r="AQ63" s="233">
        <f>SUM(G63,J63,M63,P63,S63,V63,Y63,AB63,AE63,AH63,AK63,AN63)*15</f>
        <v>60</v>
      </c>
      <c r="AR63" s="234">
        <f>SUM(H63,K63,N63,Q63,T63,W63,Z63,AC63,AF63,AI63,AL63,AO63)</f>
        <v>4</v>
      </c>
      <c r="AS63" s="206"/>
    </row>
    <row r="64" spans="1:45" x14ac:dyDescent="0.3">
      <c r="A64" s="366" t="s">
        <v>135</v>
      </c>
      <c r="B64" s="355" t="s">
        <v>136</v>
      </c>
      <c r="C64" s="2"/>
      <c r="D64" s="231" t="s">
        <v>46</v>
      </c>
      <c r="E64" s="231" t="s">
        <v>54</v>
      </c>
      <c r="F64" s="232">
        <v>45</v>
      </c>
      <c r="G64" s="225"/>
      <c r="H64" s="226"/>
      <c r="I64" s="227"/>
      <c r="J64" s="225"/>
      <c r="K64" s="226"/>
      <c r="L64" s="227"/>
      <c r="M64" s="225"/>
      <c r="N64" s="226"/>
      <c r="O64" s="227"/>
      <c r="P64" s="225"/>
      <c r="Q64" s="226"/>
      <c r="R64" s="227"/>
      <c r="S64" s="225"/>
      <c r="T64" s="226"/>
      <c r="U64" s="227"/>
      <c r="V64" s="225"/>
      <c r="W64" s="226"/>
      <c r="X64" s="227"/>
      <c r="Y64" s="225"/>
      <c r="Z64" s="226"/>
      <c r="AA64" s="227"/>
      <c r="AB64" s="225">
        <v>1</v>
      </c>
      <c r="AC64" s="288">
        <v>1</v>
      </c>
      <c r="AD64" s="292" t="s">
        <v>30</v>
      </c>
      <c r="AE64" s="291"/>
      <c r="AF64" s="288"/>
      <c r="AG64" s="292"/>
      <c r="AH64" s="291"/>
      <c r="AI64" s="288"/>
      <c r="AJ64" s="292"/>
      <c r="AK64" s="225"/>
      <c r="AL64" s="226"/>
      <c r="AM64" s="227"/>
      <c r="AN64" s="28"/>
      <c r="AO64" s="29"/>
      <c r="AP64" s="68"/>
      <c r="AQ64" s="233">
        <f>SUM(G64,J64,M64,P64,S64,V64,Y64,AB64,AE64,AH64,AK64,AN64)*15</f>
        <v>15</v>
      </c>
      <c r="AR64" s="234">
        <f>SUM(H64,K64,N64,Q64,T64,W64,Z64,AC64,AF64,AI64,AL64,AO64)</f>
        <v>1</v>
      </c>
      <c r="AS64" s="206"/>
    </row>
    <row r="65" spans="1:45" x14ac:dyDescent="0.3">
      <c r="A65" s="96" t="s">
        <v>137</v>
      </c>
      <c r="B65" s="355" t="s">
        <v>138</v>
      </c>
      <c r="C65" s="2"/>
      <c r="D65" s="4" t="s">
        <v>46</v>
      </c>
      <c r="E65" s="4" t="s">
        <v>54</v>
      </c>
      <c r="F65" s="5">
        <v>45</v>
      </c>
      <c r="G65" s="225"/>
      <c r="H65" s="226"/>
      <c r="I65" s="227"/>
      <c r="J65" s="225"/>
      <c r="K65" s="226"/>
      <c r="L65" s="227"/>
      <c r="M65" s="225"/>
      <c r="N65" s="226"/>
      <c r="O65" s="227"/>
      <c r="P65" s="225"/>
      <c r="Q65" s="226"/>
      <c r="R65" s="227"/>
      <c r="S65" s="225"/>
      <c r="T65" s="226"/>
      <c r="U65" s="227"/>
      <c r="V65" s="225"/>
      <c r="W65" s="226"/>
      <c r="X65" s="227"/>
      <c r="Y65" s="225"/>
      <c r="Z65" s="226"/>
      <c r="AA65" s="227"/>
      <c r="AB65" s="225"/>
      <c r="AC65" s="288"/>
      <c r="AD65" s="292"/>
      <c r="AE65" s="291">
        <v>1</v>
      </c>
      <c r="AF65" s="288">
        <v>1</v>
      </c>
      <c r="AG65" s="292" t="s">
        <v>30</v>
      </c>
      <c r="AH65" s="291"/>
      <c r="AI65" s="288"/>
      <c r="AJ65" s="292"/>
      <c r="AK65" s="225"/>
      <c r="AL65" s="226"/>
      <c r="AM65" s="227"/>
      <c r="AN65" s="28"/>
      <c r="AO65" s="29"/>
      <c r="AP65" s="68"/>
      <c r="AQ65" s="233">
        <f>SUM(G65,J65,M65,P65,S65,V65,Y65,AB65,AE65,AH65,AK65,AN65)*15</f>
        <v>15</v>
      </c>
      <c r="AR65" s="234">
        <f>SUM(H65,K65,N65,Q65,T65,W65,Z65,AC65,AF65,AI65,AL65,AO65)</f>
        <v>1</v>
      </c>
      <c r="AS65" s="206"/>
    </row>
    <row r="66" spans="1:45" ht="15" thickBot="1" x14ac:dyDescent="0.35">
      <c r="A66" s="97" t="s">
        <v>26</v>
      </c>
      <c r="B66" s="355" t="s">
        <v>601</v>
      </c>
      <c r="C66" s="2"/>
      <c r="D66" s="231" t="s">
        <v>46</v>
      </c>
      <c r="E66" s="231" t="s">
        <v>54</v>
      </c>
      <c r="F66" s="232">
        <v>45</v>
      </c>
      <c r="G66" s="291"/>
      <c r="H66" s="288"/>
      <c r="I66" s="292"/>
      <c r="J66" s="291"/>
      <c r="K66" s="288"/>
      <c r="L66" s="292"/>
      <c r="M66" s="225"/>
      <c r="N66" s="226"/>
      <c r="O66" s="227"/>
      <c r="P66" s="225"/>
      <c r="Q66" s="226"/>
      <c r="R66" s="227"/>
      <c r="S66" s="225"/>
      <c r="T66" s="226"/>
      <c r="U66" s="227"/>
      <c r="V66" s="225"/>
      <c r="W66" s="226"/>
      <c r="X66" s="227"/>
      <c r="Y66" s="225"/>
      <c r="Z66" s="226"/>
      <c r="AA66" s="227"/>
      <c r="AB66" s="225"/>
      <c r="AC66" s="288"/>
      <c r="AD66" s="292"/>
      <c r="AE66" s="291"/>
      <c r="AF66" s="288"/>
      <c r="AG66" s="292"/>
      <c r="AH66" s="291"/>
      <c r="AI66" s="288"/>
      <c r="AJ66" s="292"/>
      <c r="AK66" s="225"/>
      <c r="AL66" s="226"/>
      <c r="AM66" s="227"/>
      <c r="AN66" s="28">
        <v>2</v>
      </c>
      <c r="AO66" s="29">
        <v>2</v>
      </c>
      <c r="AP66" s="68" t="s">
        <v>30</v>
      </c>
      <c r="AQ66" s="258">
        <f t="shared" si="10"/>
        <v>30</v>
      </c>
      <c r="AR66" s="259">
        <f t="shared" si="11"/>
        <v>2</v>
      </c>
      <c r="AS66" s="206"/>
    </row>
    <row r="67" spans="1:45" ht="15" thickBot="1" x14ac:dyDescent="0.35">
      <c r="A67" s="486" t="s">
        <v>139</v>
      </c>
      <c r="B67" s="487"/>
      <c r="C67" s="487"/>
      <c r="D67" s="487"/>
      <c r="E67" s="487"/>
      <c r="F67" s="488"/>
      <c r="G67" s="294">
        <f>SUM(G56:G66)</f>
        <v>0</v>
      </c>
      <c r="H67" s="295">
        <f>SUM(H56:H66)</f>
        <v>0</v>
      </c>
      <c r="I67" s="296"/>
      <c r="J67" s="294">
        <f>SUM(J56:J66)</f>
        <v>4</v>
      </c>
      <c r="K67" s="295">
        <f>SUM(K56:K66)</f>
        <v>6</v>
      </c>
      <c r="L67" s="296"/>
      <c r="M67" s="294">
        <f>SUM(M56:M66)</f>
        <v>2</v>
      </c>
      <c r="N67" s="295">
        <f>SUM(N56:N66)</f>
        <v>2</v>
      </c>
      <c r="O67" s="296"/>
      <c r="P67" s="294">
        <f>SUM(P56:P66)</f>
        <v>4</v>
      </c>
      <c r="Q67" s="295">
        <f>SUM(Q56:Q66)</f>
        <v>5</v>
      </c>
      <c r="R67" s="296"/>
      <c r="S67" s="294">
        <f>SUM(S56:S66)</f>
        <v>2</v>
      </c>
      <c r="T67" s="295">
        <f>SUM(T56:T66)</f>
        <v>3</v>
      </c>
      <c r="U67" s="296"/>
      <c r="V67" s="294">
        <f>SUM(V56:V66)</f>
        <v>2</v>
      </c>
      <c r="W67" s="295">
        <f>SUM(W56:W66)</f>
        <v>2</v>
      </c>
      <c r="X67" s="296"/>
      <c r="Y67" s="294">
        <f>SUM(Y56:Y66)</f>
        <v>2</v>
      </c>
      <c r="Z67" s="295">
        <f>SUM(Z56:Z66)</f>
        <v>2</v>
      </c>
      <c r="AA67" s="296"/>
      <c r="AB67" s="294">
        <f>SUM(AB56:AB66)</f>
        <v>1</v>
      </c>
      <c r="AC67" s="295">
        <f>SUM(AC56:AC66)</f>
        <v>1</v>
      </c>
      <c r="AD67" s="296"/>
      <c r="AE67" s="294">
        <f>SUM(AE56:AE66)</f>
        <v>1</v>
      </c>
      <c r="AF67" s="295">
        <f>SUM(AF56:AF66)</f>
        <v>1</v>
      </c>
      <c r="AG67" s="297"/>
      <c r="AH67" s="294">
        <f>SUM(AH56:AH66)</f>
        <v>2</v>
      </c>
      <c r="AI67" s="295">
        <f>SUM(AI56:AI66)</f>
        <v>2</v>
      </c>
      <c r="AJ67" s="297"/>
      <c r="AK67" s="294">
        <f>SUM(AK56:AK66)</f>
        <v>2</v>
      </c>
      <c r="AL67" s="295">
        <f>SUM(AL56:AL66)</f>
        <v>2</v>
      </c>
      <c r="AM67" s="297"/>
      <c r="AN67" s="122">
        <f>SUM(AN56:AN66)</f>
        <v>2</v>
      </c>
      <c r="AO67" s="123">
        <f>SUM(AO56:AO66)</f>
        <v>2</v>
      </c>
      <c r="AP67" s="124"/>
      <c r="AQ67" s="298">
        <f t="shared" si="10"/>
        <v>360</v>
      </c>
      <c r="AR67" s="299">
        <f>SUM(AR56:AR66)</f>
        <v>28</v>
      </c>
      <c r="AS67" s="206"/>
    </row>
    <row r="68" spans="1:45" ht="15" thickBot="1" x14ac:dyDescent="0.35">
      <c r="A68" s="410" t="s">
        <v>140</v>
      </c>
      <c r="B68" s="411"/>
      <c r="C68" s="411"/>
      <c r="D68" s="411"/>
      <c r="E68" s="411"/>
      <c r="F68" s="411"/>
      <c r="G68" s="411"/>
      <c r="H68" s="411"/>
      <c r="I68" s="411"/>
      <c r="J68" s="411"/>
      <c r="K68" s="411"/>
      <c r="L68" s="411"/>
      <c r="M68" s="411"/>
      <c r="N68" s="411"/>
      <c r="O68" s="411"/>
      <c r="P68" s="411"/>
      <c r="Q68" s="411"/>
      <c r="R68" s="411"/>
      <c r="S68" s="411"/>
      <c r="T68" s="411"/>
      <c r="U68" s="411"/>
      <c r="V68" s="411"/>
      <c r="W68" s="411"/>
      <c r="X68" s="411"/>
      <c r="Y68" s="411"/>
      <c r="Z68" s="411"/>
      <c r="AA68" s="411"/>
      <c r="AB68" s="411"/>
      <c r="AC68" s="411"/>
      <c r="AD68" s="411"/>
      <c r="AE68" s="411"/>
      <c r="AF68" s="411"/>
      <c r="AG68" s="411"/>
      <c r="AH68" s="411"/>
      <c r="AI68" s="411"/>
      <c r="AJ68" s="411"/>
      <c r="AK68" s="411"/>
      <c r="AL68" s="411"/>
      <c r="AM68" s="411"/>
      <c r="AN68" s="411"/>
      <c r="AO68" s="411"/>
      <c r="AP68" s="411"/>
      <c r="AQ68" s="411"/>
      <c r="AR68" s="412"/>
      <c r="AS68" s="206"/>
    </row>
    <row r="69" spans="1:45" x14ac:dyDescent="0.3">
      <c r="A69" s="76" t="s">
        <v>141</v>
      </c>
      <c r="B69" s="367" t="s">
        <v>176</v>
      </c>
      <c r="C69" s="36"/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303">
        <f>SUM(G69,J69,M69,P69,S69,V69,Y69,AB69,AE69,AH69,AK69,AN69)*15</f>
        <v>15</v>
      </c>
      <c r="AR69" s="304">
        <f>SUM(H69,K69,N69,Q69,T69,W69,Z69,AC69,AF69,AI69,AL69,AO69)</f>
        <v>2</v>
      </c>
      <c r="AS69" s="206"/>
    </row>
    <row r="70" spans="1:45" x14ac:dyDescent="0.3">
      <c r="A70" s="81" t="s">
        <v>216</v>
      </c>
      <c r="B70" s="355" t="s">
        <v>210</v>
      </c>
      <c r="C70" s="2"/>
      <c r="D70" s="4" t="s">
        <v>46</v>
      </c>
      <c r="E70" s="4" t="s">
        <v>54</v>
      </c>
      <c r="F70" s="3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ref="AQ70:AQ75" si="12">SUM(G70,J70,M70,P70,S70,V70,Y70,AB70,AE70,AH70,AK70,AN70)*15</f>
        <v>45</v>
      </c>
      <c r="AR70" s="306">
        <f t="shared" ref="AR70:AR75" si="13">SUM(H70,K70,N70,Q70,T70,W70,Z70,AC70,AF70,AI70,AL70,AO70)</f>
        <v>6</v>
      </c>
      <c r="AS70" s="206"/>
    </row>
    <row r="71" spans="1:45" x14ac:dyDescent="0.3">
      <c r="A71" s="81" t="s">
        <v>217</v>
      </c>
      <c r="B71" s="356" t="s">
        <v>211</v>
      </c>
      <c r="C71" s="368" t="s">
        <v>212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305">
        <f t="shared" si="12"/>
        <v>0</v>
      </c>
      <c r="AR71" s="306">
        <f t="shared" si="13"/>
        <v>2</v>
      </c>
      <c r="AS71" s="206"/>
    </row>
    <row r="72" spans="1:45" x14ac:dyDescent="0.3">
      <c r="A72" s="81" t="s">
        <v>187</v>
      </c>
      <c r="B72" s="355" t="s">
        <v>198</v>
      </c>
      <c r="C72" s="2"/>
      <c r="D72" s="4" t="s">
        <v>46</v>
      </c>
      <c r="E72" s="4" t="s">
        <v>54</v>
      </c>
      <c r="F72" s="5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305">
        <f t="shared" si="12"/>
        <v>45</v>
      </c>
      <c r="AR72" s="306">
        <f t="shared" si="13"/>
        <v>6</v>
      </c>
      <c r="AS72" s="206"/>
    </row>
    <row r="73" spans="1:45" x14ac:dyDescent="0.3">
      <c r="A73" s="81" t="s">
        <v>197</v>
      </c>
      <c r="B73" s="356" t="s">
        <v>199</v>
      </c>
      <c r="C73" s="368" t="s">
        <v>200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305">
        <f t="shared" si="12"/>
        <v>0</v>
      </c>
      <c r="AR73" s="306">
        <f t="shared" si="13"/>
        <v>2</v>
      </c>
      <c r="AS73" s="206"/>
    </row>
    <row r="74" spans="1:45" x14ac:dyDescent="0.3">
      <c r="A74" s="81" t="s">
        <v>597</v>
      </c>
      <c r="B74" s="356" t="s">
        <v>598</v>
      </c>
      <c r="C74" s="2"/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305">
        <f t="shared" si="12"/>
        <v>45</v>
      </c>
      <c r="AR74" s="306">
        <f t="shared" si="13"/>
        <v>4</v>
      </c>
      <c r="AS74" s="206"/>
    </row>
    <row r="75" spans="1:45" ht="15" thickBot="1" x14ac:dyDescent="0.35">
      <c r="A75" s="140" t="s">
        <v>146</v>
      </c>
      <c r="B75" s="361" t="s">
        <v>147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311">
        <f t="shared" si="12"/>
        <v>30</v>
      </c>
      <c r="AR75" s="312">
        <f t="shared" si="13"/>
        <v>2</v>
      </c>
      <c r="AS75" s="206"/>
    </row>
    <row r="76" spans="1:45" ht="15" thickBot="1" x14ac:dyDescent="0.35">
      <c r="A76" s="483" t="s">
        <v>148</v>
      </c>
      <c r="B76" s="484"/>
      <c r="C76" s="484"/>
      <c r="D76" s="484"/>
      <c r="E76" s="484"/>
      <c r="F76" s="485"/>
      <c r="G76" s="294">
        <f>SUM(G69:G75)</f>
        <v>0</v>
      </c>
      <c r="H76" s="295">
        <f>SUM(H69:H75)</f>
        <v>0</v>
      </c>
      <c r="I76" s="296"/>
      <c r="J76" s="294">
        <f>SUM(J69:J75)</f>
        <v>0</v>
      </c>
      <c r="K76" s="295">
        <f>SUM(K69:K75)</f>
        <v>0</v>
      </c>
      <c r="L76" s="296"/>
      <c r="M76" s="294">
        <f>SUM(M69:M75)</f>
        <v>0</v>
      </c>
      <c r="N76" s="295">
        <f>SUM(N69:N75)</f>
        <v>0</v>
      </c>
      <c r="O76" s="296"/>
      <c r="P76" s="294">
        <f>SUM(P69:P75)</f>
        <v>0</v>
      </c>
      <c r="Q76" s="295">
        <f>SUM(Q69:Q75)</f>
        <v>0</v>
      </c>
      <c r="R76" s="296"/>
      <c r="S76" s="294">
        <f>SUM(S69:S75)</f>
        <v>2</v>
      </c>
      <c r="T76" s="295">
        <f>SUM(T69:T75)</f>
        <v>2</v>
      </c>
      <c r="U76" s="296"/>
      <c r="V76" s="294">
        <f>SUM(V69:V75)</f>
        <v>1</v>
      </c>
      <c r="W76" s="295">
        <f>SUM(W69:W75)</f>
        <v>2</v>
      </c>
      <c r="X76" s="296"/>
      <c r="Y76" s="294">
        <f>SUM(Y69:Y75)</f>
        <v>2</v>
      </c>
      <c r="Z76" s="295">
        <f>SUM(Z69:Z75)</f>
        <v>4</v>
      </c>
      <c r="AA76" s="296"/>
      <c r="AB76" s="294">
        <f>SUM(AB69:AB75)</f>
        <v>2</v>
      </c>
      <c r="AC76" s="295">
        <f>SUM(AC69:AC75)</f>
        <v>4</v>
      </c>
      <c r="AD76" s="296">
        <f>SUM(AD69:AD75)</f>
        <v>0</v>
      </c>
      <c r="AE76" s="313">
        <f>SUM(AE69:AE75)</f>
        <v>2</v>
      </c>
      <c r="AF76" s="314">
        <f>SUM(AF69:AF75)</f>
        <v>8</v>
      </c>
      <c r="AG76" s="315"/>
      <c r="AH76" s="313">
        <f>SUM(AH69:AH75)</f>
        <v>1</v>
      </c>
      <c r="AI76" s="314">
        <f>SUM(AI69:AI75)</f>
        <v>1</v>
      </c>
      <c r="AJ76" s="315"/>
      <c r="AK76" s="313">
        <f>SUM(AK69:AK75)</f>
        <v>1</v>
      </c>
      <c r="AL76" s="314">
        <f>SUM(AL69:AL75)</f>
        <v>1</v>
      </c>
      <c r="AM76" s="315"/>
      <c r="AN76" s="155">
        <f>SUM(AN69:AN75)</f>
        <v>1</v>
      </c>
      <c r="AO76" s="156">
        <f>SUM(AO69:AO75)</f>
        <v>2</v>
      </c>
      <c r="AP76" s="157"/>
      <c r="AQ76" s="316">
        <f>SUM(AQ69:AQ75)</f>
        <v>180</v>
      </c>
      <c r="AR76" s="317">
        <f>SUM(AR69:AR75)</f>
        <v>24</v>
      </c>
      <c r="AS76" s="206"/>
    </row>
    <row r="77" spans="1:45" ht="15" thickBot="1" x14ac:dyDescent="0.35">
      <c r="A77" s="410" t="s">
        <v>149</v>
      </c>
      <c r="B77" s="411"/>
      <c r="C77" s="411"/>
      <c r="D77" s="411"/>
      <c r="E77" s="411"/>
      <c r="F77" s="411"/>
      <c r="G77" s="411"/>
      <c r="H77" s="411"/>
      <c r="I77" s="411"/>
      <c r="J77" s="411"/>
      <c r="K77" s="411"/>
      <c r="L77" s="411"/>
      <c r="M77" s="411"/>
      <c r="N77" s="411"/>
      <c r="O77" s="411"/>
      <c r="P77" s="411"/>
      <c r="Q77" s="411"/>
      <c r="R77" s="411"/>
      <c r="S77" s="411"/>
      <c r="T77" s="411"/>
      <c r="U77" s="411"/>
      <c r="V77" s="411"/>
      <c r="W77" s="411"/>
      <c r="X77" s="411"/>
      <c r="Y77" s="411"/>
      <c r="Z77" s="411"/>
      <c r="AA77" s="411"/>
      <c r="AB77" s="411"/>
      <c r="AC77" s="411"/>
      <c r="AD77" s="411"/>
      <c r="AE77" s="411"/>
      <c r="AF77" s="411"/>
      <c r="AG77" s="411"/>
      <c r="AH77" s="411"/>
      <c r="AI77" s="411"/>
      <c r="AJ77" s="411"/>
      <c r="AK77" s="411"/>
      <c r="AL77" s="411"/>
      <c r="AM77" s="411"/>
      <c r="AN77" s="411"/>
      <c r="AO77" s="411"/>
      <c r="AP77" s="411"/>
      <c r="AQ77" s="411"/>
      <c r="AR77" s="412"/>
      <c r="AS77" s="206"/>
    </row>
    <row r="78" spans="1:45" x14ac:dyDescent="0.3">
      <c r="A78" s="318" t="s">
        <v>150</v>
      </c>
      <c r="B78" s="353" t="s">
        <v>151</v>
      </c>
      <c r="C78" s="300"/>
      <c r="D78" s="319" t="s">
        <v>46</v>
      </c>
      <c r="E78" s="319" t="s">
        <v>30</v>
      </c>
      <c r="F78" s="301" t="s">
        <v>58</v>
      </c>
      <c r="G78" s="302"/>
      <c r="H78" s="300"/>
      <c r="I78" s="301"/>
      <c r="J78" s="302">
        <v>2</v>
      </c>
      <c r="K78" s="300">
        <v>1</v>
      </c>
      <c r="L78" s="301" t="s">
        <v>30</v>
      </c>
      <c r="M78" s="302"/>
      <c r="N78" s="300"/>
      <c r="O78" s="301"/>
      <c r="P78" s="302"/>
      <c r="Q78" s="300"/>
      <c r="R78" s="301"/>
      <c r="S78" s="302"/>
      <c r="T78" s="300"/>
      <c r="U78" s="301"/>
      <c r="V78" s="302"/>
      <c r="W78" s="300"/>
      <c r="X78" s="301"/>
      <c r="Y78" s="302"/>
      <c r="Z78" s="300"/>
      <c r="AA78" s="301"/>
      <c r="AB78" s="302"/>
      <c r="AC78" s="300"/>
      <c r="AD78" s="301"/>
      <c r="AE78" s="302"/>
      <c r="AF78" s="300"/>
      <c r="AG78" s="301"/>
      <c r="AH78" s="302"/>
      <c r="AI78" s="300"/>
      <c r="AJ78" s="301"/>
      <c r="AK78" s="302"/>
      <c r="AL78" s="300"/>
      <c r="AM78" s="301"/>
      <c r="AN78" s="130"/>
      <c r="AO78" s="131"/>
      <c r="AP78" s="132"/>
      <c r="AQ78" s="303">
        <f>SUM(G78,J78,M78,P78,S78,V78,Y78,AB78,AE78,AH78,AK78,AN78)*15</f>
        <v>30</v>
      </c>
      <c r="AR78" s="304">
        <f>SUM(H78,K78,N78,Q78,T78,W78,Z78,AC78,AF78,AI78,AL78,AO78)</f>
        <v>1</v>
      </c>
      <c r="AS78" s="206"/>
    </row>
    <row r="79" spans="1:45" x14ac:dyDescent="0.3">
      <c r="A79" s="320" t="s">
        <v>23</v>
      </c>
      <c r="B79" s="355" t="s">
        <v>152</v>
      </c>
      <c r="C79" s="288"/>
      <c r="D79" s="289" t="s">
        <v>46</v>
      </c>
      <c r="E79" s="289" t="s">
        <v>30</v>
      </c>
      <c r="F79" s="290" t="s">
        <v>58</v>
      </c>
      <c r="G79" s="291"/>
      <c r="H79" s="288"/>
      <c r="I79" s="292"/>
      <c r="J79" s="291"/>
      <c r="K79" s="288"/>
      <c r="L79" s="292"/>
      <c r="M79" s="291">
        <v>2</v>
      </c>
      <c r="N79" s="288">
        <v>1</v>
      </c>
      <c r="O79" s="292" t="s">
        <v>30</v>
      </c>
      <c r="P79" s="291"/>
      <c r="Q79" s="288"/>
      <c r="R79" s="292"/>
      <c r="S79" s="291"/>
      <c r="T79" s="288"/>
      <c r="U79" s="292"/>
      <c r="V79" s="291"/>
      <c r="W79" s="288"/>
      <c r="X79" s="292"/>
      <c r="Y79" s="291"/>
      <c r="Z79" s="288"/>
      <c r="AA79" s="292"/>
      <c r="AB79" s="291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>SUM(G79,J79,M79,P79,S79,V79,Y79,AB79,AE79,AH79,AK79,AN79)*15</f>
        <v>30</v>
      </c>
      <c r="AR79" s="306">
        <f>SUM(H79,K79,N79,Q79,T79,W79,Z79,AC79,AF79,AI79,AL79,AO79)</f>
        <v>1</v>
      </c>
      <c r="AS79" s="206"/>
    </row>
    <row r="80" spans="1:45" x14ac:dyDescent="0.3">
      <c r="A80" s="320" t="s">
        <v>17</v>
      </c>
      <c r="B80" s="355" t="s">
        <v>153</v>
      </c>
      <c r="C80" s="288"/>
      <c r="D80" s="289" t="s">
        <v>46</v>
      </c>
      <c r="E80" s="289" t="s">
        <v>30</v>
      </c>
      <c r="F80" s="290" t="s">
        <v>58</v>
      </c>
      <c r="G80" s="291"/>
      <c r="H80" s="288"/>
      <c r="I80" s="292"/>
      <c r="J80" s="291"/>
      <c r="K80" s="288"/>
      <c r="L80" s="292"/>
      <c r="M80" s="291"/>
      <c r="N80" s="288"/>
      <c r="O80" s="292"/>
      <c r="P80" s="291">
        <v>2</v>
      </c>
      <c r="Q80" s="288">
        <v>1</v>
      </c>
      <c r="R80" s="292" t="s">
        <v>30</v>
      </c>
      <c r="S80" s="291"/>
      <c r="T80" s="288"/>
      <c r="U80" s="292"/>
      <c r="V80" s="291"/>
      <c r="W80" s="288"/>
      <c r="X80" s="292"/>
      <c r="Y80" s="291"/>
      <c r="Z80" s="288"/>
      <c r="AA80" s="292"/>
      <c r="AB80" s="291"/>
      <c r="AC80" s="288"/>
      <c r="AD80" s="292"/>
      <c r="AE80" s="291"/>
      <c r="AF80" s="288"/>
      <c r="AG80" s="292"/>
      <c r="AH80" s="291"/>
      <c r="AI80" s="288"/>
      <c r="AJ80" s="292"/>
      <c r="AK80" s="291"/>
      <c r="AL80" s="288"/>
      <c r="AM80" s="292"/>
      <c r="AN80" s="135"/>
      <c r="AO80" s="136"/>
      <c r="AP80" s="137"/>
      <c r="AQ80" s="305">
        <f>SUM(G80,J80,M80,P80,S80,V80,Y80,AB80,AE80,AH80,AK80,AN80)*15</f>
        <v>30</v>
      </c>
      <c r="AR80" s="306">
        <f>SUM(H80,K80,N80,Q80,T80,W80,Z80,AC80,AF80,AI80,AL80,AO80)</f>
        <v>1</v>
      </c>
      <c r="AS80" s="206"/>
    </row>
    <row r="81" spans="1:45" x14ac:dyDescent="0.3">
      <c r="A81" s="321" t="s">
        <v>25</v>
      </c>
      <c r="B81" s="355" t="s">
        <v>154</v>
      </c>
      <c r="C81" s="226"/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>
        <v>2</v>
      </c>
      <c r="T81" s="226">
        <v>1</v>
      </c>
      <c r="U81" s="227" t="s">
        <v>30</v>
      </c>
      <c r="V81" s="225"/>
      <c r="W81" s="226"/>
      <c r="X81" s="227"/>
      <c r="Y81" s="225"/>
      <c r="Z81" s="226"/>
      <c r="AA81" s="227"/>
      <c r="AB81" s="225"/>
      <c r="AC81" s="288"/>
      <c r="AD81" s="292"/>
      <c r="AE81" s="291"/>
      <c r="AF81" s="288"/>
      <c r="AG81" s="292"/>
      <c r="AH81" s="291"/>
      <c r="AI81" s="288"/>
      <c r="AJ81" s="292"/>
      <c r="AK81" s="291"/>
      <c r="AL81" s="288"/>
      <c r="AM81" s="292"/>
      <c r="AN81" s="135"/>
      <c r="AO81" s="136"/>
      <c r="AP81" s="137"/>
      <c r="AQ81" s="305">
        <f t="shared" ref="AQ81:AQ86" si="14">SUM(G81,J81,M81,P81,S81,V81,Y81,AB81,AE81,AH81,AK81,AN81)*15</f>
        <v>30</v>
      </c>
      <c r="AR81" s="306">
        <f t="shared" ref="AR81:AR86" si="15">SUM(H81,K81,N81,Q81,T81,W81,Z81,AC81,AF81,AI81,AL81,AO81)</f>
        <v>1</v>
      </c>
      <c r="AS81" s="206"/>
    </row>
    <row r="82" spans="1:45" x14ac:dyDescent="0.3">
      <c r="A82" s="321" t="s">
        <v>155</v>
      </c>
      <c r="B82" s="355" t="s">
        <v>156</v>
      </c>
      <c r="C82" s="226"/>
      <c r="D82" s="231" t="s">
        <v>46</v>
      </c>
      <c r="E82" s="231" t="s">
        <v>30</v>
      </c>
      <c r="F82" s="232" t="s">
        <v>58</v>
      </c>
      <c r="G82" s="291"/>
      <c r="H82" s="288"/>
      <c r="I82" s="292"/>
      <c r="J82" s="291">
        <v>1</v>
      </c>
      <c r="K82" s="288">
        <v>1</v>
      </c>
      <c r="L82" s="292" t="s">
        <v>30</v>
      </c>
      <c r="M82" s="225">
        <v>1</v>
      </c>
      <c r="N82" s="226">
        <v>1</v>
      </c>
      <c r="O82" s="227" t="s">
        <v>30</v>
      </c>
      <c r="P82" s="225">
        <v>1</v>
      </c>
      <c r="Q82" s="226">
        <v>1</v>
      </c>
      <c r="R82" s="227" t="s">
        <v>30</v>
      </c>
      <c r="S82" s="225">
        <v>1</v>
      </c>
      <c r="T82" s="226">
        <v>1</v>
      </c>
      <c r="U82" s="227" t="s">
        <v>30</v>
      </c>
      <c r="V82" s="225"/>
      <c r="W82" s="226"/>
      <c r="X82" s="227"/>
      <c r="Y82" s="225"/>
      <c r="Z82" s="226"/>
      <c r="AA82" s="227"/>
      <c r="AB82" s="225"/>
      <c r="AC82" s="288"/>
      <c r="AD82" s="292"/>
      <c r="AE82" s="291"/>
      <c r="AF82" s="288"/>
      <c r="AG82" s="292"/>
      <c r="AH82" s="291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4"/>
        <v>60</v>
      </c>
      <c r="AR82" s="306">
        <f t="shared" si="15"/>
        <v>4</v>
      </c>
      <c r="AS82" s="206"/>
    </row>
    <row r="83" spans="1:45" x14ac:dyDescent="0.3">
      <c r="A83" s="163" t="s">
        <v>213</v>
      </c>
      <c r="B83" s="355" t="s">
        <v>207</v>
      </c>
      <c r="C83" s="226"/>
      <c r="D83" s="231" t="s">
        <v>46</v>
      </c>
      <c r="E83" s="231" t="s">
        <v>30</v>
      </c>
      <c r="F83" s="232" t="s">
        <v>58</v>
      </c>
      <c r="G83" s="225"/>
      <c r="H83" s="226"/>
      <c r="I83" s="227"/>
      <c r="J83" s="225"/>
      <c r="K83" s="226"/>
      <c r="L83" s="227"/>
      <c r="M83" s="225"/>
      <c r="N83" s="226"/>
      <c r="O83" s="227"/>
      <c r="P83" s="225"/>
      <c r="Q83" s="226"/>
      <c r="R83" s="227"/>
      <c r="S83" s="225"/>
      <c r="T83" s="226"/>
      <c r="U83" s="227"/>
      <c r="V83" s="225"/>
      <c r="W83" s="226"/>
      <c r="X83" s="227"/>
      <c r="Y83" s="225">
        <v>2</v>
      </c>
      <c r="Z83" s="226">
        <v>1</v>
      </c>
      <c r="AA83" s="227" t="s">
        <v>30</v>
      </c>
      <c r="AB83" s="225">
        <v>2</v>
      </c>
      <c r="AC83" s="226">
        <v>1</v>
      </c>
      <c r="AD83" s="227" t="s">
        <v>30</v>
      </c>
      <c r="AE83" s="225">
        <v>2</v>
      </c>
      <c r="AF83" s="226">
        <v>1</v>
      </c>
      <c r="AG83" s="227" t="s">
        <v>30</v>
      </c>
      <c r="AH83" s="225"/>
      <c r="AI83" s="288"/>
      <c r="AJ83" s="292"/>
      <c r="AK83" s="291"/>
      <c r="AL83" s="288"/>
      <c r="AM83" s="292"/>
      <c r="AN83" s="135"/>
      <c r="AO83" s="136"/>
      <c r="AP83" s="137"/>
      <c r="AQ83" s="305">
        <f t="shared" si="14"/>
        <v>90</v>
      </c>
      <c r="AR83" s="306">
        <f t="shared" si="15"/>
        <v>3</v>
      </c>
      <c r="AS83" s="206"/>
    </row>
    <row r="84" spans="1:45" x14ac:dyDescent="0.3">
      <c r="A84" s="163" t="s">
        <v>214</v>
      </c>
      <c r="B84" s="355" t="s">
        <v>208</v>
      </c>
      <c r="C84" s="226"/>
      <c r="D84" s="231" t="s">
        <v>46</v>
      </c>
      <c r="E84" s="231" t="s">
        <v>30</v>
      </c>
      <c r="F84" s="232" t="s">
        <v>58</v>
      </c>
      <c r="G84" s="225"/>
      <c r="H84" s="226"/>
      <c r="I84" s="227"/>
      <c r="J84" s="225"/>
      <c r="K84" s="226"/>
      <c r="L84" s="227"/>
      <c r="M84" s="225"/>
      <c r="N84" s="226"/>
      <c r="O84" s="227"/>
      <c r="P84" s="225"/>
      <c r="Q84" s="226"/>
      <c r="R84" s="227"/>
      <c r="S84" s="225"/>
      <c r="T84" s="226"/>
      <c r="U84" s="227"/>
      <c r="V84" s="225"/>
      <c r="W84" s="226"/>
      <c r="X84" s="227"/>
      <c r="Y84" s="225"/>
      <c r="Z84" s="226"/>
      <c r="AA84" s="227"/>
      <c r="AB84" s="225"/>
      <c r="AC84" s="226"/>
      <c r="AD84" s="227"/>
      <c r="AE84" s="225"/>
      <c r="AF84" s="226"/>
      <c r="AG84" s="227"/>
      <c r="AH84" s="225">
        <v>2</v>
      </c>
      <c r="AI84" s="288">
        <v>1</v>
      </c>
      <c r="AJ84" s="292" t="s">
        <v>30</v>
      </c>
      <c r="AK84" s="291">
        <v>2</v>
      </c>
      <c r="AL84" s="288">
        <v>1</v>
      </c>
      <c r="AM84" s="292" t="s">
        <v>30</v>
      </c>
      <c r="AN84" s="135"/>
      <c r="AO84" s="136"/>
      <c r="AP84" s="137"/>
      <c r="AQ84" s="305">
        <f t="shared" si="14"/>
        <v>60</v>
      </c>
      <c r="AR84" s="306">
        <f t="shared" si="15"/>
        <v>2</v>
      </c>
      <c r="AS84" s="206"/>
    </row>
    <row r="85" spans="1:45" x14ac:dyDescent="0.3">
      <c r="A85" s="321" t="s">
        <v>205</v>
      </c>
      <c r="B85" s="355" t="s">
        <v>201</v>
      </c>
      <c r="C85" s="226"/>
      <c r="D85" s="231" t="s">
        <v>46</v>
      </c>
      <c r="E85" s="231" t="s">
        <v>30</v>
      </c>
      <c r="F85" s="232" t="s">
        <v>58</v>
      </c>
      <c r="G85" s="225"/>
      <c r="H85" s="226"/>
      <c r="I85" s="227"/>
      <c r="J85" s="225"/>
      <c r="K85" s="226"/>
      <c r="L85" s="227"/>
      <c r="M85" s="225"/>
      <c r="N85" s="226"/>
      <c r="O85" s="227"/>
      <c r="P85" s="225"/>
      <c r="Q85" s="226"/>
      <c r="R85" s="227"/>
      <c r="S85" s="225"/>
      <c r="T85" s="226"/>
      <c r="U85" s="227"/>
      <c r="V85" s="225"/>
      <c r="W85" s="226"/>
      <c r="X85" s="227"/>
      <c r="Y85" s="225">
        <v>2</v>
      </c>
      <c r="Z85" s="226">
        <v>1</v>
      </c>
      <c r="AA85" s="227" t="s">
        <v>30</v>
      </c>
      <c r="AB85" s="225">
        <v>2</v>
      </c>
      <c r="AC85" s="226">
        <v>1</v>
      </c>
      <c r="AD85" s="227" t="s">
        <v>30</v>
      </c>
      <c r="AE85" s="225">
        <v>2</v>
      </c>
      <c r="AF85" s="226">
        <v>1</v>
      </c>
      <c r="AG85" s="227" t="s">
        <v>30</v>
      </c>
      <c r="AH85" s="225"/>
      <c r="AI85" s="288"/>
      <c r="AJ85" s="292"/>
      <c r="AK85" s="291"/>
      <c r="AL85" s="288"/>
      <c r="AM85" s="292"/>
      <c r="AN85" s="135"/>
      <c r="AO85" s="136"/>
      <c r="AP85" s="137"/>
      <c r="AQ85" s="305">
        <f t="shared" si="14"/>
        <v>90</v>
      </c>
      <c r="AR85" s="306">
        <f t="shared" si="15"/>
        <v>3</v>
      </c>
      <c r="AS85" s="206"/>
    </row>
    <row r="86" spans="1:45" ht="15" thickBot="1" x14ac:dyDescent="0.35">
      <c r="A86" s="323" t="s">
        <v>206</v>
      </c>
      <c r="B86" s="361" t="s">
        <v>202</v>
      </c>
      <c r="C86" s="256"/>
      <c r="D86" s="254" t="s">
        <v>46</v>
      </c>
      <c r="E86" s="254" t="s">
        <v>30</v>
      </c>
      <c r="F86" s="255" t="s">
        <v>58</v>
      </c>
      <c r="G86" s="310"/>
      <c r="H86" s="256"/>
      <c r="I86" s="257"/>
      <c r="J86" s="310"/>
      <c r="K86" s="256"/>
      <c r="L86" s="257"/>
      <c r="M86" s="310"/>
      <c r="N86" s="256"/>
      <c r="O86" s="257"/>
      <c r="P86" s="310"/>
      <c r="Q86" s="256"/>
      <c r="R86" s="257"/>
      <c r="S86" s="310"/>
      <c r="T86" s="256"/>
      <c r="U86" s="257"/>
      <c r="V86" s="310"/>
      <c r="W86" s="256"/>
      <c r="X86" s="257"/>
      <c r="Y86" s="310"/>
      <c r="Z86" s="256"/>
      <c r="AA86" s="257"/>
      <c r="AB86" s="310"/>
      <c r="AC86" s="256"/>
      <c r="AD86" s="257"/>
      <c r="AE86" s="310"/>
      <c r="AF86" s="256"/>
      <c r="AG86" s="257"/>
      <c r="AH86" s="310">
        <v>2</v>
      </c>
      <c r="AI86" s="308">
        <v>1</v>
      </c>
      <c r="AJ86" s="309" t="s">
        <v>30</v>
      </c>
      <c r="AK86" s="307">
        <v>2</v>
      </c>
      <c r="AL86" s="308">
        <v>1</v>
      </c>
      <c r="AM86" s="309" t="s">
        <v>30</v>
      </c>
      <c r="AN86" s="147"/>
      <c r="AO86" s="148"/>
      <c r="AP86" s="149"/>
      <c r="AQ86" s="311">
        <f t="shared" si="14"/>
        <v>60</v>
      </c>
      <c r="AR86" s="312">
        <f t="shared" si="15"/>
        <v>2</v>
      </c>
      <c r="AS86" s="206"/>
    </row>
    <row r="87" spans="1:45" ht="15" thickBot="1" x14ac:dyDescent="0.35">
      <c r="A87" s="410" t="s">
        <v>161</v>
      </c>
      <c r="B87" s="411"/>
      <c r="C87" s="411"/>
      <c r="D87" s="411"/>
      <c r="E87" s="411"/>
      <c r="F87" s="411"/>
      <c r="G87" s="411"/>
      <c r="H87" s="411"/>
      <c r="I87" s="411"/>
      <c r="J87" s="411"/>
      <c r="K87" s="411"/>
      <c r="L87" s="411"/>
      <c r="M87" s="411"/>
      <c r="N87" s="411"/>
      <c r="O87" s="411"/>
      <c r="P87" s="411"/>
      <c r="Q87" s="411"/>
      <c r="R87" s="411"/>
      <c r="S87" s="411"/>
      <c r="T87" s="411"/>
      <c r="U87" s="411"/>
      <c r="V87" s="411"/>
      <c r="W87" s="411"/>
      <c r="X87" s="411"/>
      <c r="Y87" s="411"/>
      <c r="Z87" s="411"/>
      <c r="AA87" s="411"/>
      <c r="AB87" s="411"/>
      <c r="AC87" s="411"/>
      <c r="AD87" s="411"/>
      <c r="AE87" s="411"/>
      <c r="AF87" s="411"/>
      <c r="AG87" s="411"/>
      <c r="AH87" s="411"/>
      <c r="AI87" s="411"/>
      <c r="AJ87" s="411"/>
      <c r="AK87" s="411"/>
      <c r="AL87" s="411"/>
      <c r="AM87" s="411"/>
      <c r="AN87" s="411"/>
      <c r="AO87" s="411"/>
      <c r="AP87" s="411"/>
      <c r="AQ87" s="411"/>
      <c r="AR87" s="412"/>
      <c r="AS87" s="206"/>
    </row>
    <row r="88" spans="1:45" x14ac:dyDescent="0.3">
      <c r="A88" s="112" t="s">
        <v>215</v>
      </c>
      <c r="B88" s="355" t="s">
        <v>209</v>
      </c>
      <c r="C88" s="283" t="s">
        <v>57</v>
      </c>
      <c r="D88" s="284" t="s">
        <v>47</v>
      </c>
      <c r="E88" s="284" t="s">
        <v>30</v>
      </c>
      <c r="F88" s="285" t="s">
        <v>58</v>
      </c>
      <c r="G88" s="286"/>
      <c r="H88" s="283"/>
      <c r="I88" s="285"/>
      <c r="J88" s="286"/>
      <c r="K88" s="283"/>
      <c r="L88" s="285"/>
      <c r="M88" s="286"/>
      <c r="N88" s="283"/>
      <c r="O88" s="285"/>
      <c r="P88" s="286"/>
      <c r="Q88" s="283"/>
      <c r="R88" s="285"/>
      <c r="S88" s="286"/>
      <c r="T88" s="283"/>
      <c r="U88" s="285"/>
      <c r="V88" s="286"/>
      <c r="W88" s="283"/>
      <c r="X88" s="285"/>
      <c r="Y88" s="286"/>
      <c r="Z88" s="283"/>
      <c r="AA88" s="285"/>
      <c r="AB88" s="286"/>
      <c r="AC88" s="283"/>
      <c r="AD88" s="285"/>
      <c r="AE88" s="286"/>
      <c r="AF88" s="283"/>
      <c r="AG88" s="285"/>
      <c r="AH88" s="286"/>
      <c r="AI88" s="283"/>
      <c r="AJ88" s="285"/>
      <c r="AK88" s="302"/>
      <c r="AL88" s="300"/>
      <c r="AM88" s="301"/>
      <c r="AN88" s="167">
        <v>4</v>
      </c>
      <c r="AO88" s="168">
        <v>8</v>
      </c>
      <c r="AP88" s="169" t="s">
        <v>30</v>
      </c>
      <c r="AQ88" s="303">
        <f>SUM(G88,J88,M88,P88,S88,V88,Y88,AB88,AE88,AH88,AK88,AN88)*15</f>
        <v>60</v>
      </c>
      <c r="AR88" s="304">
        <f>SUM(H88,K88,N88,Q88,T88,W88,Z88,AC88,AF88,AI88,AL88,AO88)</f>
        <v>8</v>
      </c>
      <c r="AS88" s="206"/>
    </row>
    <row r="89" spans="1:45" x14ac:dyDescent="0.3">
      <c r="A89" s="287" t="s">
        <v>204</v>
      </c>
      <c r="B89" s="355" t="s">
        <v>203</v>
      </c>
      <c r="C89" s="288" t="s">
        <v>57</v>
      </c>
      <c r="D89" s="289" t="s">
        <v>47</v>
      </c>
      <c r="E89" s="289" t="s">
        <v>30</v>
      </c>
      <c r="F89" s="290" t="s">
        <v>58</v>
      </c>
      <c r="G89" s="291"/>
      <c r="H89" s="288"/>
      <c r="I89" s="292"/>
      <c r="J89" s="291"/>
      <c r="K89" s="288"/>
      <c r="L89" s="292"/>
      <c r="M89" s="291"/>
      <c r="N89" s="288"/>
      <c r="O89" s="292"/>
      <c r="P89" s="291"/>
      <c r="Q89" s="288"/>
      <c r="R89" s="292"/>
      <c r="S89" s="291"/>
      <c r="T89" s="288"/>
      <c r="U89" s="292"/>
      <c r="V89" s="291"/>
      <c r="W89" s="288"/>
      <c r="X89" s="292"/>
      <c r="Y89" s="291"/>
      <c r="Z89" s="288"/>
      <c r="AA89" s="292"/>
      <c r="AB89" s="291"/>
      <c r="AC89" s="288"/>
      <c r="AD89" s="292"/>
      <c r="AE89" s="291"/>
      <c r="AF89" s="288"/>
      <c r="AG89" s="292"/>
      <c r="AH89" s="291"/>
      <c r="AI89" s="288"/>
      <c r="AJ89" s="292"/>
      <c r="AK89" s="291"/>
      <c r="AL89" s="288"/>
      <c r="AM89" s="292"/>
      <c r="AN89" s="135">
        <v>4</v>
      </c>
      <c r="AO89" s="136">
        <v>8</v>
      </c>
      <c r="AP89" s="137" t="s">
        <v>30</v>
      </c>
      <c r="AQ89" s="305">
        <f>SUM(G89,J89,M89,P89,S89,V89,Y89,AB89,AE89,AH89,AK89,AN89)*15</f>
        <v>60</v>
      </c>
      <c r="AR89" s="306">
        <f>SUM(H89,K89,N89,Q89,T89,W89,Z89,AC89,AF89,AI89,AL89,AO89)</f>
        <v>8</v>
      </c>
      <c r="AS89" s="206"/>
    </row>
    <row r="90" spans="1:45" x14ac:dyDescent="0.3">
      <c r="A90" s="260" t="s">
        <v>24</v>
      </c>
      <c r="B90" s="355" t="s">
        <v>164</v>
      </c>
      <c r="C90" s="226" t="s">
        <v>57</v>
      </c>
      <c r="D90" s="231" t="s">
        <v>46</v>
      </c>
      <c r="E90" s="231" t="s">
        <v>54</v>
      </c>
      <c r="F90" s="232">
        <v>45</v>
      </c>
      <c r="G90" s="225"/>
      <c r="H90" s="226"/>
      <c r="I90" s="227"/>
      <c r="J90" s="225"/>
      <c r="K90" s="226"/>
      <c r="L90" s="227"/>
      <c r="M90" s="225"/>
      <c r="N90" s="226"/>
      <c r="O90" s="227"/>
      <c r="P90" s="225"/>
      <c r="Q90" s="226"/>
      <c r="R90" s="227"/>
      <c r="S90" s="225"/>
      <c r="T90" s="226"/>
      <c r="U90" s="227"/>
      <c r="V90" s="225"/>
      <c r="W90" s="226"/>
      <c r="X90" s="227"/>
      <c r="Y90" s="225"/>
      <c r="Z90" s="226"/>
      <c r="AA90" s="227"/>
      <c r="AB90" s="225"/>
      <c r="AC90" s="288"/>
      <c r="AD90" s="292"/>
      <c r="AE90" s="291"/>
      <c r="AF90" s="288"/>
      <c r="AG90" s="292"/>
      <c r="AH90" s="291"/>
      <c r="AI90" s="288"/>
      <c r="AJ90" s="292"/>
      <c r="AK90" s="291"/>
      <c r="AL90" s="288"/>
      <c r="AM90" s="292"/>
      <c r="AN90" s="135">
        <v>2</v>
      </c>
      <c r="AO90" s="136">
        <v>2</v>
      </c>
      <c r="AP90" s="137" t="s">
        <v>30</v>
      </c>
      <c r="AQ90" s="305">
        <f>SUM(G90,J90,M90,P90,S90,V90,Y90,AB90,AE90,AH90,AK90,AN90)*15</f>
        <v>30</v>
      </c>
      <c r="AR90" s="306">
        <f>SUM(H90,K90,N90,Q90,T90,W90,Z90,AC90,AF90,AI90,AL90,AO90)</f>
        <v>2</v>
      </c>
      <c r="AS90" s="206"/>
    </row>
    <row r="91" spans="1:45" ht="15" thickBot="1" x14ac:dyDescent="0.35">
      <c r="A91" s="293" t="s">
        <v>18</v>
      </c>
      <c r="B91" s="355" t="s">
        <v>165</v>
      </c>
      <c r="C91" s="226" t="s">
        <v>57</v>
      </c>
      <c r="D91" s="231" t="s">
        <v>47</v>
      </c>
      <c r="E91" s="231" t="s">
        <v>30</v>
      </c>
      <c r="F91" s="232"/>
      <c r="G91" s="291"/>
      <c r="H91" s="288"/>
      <c r="I91" s="292"/>
      <c r="J91" s="291"/>
      <c r="K91" s="288"/>
      <c r="L91" s="292"/>
      <c r="M91" s="225"/>
      <c r="N91" s="226"/>
      <c r="O91" s="227"/>
      <c r="P91" s="225"/>
      <c r="Q91" s="226"/>
      <c r="R91" s="227"/>
      <c r="S91" s="225"/>
      <c r="T91" s="226"/>
      <c r="U91" s="227"/>
      <c r="V91" s="225"/>
      <c r="W91" s="226"/>
      <c r="X91" s="227"/>
      <c r="Y91" s="225"/>
      <c r="Z91" s="226"/>
      <c r="AA91" s="227"/>
      <c r="AB91" s="225"/>
      <c r="AC91" s="288"/>
      <c r="AD91" s="292"/>
      <c r="AE91" s="291"/>
      <c r="AF91" s="288"/>
      <c r="AG91" s="292"/>
      <c r="AH91" s="291"/>
      <c r="AI91" s="288"/>
      <c r="AJ91" s="292"/>
      <c r="AK91" s="325"/>
      <c r="AL91" s="326"/>
      <c r="AM91" s="327"/>
      <c r="AN91" s="135">
        <v>0</v>
      </c>
      <c r="AO91" s="136">
        <v>2</v>
      </c>
      <c r="AP91" s="137" t="s">
        <v>30</v>
      </c>
      <c r="AQ91" s="328">
        <f>SUM(G91,J91,M91,P91,S91,V91,Y91,AB91,AE91,AH91,AK91,AN91)*15</f>
        <v>0</v>
      </c>
      <c r="AR91" s="306">
        <f>SUM(H91,K91,N91,Q91,T91,W91,Z91,AC91,AF91,AI91,AL91,AO91)</f>
        <v>2</v>
      </c>
      <c r="AS91" s="206"/>
    </row>
    <row r="92" spans="1:45" ht="15" thickBot="1" x14ac:dyDescent="0.35">
      <c r="A92" s="486" t="s">
        <v>166</v>
      </c>
      <c r="B92" s="487"/>
      <c r="C92" s="487"/>
      <c r="D92" s="487"/>
      <c r="E92" s="487"/>
      <c r="F92" s="488"/>
      <c r="G92" s="294">
        <f>SUM(G78:G91)</f>
        <v>0</v>
      </c>
      <c r="H92" s="295">
        <f t="shared" ref="H92:AR92" si="16">SUM(H78:H91)</f>
        <v>0</v>
      </c>
      <c r="I92" s="296"/>
      <c r="J92" s="294">
        <f t="shared" si="16"/>
        <v>3</v>
      </c>
      <c r="K92" s="295">
        <f t="shared" si="16"/>
        <v>2</v>
      </c>
      <c r="L92" s="296"/>
      <c r="M92" s="294">
        <f t="shared" si="16"/>
        <v>3</v>
      </c>
      <c r="N92" s="295">
        <f t="shared" si="16"/>
        <v>2</v>
      </c>
      <c r="O92" s="296"/>
      <c r="P92" s="294">
        <f t="shared" si="16"/>
        <v>3</v>
      </c>
      <c r="Q92" s="295">
        <f t="shared" si="16"/>
        <v>2</v>
      </c>
      <c r="R92" s="296"/>
      <c r="S92" s="294">
        <f t="shared" si="16"/>
        <v>3</v>
      </c>
      <c r="T92" s="295">
        <f t="shared" si="16"/>
        <v>2</v>
      </c>
      <c r="U92" s="296"/>
      <c r="V92" s="294">
        <f t="shared" si="16"/>
        <v>0</v>
      </c>
      <c r="W92" s="295">
        <f t="shared" si="16"/>
        <v>0</v>
      </c>
      <c r="X92" s="296"/>
      <c r="Y92" s="294">
        <f t="shared" si="16"/>
        <v>4</v>
      </c>
      <c r="Z92" s="295">
        <f t="shared" si="16"/>
        <v>2</v>
      </c>
      <c r="AA92" s="296"/>
      <c r="AB92" s="294">
        <f t="shared" si="16"/>
        <v>4</v>
      </c>
      <c r="AC92" s="295">
        <f t="shared" si="16"/>
        <v>2</v>
      </c>
      <c r="AD92" s="296"/>
      <c r="AE92" s="313">
        <f t="shared" si="16"/>
        <v>4</v>
      </c>
      <c r="AF92" s="314">
        <f t="shared" si="16"/>
        <v>2</v>
      </c>
      <c r="AG92" s="315"/>
      <c r="AH92" s="313">
        <f t="shared" si="16"/>
        <v>4</v>
      </c>
      <c r="AI92" s="314">
        <f t="shared" si="16"/>
        <v>2</v>
      </c>
      <c r="AJ92" s="315"/>
      <c r="AK92" s="313">
        <f t="shared" si="16"/>
        <v>4</v>
      </c>
      <c r="AL92" s="314">
        <f t="shared" si="16"/>
        <v>2</v>
      </c>
      <c r="AM92" s="315"/>
      <c r="AN92" s="155">
        <f t="shared" si="16"/>
        <v>10</v>
      </c>
      <c r="AO92" s="156">
        <f t="shared" si="16"/>
        <v>20</v>
      </c>
      <c r="AP92" s="157"/>
      <c r="AQ92" s="329">
        <f t="shared" si="16"/>
        <v>630</v>
      </c>
      <c r="AR92" s="330">
        <f t="shared" si="16"/>
        <v>38</v>
      </c>
      <c r="AS92" s="206"/>
    </row>
    <row r="93" spans="1:45" ht="15" thickBot="1" x14ac:dyDescent="0.35">
      <c r="A93" s="416" t="s">
        <v>167</v>
      </c>
      <c r="B93" s="417"/>
      <c r="C93" s="417"/>
      <c r="D93" s="417"/>
      <c r="E93" s="417"/>
      <c r="F93" s="418"/>
      <c r="G93" s="313">
        <f>SUM(G67,G76,G92)</f>
        <v>0</v>
      </c>
      <c r="H93" s="314">
        <f>SUM(H67,H76,H92)</f>
        <v>0</v>
      </c>
      <c r="I93" s="331"/>
      <c r="J93" s="313">
        <f>SUM(J67,J76,J92)</f>
        <v>7</v>
      </c>
      <c r="K93" s="314">
        <f>SUM(K67,K76,K92)</f>
        <v>8</v>
      </c>
      <c r="L93" s="331"/>
      <c r="M93" s="313">
        <f>SUM(M67,M76,M92)</f>
        <v>5</v>
      </c>
      <c r="N93" s="314">
        <f>SUM(N67,N76,N92)</f>
        <v>4</v>
      </c>
      <c r="O93" s="331"/>
      <c r="P93" s="313">
        <f>SUM(P67,P76,P92)</f>
        <v>7</v>
      </c>
      <c r="Q93" s="314">
        <f>SUM(Q67,Q76,Q92)</f>
        <v>7</v>
      </c>
      <c r="R93" s="331"/>
      <c r="S93" s="313">
        <f>SUM(S67,S76,S92)</f>
        <v>7</v>
      </c>
      <c r="T93" s="314">
        <f>SUM(T67,T76,T92)</f>
        <v>7</v>
      </c>
      <c r="U93" s="331"/>
      <c r="V93" s="313">
        <f>SUM(V67,V76,V92)</f>
        <v>3</v>
      </c>
      <c r="W93" s="314">
        <f>SUM(W67,W76,W92)</f>
        <v>4</v>
      </c>
      <c r="X93" s="331"/>
      <c r="Y93" s="313">
        <f>SUM(Y67,Y76,Y92)</f>
        <v>8</v>
      </c>
      <c r="Z93" s="314">
        <f>SUM(Z67,Z76,Z92)</f>
        <v>8</v>
      </c>
      <c r="AA93" s="331"/>
      <c r="AB93" s="313">
        <f>SUM(AB67,AB76,AB92)</f>
        <v>7</v>
      </c>
      <c r="AC93" s="314">
        <f>SUM(AC67,AC76,AC92)</f>
        <v>7</v>
      </c>
      <c r="AD93" s="331"/>
      <c r="AE93" s="313">
        <f>SUM(AE67,AE76,AE92)</f>
        <v>7</v>
      </c>
      <c r="AF93" s="314">
        <f>SUM(AF67,AF76,AF92)</f>
        <v>11</v>
      </c>
      <c r="AG93" s="331"/>
      <c r="AH93" s="313">
        <f>SUM(AH67,AH76,AH92)</f>
        <v>7</v>
      </c>
      <c r="AI93" s="314">
        <f>SUM(AI67,AI76,AI92)</f>
        <v>5</v>
      </c>
      <c r="AJ93" s="331"/>
      <c r="AK93" s="313">
        <f>SUM(AK67,AK76,AK92)</f>
        <v>7</v>
      </c>
      <c r="AL93" s="314">
        <f>SUM(AL67,AL76,AL92)</f>
        <v>5</v>
      </c>
      <c r="AM93" s="331"/>
      <c r="AN93" s="155">
        <f>SUM(AN67,AN76,AN92)</f>
        <v>13</v>
      </c>
      <c r="AO93" s="156">
        <f>SUM(AO67,AO76,AO92)</f>
        <v>24</v>
      </c>
      <c r="AP93" s="157"/>
      <c r="AQ93" s="329">
        <f>SUM(AQ67,AQ76,AQ92)</f>
        <v>1170</v>
      </c>
      <c r="AR93" s="330">
        <f>SUM(AR67,AR76,AR92)</f>
        <v>90</v>
      </c>
      <c r="AS93" s="206"/>
    </row>
    <row r="94" spans="1:45" ht="15" thickBot="1" x14ac:dyDescent="0.35">
      <c r="A94" s="494" t="s">
        <v>27</v>
      </c>
      <c r="B94" s="495"/>
      <c r="C94" s="495"/>
      <c r="D94" s="495"/>
      <c r="E94" s="495"/>
      <c r="F94" s="496"/>
      <c r="G94" s="332">
        <f>SUM(G50,G93)</f>
        <v>19.5</v>
      </c>
      <c r="H94" s="333">
        <f>SUM(H50,H93)</f>
        <v>29</v>
      </c>
      <c r="I94" s="334"/>
      <c r="J94" s="332">
        <f>SUM(J50,J93)</f>
        <v>27.5</v>
      </c>
      <c r="K94" s="333">
        <f>SUM(K50,K93)</f>
        <v>39</v>
      </c>
      <c r="L94" s="334"/>
      <c r="M94" s="332">
        <f>SUM(M50,M93)</f>
        <v>25</v>
      </c>
      <c r="N94" s="333">
        <f>SUM(N50,N93)</f>
        <v>35</v>
      </c>
      <c r="O94" s="334"/>
      <c r="P94" s="332">
        <f>SUM(P50,P93)</f>
        <v>26</v>
      </c>
      <c r="Q94" s="333">
        <f>SUM(Q50,Q93)</f>
        <v>37</v>
      </c>
      <c r="R94" s="334"/>
      <c r="S94" s="332">
        <f>SUM(S50,S93)</f>
        <v>25</v>
      </c>
      <c r="T94" s="333">
        <f>SUM(T50,T93)</f>
        <v>35</v>
      </c>
      <c r="U94" s="334"/>
      <c r="V94" s="332">
        <f>SUM(V50,V93)</f>
        <v>23</v>
      </c>
      <c r="W94" s="333">
        <f>SUM(W50,W93)</f>
        <v>36</v>
      </c>
      <c r="X94" s="334"/>
      <c r="Y94" s="332">
        <f>SUM(Y50,Y93)</f>
        <v>18</v>
      </c>
      <c r="Z94" s="333">
        <f>SUM(Z50,Z93)</f>
        <v>27</v>
      </c>
      <c r="AA94" s="334"/>
      <c r="AB94" s="332">
        <f>SUM(AB50,AB93)</f>
        <v>17</v>
      </c>
      <c r="AC94" s="333">
        <f>SUM(AC50,AC93)</f>
        <v>28</v>
      </c>
      <c r="AD94" s="334"/>
      <c r="AE94" s="332">
        <f>SUM(AE50,AE93)</f>
        <v>15</v>
      </c>
      <c r="AF94" s="333">
        <f>SUM(AF50,AF93)</f>
        <v>28</v>
      </c>
      <c r="AG94" s="334"/>
      <c r="AH94" s="332">
        <f>SUM(AH50,AH93)</f>
        <v>15</v>
      </c>
      <c r="AI94" s="333">
        <f>SUM(AI50,AI93)</f>
        <v>26</v>
      </c>
      <c r="AJ94" s="334"/>
      <c r="AK94" s="332">
        <f>SUM(AK50,AK93)</f>
        <v>9</v>
      </c>
      <c r="AL94" s="333">
        <f>SUM(AL50,AL93)</f>
        <v>14</v>
      </c>
      <c r="AM94" s="334"/>
      <c r="AN94" s="180">
        <f>SUM(AN50,AN93)</f>
        <v>13</v>
      </c>
      <c r="AO94" s="181">
        <f>SUM(AO50,AO93)</f>
        <v>26</v>
      </c>
      <c r="AP94" s="182"/>
      <c r="AQ94" s="329">
        <f>SUM(AQ50,AQ93)</f>
        <v>3495</v>
      </c>
      <c r="AR94" s="330">
        <f>SUM(AR50,AR93)</f>
        <v>360</v>
      </c>
      <c r="AS94" s="206"/>
    </row>
    <row r="95" spans="1:45" x14ac:dyDescent="0.3">
      <c r="A95" s="206"/>
      <c r="B95" s="206"/>
      <c r="C95" s="335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3">
      <c r="A96" s="336" t="s">
        <v>107</v>
      </c>
      <c r="B96" s="206"/>
      <c r="C96" s="335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3">
      <c r="A97" s="206"/>
      <c r="B97" s="206"/>
      <c r="C97" s="335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3">
      <c r="A98" s="337" t="s">
        <v>59</v>
      </c>
      <c r="B98" s="337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3">
      <c r="A99" s="337" t="s">
        <v>86</v>
      </c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3">
      <c r="A100" s="337" t="s">
        <v>87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3">
      <c r="A101" s="337" t="s">
        <v>88</v>
      </c>
      <c r="B101" s="206"/>
      <c r="C101" s="338"/>
      <c r="D101" s="337"/>
      <c r="E101" s="337"/>
      <c r="F101" s="337"/>
      <c r="G101" s="337"/>
      <c r="H101" s="337"/>
      <c r="I101" s="337"/>
      <c r="J101" s="337"/>
      <c r="K101" s="337"/>
      <c r="L101" s="337"/>
      <c r="M101" s="337"/>
      <c r="N101" s="337"/>
      <c r="O101" s="337"/>
      <c r="P101" s="337"/>
      <c r="Q101" s="337"/>
      <c r="R101" s="337"/>
      <c r="S101" s="337"/>
      <c r="T101" s="338"/>
      <c r="U101" s="335"/>
      <c r="V101" s="335"/>
      <c r="W101" s="335"/>
      <c r="X101" s="335"/>
      <c r="Y101" s="335"/>
      <c r="Z101" s="335"/>
      <c r="AA101" s="335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3">
      <c r="A102" s="337"/>
      <c r="B102" s="337"/>
      <c r="C102" s="338"/>
      <c r="D102" s="337"/>
      <c r="E102" s="337"/>
      <c r="F102" s="337"/>
      <c r="G102" s="337"/>
      <c r="H102" s="337"/>
      <c r="I102" s="337"/>
      <c r="J102" s="337"/>
      <c r="K102" s="337"/>
      <c r="L102" s="337"/>
      <c r="M102" s="337"/>
      <c r="N102" s="337"/>
      <c r="O102" s="337"/>
      <c r="P102" s="337"/>
      <c r="Q102" s="337"/>
      <c r="R102" s="337"/>
      <c r="S102" s="337"/>
      <c r="T102" s="338"/>
      <c r="U102" s="335"/>
      <c r="V102" s="335"/>
      <c r="W102" s="335"/>
      <c r="X102" s="335"/>
      <c r="Y102" s="335"/>
      <c r="Z102" s="335"/>
      <c r="AA102" s="335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3">
      <c r="A103" s="339" t="s">
        <v>60</v>
      </c>
      <c r="B103" s="337"/>
      <c r="C103" s="338"/>
      <c r="D103" s="337"/>
      <c r="E103" s="337"/>
      <c r="F103" s="337"/>
      <c r="G103" s="337"/>
      <c r="H103" s="337"/>
      <c r="I103" s="337"/>
      <c r="J103" s="337"/>
      <c r="K103" s="337"/>
      <c r="L103" s="337"/>
      <c r="M103" s="337"/>
      <c r="N103" s="337"/>
      <c r="O103" s="337"/>
      <c r="P103" s="337"/>
      <c r="Q103" s="337"/>
      <c r="R103" s="337"/>
      <c r="S103" s="337"/>
      <c r="T103" s="338"/>
      <c r="U103" s="335"/>
      <c r="V103" s="335"/>
      <c r="W103" s="335"/>
      <c r="X103" s="335"/>
      <c r="Y103" s="335"/>
      <c r="Z103" s="335"/>
      <c r="AA103" s="335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3">
      <c r="A104" s="337" t="s">
        <v>61</v>
      </c>
      <c r="B104" s="337"/>
      <c r="C104" s="338"/>
      <c r="D104" s="206"/>
      <c r="E104" s="206"/>
      <c r="F104" s="206"/>
      <c r="G104" s="337" t="s">
        <v>62</v>
      </c>
      <c r="H104" s="337"/>
      <c r="I104" s="337"/>
      <c r="J104" s="206"/>
      <c r="K104" s="206"/>
      <c r="L104" s="206"/>
      <c r="M104" s="337" t="s">
        <v>63</v>
      </c>
      <c r="N104" s="337"/>
      <c r="O104" s="337"/>
      <c r="P104" s="337"/>
      <c r="Q104" s="337"/>
      <c r="R104" s="337"/>
      <c r="S104" s="206"/>
      <c r="T104" s="337" t="s">
        <v>64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3">
      <c r="A105" s="337" t="s">
        <v>65</v>
      </c>
      <c r="B105" s="337"/>
      <c r="C105" s="338"/>
      <c r="D105" s="206"/>
      <c r="E105" s="206"/>
      <c r="F105" s="206"/>
      <c r="G105" s="337" t="s">
        <v>66</v>
      </c>
      <c r="H105" s="337"/>
      <c r="I105" s="337"/>
      <c r="J105" s="206"/>
      <c r="K105" s="206"/>
      <c r="L105" s="206"/>
      <c r="M105" s="337" t="s">
        <v>67</v>
      </c>
      <c r="N105" s="337"/>
      <c r="O105" s="337"/>
      <c r="P105" s="337"/>
      <c r="Q105" s="337"/>
      <c r="R105" s="337"/>
      <c r="S105" s="206"/>
      <c r="T105" s="337" t="s">
        <v>68</v>
      </c>
      <c r="U105" s="337"/>
      <c r="V105" s="337"/>
      <c r="W105" s="206"/>
      <c r="X105" s="206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3">
      <c r="A106" s="337" t="s">
        <v>69</v>
      </c>
      <c r="B106" s="337"/>
      <c r="C106" s="338"/>
      <c r="D106" s="206"/>
      <c r="E106" s="206"/>
      <c r="F106" s="206"/>
      <c r="G106" s="337" t="s">
        <v>70</v>
      </c>
      <c r="H106" s="337"/>
      <c r="I106" s="337"/>
      <c r="J106" s="206"/>
      <c r="K106" s="206"/>
      <c r="L106" s="206"/>
      <c r="M106" s="337" t="s">
        <v>71</v>
      </c>
      <c r="N106" s="337"/>
      <c r="O106" s="337"/>
      <c r="P106" s="337"/>
      <c r="Q106" s="337"/>
      <c r="R106" s="337"/>
      <c r="S106" s="206"/>
      <c r="T106" s="337" t="s">
        <v>72</v>
      </c>
      <c r="U106" s="337"/>
      <c r="V106" s="337"/>
      <c r="W106" s="206"/>
      <c r="X106" s="206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3">
      <c r="A107" s="337" t="s">
        <v>73</v>
      </c>
      <c r="B107" s="337"/>
      <c r="C107" s="338"/>
      <c r="D107" s="206"/>
      <c r="E107" s="206"/>
      <c r="F107" s="206"/>
      <c r="G107" s="337"/>
      <c r="H107" s="337"/>
      <c r="I107" s="337"/>
      <c r="J107" s="206"/>
      <c r="K107" s="206"/>
      <c r="L107" s="206"/>
      <c r="M107" s="337" t="s">
        <v>74</v>
      </c>
      <c r="N107" s="337"/>
      <c r="O107" s="337"/>
      <c r="P107" s="337"/>
      <c r="Q107" s="337"/>
      <c r="R107" s="337"/>
      <c r="S107" s="206"/>
      <c r="T107" s="337" t="s">
        <v>89</v>
      </c>
      <c r="U107" s="337"/>
      <c r="V107" s="337"/>
      <c r="W107" s="206"/>
      <c r="X107" s="206"/>
      <c r="Y107" s="337"/>
      <c r="Z107" s="337"/>
      <c r="AA107" s="338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3">
      <c r="A108" s="337" t="s">
        <v>75</v>
      </c>
      <c r="B108" s="337"/>
      <c r="C108" s="338"/>
      <c r="D108" s="206"/>
      <c r="E108" s="206"/>
      <c r="F108" s="206"/>
      <c r="G108" s="337"/>
      <c r="H108" s="337"/>
      <c r="I108" s="337"/>
      <c r="J108" s="206"/>
      <c r="K108" s="206"/>
      <c r="L108" s="206"/>
      <c r="M108" s="337" t="s">
        <v>76</v>
      </c>
      <c r="N108" s="337"/>
      <c r="O108" s="337"/>
      <c r="P108" s="337"/>
      <c r="Q108" s="337"/>
      <c r="R108" s="337"/>
      <c r="S108" s="206"/>
      <c r="T108" s="340" t="s">
        <v>108</v>
      </c>
      <c r="U108" s="341"/>
      <c r="V108" s="341"/>
      <c r="W108" s="341"/>
      <c r="X108" s="342"/>
      <c r="Y108" s="337"/>
      <c r="Z108" s="337"/>
      <c r="AA108" s="338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3">
      <c r="A109" s="337" t="s">
        <v>77</v>
      </c>
      <c r="B109" s="337"/>
      <c r="C109" s="338"/>
      <c r="D109" s="206"/>
      <c r="E109" s="206"/>
      <c r="F109" s="206"/>
      <c r="G109" s="337"/>
      <c r="H109" s="337"/>
      <c r="I109" s="337"/>
      <c r="J109" s="206"/>
      <c r="K109" s="206"/>
      <c r="L109" s="206"/>
      <c r="M109" s="337"/>
      <c r="N109" s="337"/>
      <c r="O109" s="337"/>
      <c r="P109" s="337"/>
      <c r="Q109" s="337"/>
      <c r="R109" s="337"/>
      <c r="S109" s="206"/>
      <c r="T109" s="340" t="s">
        <v>109</v>
      </c>
      <c r="U109" s="341"/>
      <c r="V109" s="341"/>
      <c r="W109" s="341"/>
      <c r="X109" s="342"/>
      <c r="Y109" s="337"/>
      <c r="Z109" s="337"/>
      <c r="AA109" s="338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3">
      <c r="A110" s="337" t="s">
        <v>168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8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3">
      <c r="A111" s="337"/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3">
      <c r="A112" s="339" t="s">
        <v>78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8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3">
      <c r="A113" s="337" t="s">
        <v>79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3">
      <c r="A114" s="337" t="s">
        <v>80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3">
      <c r="A115" s="337" t="s">
        <v>81</v>
      </c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7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  <row r="116" spans="1:45" x14ac:dyDescent="0.3">
      <c r="A116" s="337" t="s">
        <v>85</v>
      </c>
      <c r="B116" s="337"/>
      <c r="C116" s="338"/>
      <c r="D116" s="337"/>
      <c r="E116" s="337"/>
      <c r="F116" s="337"/>
      <c r="G116" s="337"/>
      <c r="H116" s="337"/>
      <c r="I116" s="337"/>
      <c r="J116" s="337"/>
      <c r="K116" s="337"/>
      <c r="L116" s="337"/>
      <c r="M116" s="337"/>
      <c r="N116" s="337"/>
      <c r="O116" s="337"/>
      <c r="P116" s="337"/>
      <c r="Q116" s="337"/>
      <c r="R116" s="337"/>
      <c r="S116" s="337"/>
      <c r="T116" s="338"/>
      <c r="U116" s="335"/>
      <c r="V116" s="335"/>
      <c r="W116" s="335"/>
      <c r="X116" s="335"/>
      <c r="Y116" s="335"/>
      <c r="Z116" s="335"/>
      <c r="AA116" s="335"/>
      <c r="AB116" s="335"/>
      <c r="AC116" s="206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335"/>
      <c r="AR116" s="335"/>
      <c r="AS116" s="206"/>
    </row>
    <row r="117" spans="1:45" x14ac:dyDescent="0.3">
      <c r="A117" s="337" t="s">
        <v>82</v>
      </c>
      <c r="B117" s="337"/>
      <c r="C117" s="338"/>
      <c r="D117" s="337"/>
      <c r="E117" s="337"/>
      <c r="F117" s="337"/>
      <c r="G117" s="337"/>
      <c r="H117" s="337"/>
      <c r="I117" s="337"/>
      <c r="J117" s="337"/>
      <c r="K117" s="337"/>
      <c r="L117" s="337"/>
      <c r="M117" s="337"/>
      <c r="N117" s="337"/>
      <c r="O117" s="337"/>
      <c r="P117" s="337"/>
      <c r="Q117" s="337"/>
      <c r="R117" s="337"/>
      <c r="S117" s="337"/>
      <c r="T117" s="338"/>
      <c r="U117" s="335"/>
      <c r="V117" s="335"/>
      <c r="W117" s="335"/>
      <c r="X117" s="335"/>
      <c r="Y117" s="335"/>
      <c r="Z117" s="335"/>
      <c r="AA117" s="335"/>
      <c r="AB117" s="335"/>
      <c r="AC117" s="206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335"/>
      <c r="AR117" s="335"/>
      <c r="AS117" s="206"/>
    </row>
    <row r="118" spans="1:45" x14ac:dyDescent="0.3">
      <c r="A118" s="337"/>
      <c r="B118" s="337"/>
      <c r="C118" s="338"/>
      <c r="D118" s="337"/>
      <c r="E118" s="337"/>
      <c r="F118" s="337"/>
      <c r="G118" s="337"/>
      <c r="H118" s="337"/>
      <c r="I118" s="337"/>
      <c r="J118" s="337"/>
      <c r="K118" s="337"/>
      <c r="L118" s="337"/>
      <c r="M118" s="337"/>
      <c r="N118" s="337"/>
      <c r="O118" s="337"/>
      <c r="P118" s="337"/>
      <c r="Q118" s="337"/>
      <c r="R118" s="337"/>
      <c r="S118" s="338"/>
      <c r="T118" s="338"/>
      <c r="U118" s="335"/>
      <c r="V118" s="335"/>
      <c r="W118" s="335"/>
      <c r="X118" s="335"/>
      <c r="Y118" s="335"/>
      <c r="Z118" s="335"/>
      <c r="AA118" s="335"/>
      <c r="AB118" s="335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335"/>
      <c r="AR118" s="335"/>
      <c r="AS118" s="206"/>
    </row>
  </sheetData>
  <sheetProtection algorithmName="SHA-512" hashValue="lnPdt3BB4Gu68hWdlK39V14q1DNmOafI/scFwBo/uLlx415JtQzo+RtN7ILHEFm6RK5AVVvHPvTzrW8uVBvaKw==" saltValue="p+IbWxEQipW3o8sunVI5V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50:F50"/>
    <mergeCell ref="A8:AR8"/>
    <mergeCell ref="A16:F16"/>
    <mergeCell ref="A17:AR17"/>
    <mergeCell ref="A22:F22"/>
    <mergeCell ref="A23:AR23"/>
    <mergeCell ref="A24:AR24"/>
    <mergeCell ref="A37:AR37"/>
    <mergeCell ref="A46:F46"/>
    <mergeCell ref="A47:F47"/>
    <mergeCell ref="G47:AP47"/>
    <mergeCell ref="AQ47:AR47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</mergeCell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1979B-B30C-4EEC-BC36-431C4894E6B8}">
  <sheetPr>
    <tabColor theme="6" tint="0.39997558519241921"/>
  </sheetPr>
  <dimension ref="A1:AT118"/>
  <sheetViews>
    <sheetView zoomScale="90" zoomScaleNormal="90" workbookViewId="0">
      <selection activeCell="A42" sqref="A42:XFD42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6" ht="15.6" thickTop="1" thickBot="1" x14ac:dyDescent="0.35">
      <c r="A1" s="497" t="s">
        <v>551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6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6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6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6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6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6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6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6" x14ac:dyDescent="0.3">
      <c r="A9" s="241" t="s">
        <v>42</v>
      </c>
      <c r="B9" s="353" t="s">
        <v>191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5</v>
      </c>
      <c r="I9" s="40" t="s">
        <v>29</v>
      </c>
      <c r="J9" s="39">
        <v>2</v>
      </c>
      <c r="K9" s="36">
        <v>5</v>
      </c>
      <c r="L9" s="40" t="s">
        <v>29</v>
      </c>
      <c r="M9" s="39">
        <v>2</v>
      </c>
      <c r="N9" s="36">
        <v>5</v>
      </c>
      <c r="O9" s="40" t="s">
        <v>29</v>
      </c>
      <c r="P9" s="39">
        <v>2</v>
      </c>
      <c r="Q9" s="36">
        <v>5</v>
      </c>
      <c r="R9" s="40" t="s">
        <v>29</v>
      </c>
      <c r="S9" s="39">
        <v>2</v>
      </c>
      <c r="T9" s="36">
        <v>5</v>
      </c>
      <c r="U9" s="40" t="s">
        <v>29</v>
      </c>
      <c r="V9" s="39">
        <v>2</v>
      </c>
      <c r="W9" s="36">
        <v>5</v>
      </c>
      <c r="X9" s="40" t="s">
        <v>29</v>
      </c>
      <c r="Y9" s="39">
        <v>2</v>
      </c>
      <c r="Z9" s="36">
        <v>5</v>
      </c>
      <c r="AA9" s="40" t="s">
        <v>29</v>
      </c>
      <c r="AB9" s="39">
        <v>2</v>
      </c>
      <c r="AC9" s="36">
        <v>5</v>
      </c>
      <c r="AD9" s="40" t="s">
        <v>29</v>
      </c>
      <c r="AE9" s="39">
        <v>2</v>
      </c>
      <c r="AF9" s="213">
        <v>5</v>
      </c>
      <c r="AG9" s="217" t="s">
        <v>29</v>
      </c>
      <c r="AH9" s="216">
        <v>2</v>
      </c>
      <c r="AI9" s="213">
        <v>5</v>
      </c>
      <c r="AJ9" s="217" t="s">
        <v>30</v>
      </c>
      <c r="AK9" s="216"/>
      <c r="AL9" s="213"/>
      <c r="AM9" s="217"/>
      <c r="AN9" s="41"/>
      <c r="AO9" s="42"/>
      <c r="AP9" s="70"/>
      <c r="AQ9" s="218">
        <f t="shared" ref="AQ9:AQ13" si="0">SUM(G9,J9,M9,P9,S9,V9,Y9,AB9,AE9,AH9,AK9,AN9)*15</f>
        <v>300</v>
      </c>
      <c r="AR9" s="219">
        <f t="shared" ref="AR9:AR13" si="1">SUM(H9,K9,N9,Q9,T9,W9,Z9,AC9,AF9,AI9,AL9,AO9)</f>
        <v>50</v>
      </c>
      <c r="AS9" s="205"/>
      <c r="AT9" s="220"/>
    </row>
    <row r="10" spans="1:46" x14ac:dyDescent="0.3">
      <c r="A10" s="221" t="s">
        <v>45</v>
      </c>
      <c r="B10" s="354" t="s">
        <v>192</v>
      </c>
      <c r="C10" s="50" t="s">
        <v>193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 t="shared" si="0"/>
        <v>0</v>
      </c>
      <c r="AR10" s="229">
        <f t="shared" si="1"/>
        <v>2</v>
      </c>
      <c r="AS10" s="205"/>
      <c r="AT10" s="220"/>
    </row>
    <row r="11" spans="1:46" x14ac:dyDescent="0.3">
      <c r="A11" s="242" t="s">
        <v>35</v>
      </c>
      <c r="B11" s="354" t="s">
        <v>194</v>
      </c>
      <c r="C11" s="50"/>
      <c r="D11" s="51" t="s">
        <v>47</v>
      </c>
      <c r="E11" s="51" t="s">
        <v>30</v>
      </c>
      <c r="F11" s="52">
        <v>60</v>
      </c>
      <c r="G11" s="53">
        <v>1</v>
      </c>
      <c r="H11" s="50">
        <v>2</v>
      </c>
      <c r="I11" s="54" t="s">
        <v>30</v>
      </c>
      <c r="J11" s="53">
        <v>1</v>
      </c>
      <c r="K11" s="50">
        <v>2</v>
      </c>
      <c r="L11" s="54" t="s">
        <v>30</v>
      </c>
      <c r="M11" s="350">
        <v>0</v>
      </c>
      <c r="N11" s="351">
        <v>0</v>
      </c>
      <c r="O11" s="352" t="s">
        <v>30</v>
      </c>
      <c r="P11" s="350">
        <v>0</v>
      </c>
      <c r="Q11" s="93">
        <v>0</v>
      </c>
      <c r="R11" s="94" t="s">
        <v>30</v>
      </c>
      <c r="S11" s="53"/>
      <c r="T11" s="50"/>
      <c r="U11" s="54"/>
      <c r="V11" s="53"/>
      <c r="W11" s="50"/>
      <c r="X11" s="54"/>
      <c r="Y11" s="53"/>
      <c r="Z11" s="50"/>
      <c r="AA11" s="54"/>
      <c r="AB11" s="53"/>
      <c r="AC11" s="50"/>
      <c r="AD11" s="54"/>
      <c r="AE11" s="53"/>
      <c r="AF11" s="223"/>
      <c r="AG11" s="224"/>
      <c r="AH11" s="225"/>
      <c r="AI11" s="226"/>
      <c r="AJ11" s="227"/>
      <c r="AK11" s="222"/>
      <c r="AL11" s="223"/>
      <c r="AM11" s="224"/>
      <c r="AN11" s="55"/>
      <c r="AO11" s="56"/>
      <c r="AP11" s="72"/>
      <c r="AQ11" s="228">
        <f t="shared" si="0"/>
        <v>30</v>
      </c>
      <c r="AR11" s="229">
        <f t="shared" si="1"/>
        <v>4</v>
      </c>
      <c r="AS11" s="205"/>
      <c r="AT11" s="220"/>
    </row>
    <row r="12" spans="1:46" x14ac:dyDescent="0.3">
      <c r="A12" s="242" t="s">
        <v>41</v>
      </c>
      <c r="B12" s="354" t="s">
        <v>195</v>
      </c>
      <c r="C12" s="50"/>
      <c r="D12" s="51" t="s">
        <v>46</v>
      </c>
      <c r="E12" s="51" t="s">
        <v>30</v>
      </c>
      <c r="F12" s="52">
        <v>60</v>
      </c>
      <c r="G12" s="53"/>
      <c r="H12" s="50"/>
      <c r="I12" s="54"/>
      <c r="J12" s="53">
        <v>1</v>
      </c>
      <c r="K12" s="50">
        <v>2</v>
      </c>
      <c r="L12" s="54" t="s">
        <v>30</v>
      </c>
      <c r="M12" s="53"/>
      <c r="N12" s="50"/>
      <c r="O12" s="54"/>
      <c r="P12" s="1"/>
      <c r="Q12" s="2"/>
      <c r="R12" s="3"/>
      <c r="S12" s="53"/>
      <c r="T12" s="50"/>
      <c r="U12" s="54"/>
      <c r="V12" s="1"/>
      <c r="W12" s="2"/>
      <c r="X12" s="3"/>
      <c r="Y12" s="53"/>
      <c r="Z12" s="50"/>
      <c r="AA12" s="54"/>
      <c r="AB12" s="53"/>
      <c r="AC12" s="50"/>
      <c r="AD12" s="54"/>
      <c r="AE12" s="53"/>
      <c r="AF12" s="223"/>
      <c r="AG12" s="224"/>
      <c r="AH12" s="222"/>
      <c r="AI12" s="223"/>
      <c r="AJ12" s="224"/>
      <c r="AK12" s="222"/>
      <c r="AL12" s="223"/>
      <c r="AM12" s="224"/>
      <c r="AN12" s="55"/>
      <c r="AO12" s="56"/>
      <c r="AP12" s="72"/>
      <c r="AQ12" s="228">
        <f t="shared" si="0"/>
        <v>15</v>
      </c>
      <c r="AR12" s="229">
        <f t="shared" si="1"/>
        <v>2</v>
      </c>
      <c r="AS12" s="205"/>
      <c r="AT12" s="220"/>
    </row>
    <row r="13" spans="1:46" x14ac:dyDescent="0.3">
      <c r="A13" s="242" t="s">
        <v>40</v>
      </c>
      <c r="B13" s="354" t="s">
        <v>196</v>
      </c>
      <c r="C13" s="50"/>
      <c r="D13" s="4" t="s">
        <v>46</v>
      </c>
      <c r="E13" s="4" t="s">
        <v>54</v>
      </c>
      <c r="F13" s="5">
        <v>45</v>
      </c>
      <c r="G13" s="53"/>
      <c r="H13" s="50"/>
      <c r="I13" s="54"/>
      <c r="J13" s="53"/>
      <c r="K13" s="50"/>
      <c r="L13" s="54"/>
      <c r="M13" s="53">
        <v>1</v>
      </c>
      <c r="N13" s="50">
        <v>2</v>
      </c>
      <c r="O13" s="54" t="s">
        <v>30</v>
      </c>
      <c r="P13" s="53">
        <v>1</v>
      </c>
      <c r="Q13" s="50">
        <v>2</v>
      </c>
      <c r="R13" s="54" t="s">
        <v>30</v>
      </c>
      <c r="S13" s="53"/>
      <c r="T13" s="50"/>
      <c r="U13" s="54"/>
      <c r="V13" s="53"/>
      <c r="W13" s="50"/>
      <c r="X13" s="54"/>
      <c r="Y13" s="53"/>
      <c r="Z13" s="50"/>
      <c r="AA13" s="54"/>
      <c r="AB13" s="53"/>
      <c r="AC13" s="50"/>
      <c r="AD13" s="54"/>
      <c r="AE13" s="53"/>
      <c r="AF13" s="223"/>
      <c r="AG13" s="224"/>
      <c r="AH13" s="222"/>
      <c r="AI13" s="223"/>
      <c r="AJ13" s="224"/>
      <c r="AK13" s="222"/>
      <c r="AL13" s="223"/>
      <c r="AM13" s="224"/>
      <c r="AN13" s="55"/>
      <c r="AO13" s="56"/>
      <c r="AP13" s="72"/>
      <c r="AQ13" s="228">
        <f t="shared" si="0"/>
        <v>30</v>
      </c>
      <c r="AR13" s="229">
        <f t="shared" si="1"/>
        <v>4</v>
      </c>
      <c r="AS13" s="205"/>
      <c r="AT13" s="220"/>
    </row>
    <row r="14" spans="1:46" x14ac:dyDescent="0.3">
      <c r="A14" s="221" t="s">
        <v>488</v>
      </c>
      <c r="B14" s="354" t="s">
        <v>497</v>
      </c>
      <c r="C14" s="50" t="s">
        <v>90</v>
      </c>
      <c r="D14" s="51" t="s">
        <v>46</v>
      </c>
      <c r="E14" s="51" t="s">
        <v>54</v>
      </c>
      <c r="F14" s="52">
        <v>45</v>
      </c>
      <c r="G14" s="350"/>
      <c r="H14" s="351"/>
      <c r="I14" s="352"/>
      <c r="J14" s="350"/>
      <c r="K14" s="351"/>
      <c r="L14" s="352"/>
      <c r="M14" s="53">
        <v>1</v>
      </c>
      <c r="N14" s="50">
        <v>3</v>
      </c>
      <c r="O14" s="54" t="s">
        <v>29</v>
      </c>
      <c r="P14" s="53">
        <v>1</v>
      </c>
      <c r="Q14" s="50">
        <v>3</v>
      </c>
      <c r="R14" s="54" t="s">
        <v>29</v>
      </c>
      <c r="S14" s="53">
        <v>1</v>
      </c>
      <c r="T14" s="50">
        <v>3</v>
      </c>
      <c r="U14" s="54" t="s">
        <v>29</v>
      </c>
      <c r="V14" s="53">
        <v>1</v>
      </c>
      <c r="W14" s="50">
        <v>3</v>
      </c>
      <c r="X14" s="54" t="s">
        <v>29</v>
      </c>
      <c r="Y14" s="53"/>
      <c r="Z14" s="50"/>
      <c r="AA14" s="54"/>
      <c r="AB14" s="53"/>
      <c r="AC14" s="50"/>
      <c r="AD14" s="54"/>
      <c r="AE14" s="53"/>
      <c r="AF14" s="223"/>
      <c r="AG14" s="224"/>
      <c r="AH14" s="222"/>
      <c r="AI14" s="223"/>
      <c r="AJ14" s="224"/>
      <c r="AK14" s="222"/>
      <c r="AL14" s="223"/>
      <c r="AM14" s="224"/>
      <c r="AN14" s="55"/>
      <c r="AO14" s="56"/>
      <c r="AP14" s="72"/>
      <c r="AQ14" s="228">
        <f>SUM(G14,J14,M14,P14,S14,V14,Y14,AB14,AE14,AH14,AK14,AN14)*15</f>
        <v>60</v>
      </c>
      <c r="AR14" s="229">
        <f>SUM(H14,K14,N14,Q14,T14,W14,Z14,AC14,AF14,AI14,AL14,AO14)</f>
        <v>12</v>
      </c>
      <c r="AS14" s="64"/>
    </row>
    <row r="15" spans="1:46" ht="15" thickBot="1" x14ac:dyDescent="0.35">
      <c r="A15" s="230" t="s">
        <v>489</v>
      </c>
      <c r="B15" s="355" t="s">
        <v>498</v>
      </c>
      <c r="C15" s="2" t="s">
        <v>522</v>
      </c>
      <c r="D15" s="4" t="s">
        <v>46</v>
      </c>
      <c r="E15" s="4" t="s">
        <v>30</v>
      </c>
      <c r="F15" s="5">
        <v>45</v>
      </c>
      <c r="G15" s="1"/>
      <c r="H15" s="2"/>
      <c r="I15" s="3"/>
      <c r="J15" s="1"/>
      <c r="K15" s="2"/>
      <c r="L15" s="3"/>
      <c r="M15" s="1"/>
      <c r="N15" s="2"/>
      <c r="O15" s="3"/>
      <c r="P15" s="1"/>
      <c r="Q15" s="2"/>
      <c r="R15" s="3"/>
      <c r="S15" s="1"/>
      <c r="T15" s="2"/>
      <c r="U15" s="3"/>
      <c r="V15" s="1"/>
      <c r="W15" s="2"/>
      <c r="X15" s="3"/>
      <c r="Y15" s="1">
        <v>1</v>
      </c>
      <c r="Z15" s="2">
        <v>2</v>
      </c>
      <c r="AA15" s="3" t="s">
        <v>30</v>
      </c>
      <c r="AB15" s="1">
        <v>1</v>
      </c>
      <c r="AC15" s="2">
        <v>2</v>
      </c>
      <c r="AD15" s="3" t="s">
        <v>30</v>
      </c>
      <c r="AE15" s="1"/>
      <c r="AF15" s="226"/>
      <c r="AG15" s="227"/>
      <c r="AH15" s="225"/>
      <c r="AI15" s="226"/>
      <c r="AJ15" s="227"/>
      <c r="AK15" s="225"/>
      <c r="AL15" s="226"/>
      <c r="AM15" s="227"/>
      <c r="AN15" s="28"/>
      <c r="AO15" s="29"/>
      <c r="AP15" s="68"/>
      <c r="AQ15" s="233">
        <f>SUM(G15,J15,M15,P15,S15,V15,Y15,AB15,AE15,AH15,AK15,AN15)*15</f>
        <v>30</v>
      </c>
      <c r="AR15" s="234">
        <f>SUM(H15,K15,N15,Q15,T15,W15,Z15,AC15,AF15,AI15,AL15,AO15)</f>
        <v>4</v>
      </c>
      <c r="AS15" s="25"/>
    </row>
    <row r="16" spans="1:46" ht="15" thickBot="1" x14ac:dyDescent="0.35">
      <c r="A16" s="413" t="s">
        <v>116</v>
      </c>
      <c r="B16" s="414"/>
      <c r="C16" s="414"/>
      <c r="D16" s="414"/>
      <c r="E16" s="414"/>
      <c r="F16" s="415"/>
      <c r="G16" s="82">
        <f>SUM(G14:G15)</f>
        <v>0</v>
      </c>
      <c r="H16" s="83">
        <f>SUM(H14:H15)</f>
        <v>0</v>
      </c>
      <c r="I16" s="84"/>
      <c r="J16" s="82">
        <f>SUM(J14:J15)</f>
        <v>0</v>
      </c>
      <c r="K16" s="83">
        <f>SUM(K14:K15)</f>
        <v>0</v>
      </c>
      <c r="L16" s="84"/>
      <c r="M16" s="82">
        <f>SUM(M14:M15)</f>
        <v>1</v>
      </c>
      <c r="N16" s="83">
        <f>SUM(N14:N15)</f>
        <v>3</v>
      </c>
      <c r="O16" s="84"/>
      <c r="P16" s="82">
        <f>SUM(P14:P15)</f>
        <v>1</v>
      </c>
      <c r="Q16" s="83">
        <f>SUM(Q14:Q15)</f>
        <v>3</v>
      </c>
      <c r="R16" s="84"/>
      <c r="S16" s="82">
        <f>SUM(S14:S15)</f>
        <v>1</v>
      </c>
      <c r="T16" s="83">
        <f>SUM(T14:T15)</f>
        <v>3</v>
      </c>
      <c r="U16" s="84"/>
      <c r="V16" s="82">
        <f>SUM(V14:V15)</f>
        <v>1</v>
      </c>
      <c r="W16" s="83">
        <f>SUM(W14:W15)</f>
        <v>3</v>
      </c>
      <c r="X16" s="84"/>
      <c r="Y16" s="82">
        <f>SUM(Y14:Y15)</f>
        <v>1</v>
      </c>
      <c r="Z16" s="83">
        <f>SUM(Z14:Z15)</f>
        <v>2</v>
      </c>
      <c r="AA16" s="84"/>
      <c r="AB16" s="82">
        <f>SUM(AB14:AB15)</f>
        <v>1</v>
      </c>
      <c r="AC16" s="83">
        <f>SUM(AC14:AC15)</f>
        <v>2</v>
      </c>
      <c r="AD16" s="84"/>
      <c r="AE16" s="82">
        <f>SUM(AE14:AE15)</f>
        <v>0</v>
      </c>
      <c r="AF16" s="83">
        <f>SUM(AF14:AF15)</f>
        <v>0</v>
      </c>
      <c r="AG16" s="84"/>
      <c r="AH16" s="82">
        <f>SUM(AH14:AH15)</f>
        <v>0</v>
      </c>
      <c r="AI16" s="83">
        <f>SUM(AI14:AI15)</f>
        <v>0</v>
      </c>
      <c r="AJ16" s="84"/>
      <c r="AK16" s="82">
        <f>SUM(AK14:AK15)</f>
        <v>0</v>
      </c>
      <c r="AL16" s="83">
        <f>SUM(AL14:AL15)</f>
        <v>0</v>
      </c>
      <c r="AM16" s="85"/>
      <c r="AN16" s="86">
        <f>SUM(AN14:AN15)</f>
        <v>0</v>
      </c>
      <c r="AO16" s="87">
        <f>SUM(AO14:AO15)</f>
        <v>0</v>
      </c>
      <c r="AP16" s="88"/>
      <c r="AQ16" s="89">
        <f>SUM(AQ14:AQ15)</f>
        <v>90</v>
      </c>
      <c r="AR16" s="90">
        <f>SUM(AR9:AR15)</f>
        <v>78</v>
      </c>
      <c r="AS16" s="25"/>
    </row>
    <row r="17" spans="1:46" ht="15" thickBot="1" x14ac:dyDescent="0.35">
      <c r="A17" s="410" t="s">
        <v>117</v>
      </c>
      <c r="B17" s="411"/>
      <c r="C17" s="411"/>
      <c r="D17" s="411"/>
      <c r="E17" s="411"/>
      <c r="F17" s="411"/>
      <c r="G17" s="411"/>
      <c r="H17" s="411"/>
      <c r="I17" s="411"/>
      <c r="J17" s="411"/>
      <c r="K17" s="411"/>
      <c r="L17" s="411"/>
      <c r="M17" s="411"/>
      <c r="N17" s="411"/>
      <c r="O17" s="411"/>
      <c r="P17" s="411"/>
      <c r="Q17" s="411"/>
      <c r="R17" s="411"/>
      <c r="S17" s="411"/>
      <c r="T17" s="411"/>
      <c r="U17" s="411"/>
      <c r="V17" s="411"/>
      <c r="W17" s="411"/>
      <c r="X17" s="411"/>
      <c r="Y17" s="411"/>
      <c r="Z17" s="411"/>
      <c r="AA17" s="411"/>
      <c r="AB17" s="411"/>
      <c r="AC17" s="411"/>
      <c r="AD17" s="411"/>
      <c r="AE17" s="411"/>
      <c r="AF17" s="411"/>
      <c r="AG17" s="411"/>
      <c r="AH17" s="411"/>
      <c r="AI17" s="411"/>
      <c r="AJ17" s="411"/>
      <c r="AK17" s="411"/>
      <c r="AL17" s="411"/>
      <c r="AM17" s="411"/>
      <c r="AN17" s="411"/>
      <c r="AO17" s="411"/>
      <c r="AP17" s="411"/>
      <c r="AQ17" s="411"/>
      <c r="AR17" s="412"/>
      <c r="AS17" s="25"/>
    </row>
    <row r="18" spans="1:46" x14ac:dyDescent="0.3">
      <c r="A18" s="91" t="s">
        <v>104</v>
      </c>
      <c r="B18" s="353" t="s">
        <v>451</v>
      </c>
      <c r="C18" s="36" t="s">
        <v>90</v>
      </c>
      <c r="D18" s="37" t="s">
        <v>47</v>
      </c>
      <c r="E18" s="37" t="s">
        <v>30</v>
      </c>
      <c r="F18" s="38">
        <v>60</v>
      </c>
      <c r="G18" s="39">
        <v>2</v>
      </c>
      <c r="H18" s="36">
        <v>6</v>
      </c>
      <c r="I18" s="40" t="s">
        <v>29</v>
      </c>
      <c r="J18" s="39">
        <v>2</v>
      </c>
      <c r="K18" s="36">
        <v>6</v>
      </c>
      <c r="L18" s="40" t="s">
        <v>29</v>
      </c>
      <c r="M18" s="39">
        <v>2</v>
      </c>
      <c r="N18" s="36">
        <v>6</v>
      </c>
      <c r="O18" s="40" t="s">
        <v>29</v>
      </c>
      <c r="P18" s="39">
        <v>2</v>
      </c>
      <c r="Q18" s="36">
        <v>6</v>
      </c>
      <c r="R18" s="40" t="s">
        <v>29</v>
      </c>
      <c r="S18" s="39">
        <v>2</v>
      </c>
      <c r="T18" s="36">
        <v>6</v>
      </c>
      <c r="U18" s="40" t="s">
        <v>29</v>
      </c>
      <c r="V18" s="39">
        <v>2</v>
      </c>
      <c r="W18" s="36">
        <v>6</v>
      </c>
      <c r="X18" s="40" t="s">
        <v>29</v>
      </c>
      <c r="Y18" s="39">
        <v>2</v>
      </c>
      <c r="Z18" s="36">
        <v>6</v>
      </c>
      <c r="AA18" s="40" t="s">
        <v>29</v>
      </c>
      <c r="AB18" s="39">
        <v>2</v>
      </c>
      <c r="AC18" s="36">
        <v>6</v>
      </c>
      <c r="AD18" s="40" t="s">
        <v>29</v>
      </c>
      <c r="AE18" s="39">
        <v>2</v>
      </c>
      <c r="AF18" s="213">
        <v>6</v>
      </c>
      <c r="AG18" s="217" t="s">
        <v>29</v>
      </c>
      <c r="AH18" s="216">
        <v>2</v>
      </c>
      <c r="AI18" s="213">
        <v>6</v>
      </c>
      <c r="AJ18" s="217" t="s">
        <v>30</v>
      </c>
      <c r="AK18" s="39"/>
      <c r="AL18" s="36"/>
      <c r="AM18" s="40"/>
      <c r="AN18" s="41"/>
      <c r="AO18" s="42"/>
      <c r="AP18" s="70"/>
      <c r="AQ18" s="49">
        <f t="shared" ref="AQ18:AQ21" si="2">SUM(G18,J18,M18,P18,S18,V18,Y18,AB18,AE18,AH18,AK18,AN18)*15</f>
        <v>300</v>
      </c>
      <c r="AR18" s="62">
        <f t="shared" ref="AR18:AR21" si="3">SUM(H18,K18,N18,Q18,T18,W18,Z18,AC18,AF18,AI18,AL18,AO18)</f>
        <v>60</v>
      </c>
      <c r="AS18" s="64"/>
    </row>
    <row r="19" spans="1:46" x14ac:dyDescent="0.3">
      <c r="A19" s="77" t="s">
        <v>460</v>
      </c>
      <c r="B19" s="354" t="s">
        <v>452</v>
      </c>
      <c r="C19" s="50" t="s">
        <v>453</v>
      </c>
      <c r="D19" s="51"/>
      <c r="E19" s="51"/>
      <c r="F19" s="52"/>
      <c r="G19" s="53"/>
      <c r="H19" s="50"/>
      <c r="I19" s="54"/>
      <c r="J19" s="53"/>
      <c r="K19" s="50"/>
      <c r="L19" s="54"/>
      <c r="M19" s="53"/>
      <c r="N19" s="50"/>
      <c r="O19" s="54"/>
      <c r="P19" s="53"/>
      <c r="Q19" s="50"/>
      <c r="R19" s="54"/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53"/>
      <c r="AF19" s="223"/>
      <c r="AG19" s="224"/>
      <c r="AH19" s="225">
        <v>0</v>
      </c>
      <c r="AI19" s="226">
        <v>2</v>
      </c>
      <c r="AJ19" s="227" t="s">
        <v>43</v>
      </c>
      <c r="AK19" s="53"/>
      <c r="AL19" s="50"/>
      <c r="AM19" s="54"/>
      <c r="AN19" s="55"/>
      <c r="AO19" s="56"/>
      <c r="AP19" s="72"/>
      <c r="AQ19" s="57">
        <f t="shared" si="2"/>
        <v>0</v>
      </c>
      <c r="AR19" s="79">
        <f t="shared" si="3"/>
        <v>2</v>
      </c>
      <c r="AS19" s="64"/>
    </row>
    <row r="20" spans="1:46" x14ac:dyDescent="0.3">
      <c r="A20" s="221" t="s">
        <v>490</v>
      </c>
      <c r="B20" s="354" t="s">
        <v>502</v>
      </c>
      <c r="C20" s="50" t="s">
        <v>90</v>
      </c>
      <c r="D20" s="51" t="s">
        <v>46</v>
      </c>
      <c r="E20" s="51" t="s">
        <v>30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53"/>
      <c r="AF20" s="223"/>
      <c r="AG20" s="224"/>
      <c r="AH20" s="222"/>
      <c r="AI20" s="223"/>
      <c r="AJ20" s="224"/>
      <c r="AK20" s="222"/>
      <c r="AL20" s="223"/>
      <c r="AM20" s="224"/>
      <c r="AN20" s="55"/>
      <c r="AO20" s="56"/>
      <c r="AP20" s="72"/>
      <c r="AQ20" s="228">
        <f t="shared" si="2"/>
        <v>60</v>
      </c>
      <c r="AR20" s="229">
        <f t="shared" si="3"/>
        <v>12</v>
      </c>
      <c r="AS20" s="205"/>
      <c r="AT20" s="220"/>
    </row>
    <row r="21" spans="1:46" ht="15" thickBot="1" x14ac:dyDescent="0.35">
      <c r="A21" s="230" t="s">
        <v>491</v>
      </c>
      <c r="B21" s="355" t="s">
        <v>503</v>
      </c>
      <c r="C21" s="2" t="s">
        <v>522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1"/>
      <c r="AF21" s="226"/>
      <c r="AG21" s="227"/>
      <c r="AH21" s="225"/>
      <c r="AI21" s="226"/>
      <c r="AJ21" s="227"/>
      <c r="AK21" s="225"/>
      <c r="AL21" s="226"/>
      <c r="AM21" s="227"/>
      <c r="AN21" s="28"/>
      <c r="AO21" s="29"/>
      <c r="AP21" s="68"/>
      <c r="AQ21" s="233">
        <f t="shared" si="2"/>
        <v>30</v>
      </c>
      <c r="AR21" s="234">
        <f t="shared" si="3"/>
        <v>4</v>
      </c>
      <c r="AS21" s="205"/>
      <c r="AT21" s="206"/>
    </row>
    <row r="22" spans="1:46" ht="15" thickBot="1" x14ac:dyDescent="0.35">
      <c r="A22" s="424" t="s">
        <v>118</v>
      </c>
      <c r="B22" s="425"/>
      <c r="C22" s="425"/>
      <c r="D22" s="425"/>
      <c r="E22" s="425"/>
      <c r="F22" s="426"/>
      <c r="G22" s="82">
        <f>SUM(G20:G21)</f>
        <v>0</v>
      </c>
      <c r="H22" s="83">
        <f>SUM(H20:H21)</f>
        <v>0</v>
      </c>
      <c r="I22" s="84"/>
      <c r="J22" s="82">
        <f>SUM(J20:J21)</f>
        <v>0</v>
      </c>
      <c r="K22" s="83">
        <f>SUM(K20:K21)</f>
        <v>0</v>
      </c>
      <c r="L22" s="84"/>
      <c r="M22" s="82">
        <f>SUM(M20:M21)</f>
        <v>1</v>
      </c>
      <c r="N22" s="83">
        <f>SUM(N20:N21)</f>
        <v>3</v>
      </c>
      <c r="O22" s="84"/>
      <c r="P22" s="82">
        <f>SUM(P20:P21)</f>
        <v>1</v>
      </c>
      <c r="Q22" s="83">
        <f>SUM(Q20:Q21)</f>
        <v>3</v>
      </c>
      <c r="R22" s="84"/>
      <c r="S22" s="82">
        <f>SUM(S20:S21)</f>
        <v>1</v>
      </c>
      <c r="T22" s="83">
        <f>SUM(T20:T21)</f>
        <v>3</v>
      </c>
      <c r="U22" s="84"/>
      <c r="V22" s="82">
        <f>SUM(V20:V21)</f>
        <v>1</v>
      </c>
      <c r="W22" s="83">
        <f>SUM(W20:W21)</f>
        <v>3</v>
      </c>
      <c r="X22" s="84"/>
      <c r="Y22" s="82">
        <f>SUM(Y20:Y21)</f>
        <v>1</v>
      </c>
      <c r="Z22" s="83">
        <f>SUM(Z20:Z21)</f>
        <v>2</v>
      </c>
      <c r="AA22" s="84"/>
      <c r="AB22" s="82">
        <f>SUM(AB20:AB21)</f>
        <v>1</v>
      </c>
      <c r="AC22" s="83">
        <f>SUM(AC20:AC21)</f>
        <v>2</v>
      </c>
      <c r="AD22" s="84"/>
      <c r="AE22" s="82">
        <f>SUM(AE20:AE21)</f>
        <v>0</v>
      </c>
      <c r="AF22" s="83">
        <f>SUM(AF20:AF21)</f>
        <v>0</v>
      </c>
      <c r="AG22" s="84"/>
      <c r="AH22" s="82">
        <f>SUM(AH20:AH21)</f>
        <v>0</v>
      </c>
      <c r="AI22" s="83">
        <f>SUM(AI20:AI21)</f>
        <v>0</v>
      </c>
      <c r="AJ22" s="84"/>
      <c r="AK22" s="82">
        <f>SUM(AK20:AK21)</f>
        <v>0</v>
      </c>
      <c r="AL22" s="83">
        <f>SUM(AL20:AL21)</f>
        <v>0</v>
      </c>
      <c r="AM22" s="85"/>
      <c r="AN22" s="86">
        <f>SUM(AN20:AN21)</f>
        <v>0</v>
      </c>
      <c r="AO22" s="87">
        <f>SUM(AO20:AO21)</f>
        <v>0</v>
      </c>
      <c r="AP22" s="88"/>
      <c r="AQ22" s="89">
        <f>SUM(AQ20:AQ21)</f>
        <v>90</v>
      </c>
      <c r="AR22" s="90">
        <f>SUM(AR18:AR21)</f>
        <v>78</v>
      </c>
      <c r="AS22" s="25"/>
    </row>
    <row r="23" spans="1:46" ht="15" thickBot="1" x14ac:dyDescent="0.35">
      <c r="A23" s="450" t="s">
        <v>37</v>
      </c>
      <c r="B23" s="451"/>
      <c r="C23" s="451"/>
      <c r="D23" s="451"/>
      <c r="E23" s="451"/>
      <c r="F23" s="451"/>
      <c r="G23" s="451"/>
      <c r="H23" s="451"/>
      <c r="I23" s="451"/>
      <c r="J23" s="451"/>
      <c r="K23" s="451"/>
      <c r="L23" s="451"/>
      <c r="M23" s="451"/>
      <c r="N23" s="451"/>
      <c r="O23" s="451"/>
      <c r="P23" s="451"/>
      <c r="Q23" s="451"/>
      <c r="R23" s="451"/>
      <c r="S23" s="451"/>
      <c r="T23" s="451"/>
      <c r="U23" s="451"/>
      <c r="V23" s="451"/>
      <c r="W23" s="451"/>
      <c r="X23" s="451"/>
      <c r="Y23" s="451"/>
      <c r="Z23" s="451"/>
      <c r="AA23" s="451"/>
      <c r="AB23" s="451"/>
      <c r="AC23" s="451"/>
      <c r="AD23" s="451"/>
      <c r="AE23" s="451"/>
      <c r="AF23" s="451"/>
      <c r="AG23" s="451"/>
      <c r="AH23" s="451"/>
      <c r="AI23" s="451"/>
      <c r="AJ23" s="451"/>
      <c r="AK23" s="451"/>
      <c r="AL23" s="451"/>
      <c r="AM23" s="451"/>
      <c r="AN23" s="451"/>
      <c r="AO23" s="451"/>
      <c r="AP23" s="451"/>
      <c r="AQ23" s="451"/>
      <c r="AR23" s="452"/>
      <c r="AS23" s="25"/>
    </row>
    <row r="24" spans="1:46" ht="15" thickBot="1" x14ac:dyDescent="0.35">
      <c r="A24" s="410" t="s">
        <v>119</v>
      </c>
      <c r="B24" s="411"/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 s="412"/>
      <c r="AS24" s="25"/>
    </row>
    <row r="25" spans="1:46" x14ac:dyDescent="0.3">
      <c r="A25" s="356" t="s">
        <v>587</v>
      </c>
      <c r="B25" s="353" t="s">
        <v>588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5"/>
    </row>
    <row r="26" spans="1:46" x14ac:dyDescent="0.3">
      <c r="A26" s="356" t="s">
        <v>590</v>
      </c>
      <c r="B26" s="355" t="s">
        <v>591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" si="4">SUM(G26,J26,M26,P26,S26,V26,Y26,AB26,AE26,AH26,AK26,AN26)*15</f>
        <v>120</v>
      </c>
      <c r="AR26" s="234">
        <f t="shared" ref="AR26" si="5">SUM(H26,K26,N26,Q26,T26,W26,Z26,AC26,AF26,AI26,AL26,AO26)</f>
        <v>8</v>
      </c>
      <c r="AS26" s="25"/>
    </row>
    <row r="27" spans="1:46" ht="20.399999999999999" x14ac:dyDescent="0.3">
      <c r="A27" s="377" t="s">
        <v>592</v>
      </c>
      <c r="B27" s="355" t="s">
        <v>593</v>
      </c>
      <c r="C27" s="2" t="s">
        <v>589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492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30">
        <f>SUM(G27,J27,M27,P27,S27,V27,Y27,AB27,AE27,AH27,AK27,AN27)*15</f>
        <v>0</v>
      </c>
      <c r="AR27" s="80">
        <f>SUM(H27,K27,N27,Q27,T27,W27,Z27,AC27,AF27,AI27,AL27,AO27)</f>
        <v>1</v>
      </c>
      <c r="AS27" s="25"/>
    </row>
    <row r="28" spans="1:46" x14ac:dyDescent="0.3">
      <c r="A28" s="77" t="s">
        <v>493</v>
      </c>
      <c r="B28" s="354" t="s">
        <v>188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ref="AQ28:AQ36" si="6">SUM(G28,J28,M28,P28,S28,V28,Y28,AB28,AE28,AH28,AK28,AN28)*15</f>
        <v>60</v>
      </c>
      <c r="AR28" s="229">
        <f t="shared" ref="AR28:AR36" si="7">SUM(H28,K28,N28,Q28,T28,W28,Z28,AC28,AF28,AI28,AL28,AO28)</f>
        <v>4</v>
      </c>
      <c r="AS28" s="64"/>
    </row>
    <row r="29" spans="1:46" x14ac:dyDescent="0.3">
      <c r="A29" s="356" t="s">
        <v>183</v>
      </c>
      <c r="B29" s="355" t="s">
        <v>499</v>
      </c>
      <c r="C29" s="2" t="s">
        <v>90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6"/>
        <v>120</v>
      </c>
      <c r="AR29" s="234">
        <f t="shared" si="7"/>
        <v>4</v>
      </c>
      <c r="AS29" s="25"/>
    </row>
    <row r="30" spans="1:46" x14ac:dyDescent="0.3">
      <c r="A30" s="356" t="s">
        <v>494</v>
      </c>
      <c r="B30" s="355" t="s">
        <v>500</v>
      </c>
      <c r="C30" s="2" t="s">
        <v>90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6"/>
        <v>120</v>
      </c>
      <c r="AR30" s="234">
        <f t="shared" si="7"/>
        <v>4</v>
      </c>
      <c r="AS30" s="25"/>
    </row>
    <row r="31" spans="1:46" x14ac:dyDescent="0.3">
      <c r="A31" s="356" t="s">
        <v>184</v>
      </c>
      <c r="B31" s="355" t="s">
        <v>190</v>
      </c>
      <c r="C31" s="2" t="s">
        <v>90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6"/>
        <v>90</v>
      </c>
      <c r="AR31" s="234">
        <f t="shared" si="7"/>
        <v>6</v>
      </c>
      <c r="AS31" s="25"/>
    </row>
    <row r="32" spans="1:46" x14ac:dyDescent="0.3">
      <c r="A32" s="356" t="s">
        <v>38</v>
      </c>
      <c r="B32" s="355" t="s">
        <v>120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6"/>
        <v>30</v>
      </c>
      <c r="AR32" s="234">
        <f t="shared" si="7"/>
        <v>2</v>
      </c>
      <c r="AS32" s="25"/>
    </row>
    <row r="33" spans="1:45" x14ac:dyDescent="0.3">
      <c r="A33" s="356" t="s">
        <v>185</v>
      </c>
      <c r="B33" s="355" t="s">
        <v>218</v>
      </c>
      <c r="C33" s="2" t="s">
        <v>90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6"/>
        <v>30</v>
      </c>
      <c r="AR33" s="234">
        <f t="shared" si="7"/>
        <v>2</v>
      </c>
      <c r="AS33" s="25"/>
    </row>
    <row r="34" spans="1:45" x14ac:dyDescent="0.3">
      <c r="A34" s="356" t="s">
        <v>495</v>
      </c>
      <c r="B34" s="355" t="s">
        <v>501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6"/>
        <v>150</v>
      </c>
      <c r="AR34" s="234">
        <f t="shared" si="7"/>
        <v>20</v>
      </c>
      <c r="AS34" s="25"/>
    </row>
    <row r="35" spans="1:45" x14ac:dyDescent="0.3">
      <c r="A35" s="357" t="s">
        <v>186</v>
      </c>
      <c r="B35" s="359" t="s">
        <v>219</v>
      </c>
      <c r="C35" s="10"/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6"/>
        <v>60</v>
      </c>
      <c r="AR35" s="253">
        <f t="shared" si="7"/>
        <v>2</v>
      </c>
      <c r="AS35" s="25"/>
    </row>
    <row r="36" spans="1:45" ht="15" thickBot="1" x14ac:dyDescent="0.35">
      <c r="A36" s="360" t="s">
        <v>496</v>
      </c>
      <c r="B36" s="361" t="s">
        <v>584</v>
      </c>
      <c r="C36" s="14"/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6"/>
        <v>15</v>
      </c>
      <c r="AR36" s="259">
        <f t="shared" si="7"/>
        <v>1</v>
      </c>
      <c r="AS36" s="25"/>
    </row>
    <row r="37" spans="1:45" ht="15" thickBot="1" x14ac:dyDescent="0.35">
      <c r="A37" s="410" t="s">
        <v>544</v>
      </c>
      <c r="B37" s="411"/>
      <c r="C37" s="411"/>
      <c r="D37" s="411"/>
      <c r="E37" s="411"/>
      <c r="F37" s="411"/>
      <c r="G37" s="411"/>
      <c r="H37" s="411"/>
      <c r="I37" s="411"/>
      <c r="J37" s="411"/>
      <c r="K37" s="411"/>
      <c r="L37" s="411"/>
      <c r="M37" s="411"/>
      <c r="N37" s="411"/>
      <c r="O37" s="411"/>
      <c r="P37" s="411"/>
      <c r="Q37" s="411"/>
      <c r="R37" s="411"/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2"/>
      <c r="AS37" s="25"/>
    </row>
    <row r="38" spans="1:45" x14ac:dyDescent="0.3">
      <c r="A38" s="91" t="s">
        <v>121</v>
      </c>
      <c r="B38" s="353" t="s">
        <v>172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36"/>
      <c r="AJ38" s="40"/>
      <c r="AK38" s="39"/>
      <c r="AL38" s="36"/>
      <c r="AM38" s="40"/>
      <c r="AN38" s="41"/>
      <c r="AO38" s="42"/>
      <c r="AP38" s="70"/>
      <c r="AQ38" s="49">
        <f t="shared" ref="AQ38:AQ45" si="8">SUM(G38,J38,M38,P38,S38,V38,Y38,AB38,AE38,AH38,AK38,AN38)*15</f>
        <v>120</v>
      </c>
      <c r="AR38" s="62">
        <f t="shared" ref="AR38:AR45" si="9">SUM(H38,K38,N38,Q38,T38,W38,Z38,AC38,AF38,AI38,AL38,AO38)</f>
        <v>8</v>
      </c>
      <c r="AS38" s="25"/>
    </row>
    <row r="39" spans="1:45" x14ac:dyDescent="0.3">
      <c r="A39" s="92" t="s">
        <v>122</v>
      </c>
      <c r="B39" s="355" t="s">
        <v>173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"/>
      <c r="AJ39" s="3"/>
      <c r="AK39" s="1"/>
      <c r="AL39" s="2"/>
      <c r="AM39" s="3"/>
      <c r="AN39" s="28"/>
      <c r="AO39" s="29"/>
      <c r="AP39" s="68"/>
      <c r="AQ39" s="30">
        <f t="shared" si="8"/>
        <v>120</v>
      </c>
      <c r="AR39" s="80">
        <f t="shared" si="9"/>
        <v>8</v>
      </c>
      <c r="AS39" s="25"/>
    </row>
    <row r="40" spans="1:45" x14ac:dyDescent="0.3">
      <c r="A40" s="92" t="s">
        <v>20</v>
      </c>
      <c r="B40" s="355" t="s">
        <v>169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"/>
      <c r="AJ40" s="3"/>
      <c r="AK40" s="1"/>
      <c r="AL40" s="2"/>
      <c r="AM40" s="3"/>
      <c r="AN40" s="28"/>
      <c r="AO40" s="29"/>
      <c r="AP40" s="68"/>
      <c r="AQ40" s="30">
        <f t="shared" si="8"/>
        <v>180</v>
      </c>
      <c r="AR40" s="80">
        <f t="shared" si="9"/>
        <v>12</v>
      </c>
      <c r="AS40" s="25"/>
    </row>
    <row r="41" spans="1:45" x14ac:dyDescent="0.3">
      <c r="A41" s="92" t="s">
        <v>123</v>
      </c>
      <c r="B41" s="355" t="s">
        <v>170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"/>
      <c r="AJ41" s="3"/>
      <c r="AK41" s="1"/>
      <c r="AL41" s="2"/>
      <c r="AM41" s="3"/>
      <c r="AN41" s="28"/>
      <c r="AO41" s="29"/>
      <c r="AP41" s="68"/>
      <c r="AQ41" s="30">
        <f t="shared" si="8"/>
        <v>15</v>
      </c>
      <c r="AR41" s="80">
        <f t="shared" si="9"/>
        <v>2</v>
      </c>
      <c r="AS41" s="25"/>
    </row>
    <row r="42" spans="1:45" x14ac:dyDescent="0.3">
      <c r="A42" s="96" t="s">
        <v>21</v>
      </c>
      <c r="B42" s="359" t="s">
        <v>604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29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8"/>
        <v>15</v>
      </c>
      <c r="AR42" s="80">
        <f t="shared" si="9"/>
        <v>1</v>
      </c>
      <c r="AS42" s="25"/>
    </row>
    <row r="43" spans="1:45" x14ac:dyDescent="0.3">
      <c r="A43" s="96" t="s">
        <v>36</v>
      </c>
      <c r="B43" s="359" t="s">
        <v>180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10"/>
      <c r="AJ43" s="9"/>
      <c r="AK43" s="8"/>
      <c r="AL43" s="10"/>
      <c r="AM43" s="9"/>
      <c r="AN43" s="31"/>
      <c r="AO43" s="32"/>
      <c r="AP43" s="69"/>
      <c r="AQ43" s="30">
        <f t="shared" si="8"/>
        <v>30</v>
      </c>
      <c r="AR43" s="80">
        <f t="shared" si="9"/>
        <v>2</v>
      </c>
      <c r="AS43" s="25"/>
    </row>
    <row r="44" spans="1:45" x14ac:dyDescent="0.3">
      <c r="A44" s="96" t="s">
        <v>171</v>
      </c>
      <c r="B44" s="359" t="s">
        <v>583</v>
      </c>
      <c r="C44" s="10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10"/>
      <c r="AJ44" s="9"/>
      <c r="AK44" s="8"/>
      <c r="AL44" s="10"/>
      <c r="AM44" s="9"/>
      <c r="AN44" s="31"/>
      <c r="AO44" s="32"/>
      <c r="AP44" s="69"/>
      <c r="AQ44" s="58">
        <f t="shared" si="8"/>
        <v>60</v>
      </c>
      <c r="AR44" s="95">
        <f t="shared" si="9"/>
        <v>2</v>
      </c>
      <c r="AS44" s="25"/>
    </row>
    <row r="45" spans="1:45" ht="15" thickBot="1" x14ac:dyDescent="0.35">
      <c r="A45" s="96" t="s">
        <v>32</v>
      </c>
      <c r="B45" s="359" t="s">
        <v>174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10"/>
      <c r="AJ45" s="9"/>
      <c r="AK45" s="8"/>
      <c r="AL45" s="10"/>
      <c r="AM45" s="9"/>
      <c r="AN45" s="31"/>
      <c r="AO45" s="32"/>
      <c r="AP45" s="69"/>
      <c r="AQ45" s="58">
        <f t="shared" si="8"/>
        <v>15</v>
      </c>
      <c r="AR45" s="95">
        <f t="shared" si="9"/>
        <v>2</v>
      </c>
      <c r="AS45" s="25"/>
    </row>
    <row r="46" spans="1:45" ht="15" thickBot="1" x14ac:dyDescent="0.35">
      <c r="A46" s="424" t="s">
        <v>124</v>
      </c>
      <c r="B46" s="425"/>
      <c r="C46" s="425"/>
      <c r="D46" s="425"/>
      <c r="E46" s="425"/>
      <c r="F46" s="426"/>
      <c r="G46" s="82">
        <f>SUM(G25:G45)</f>
        <v>14.5</v>
      </c>
      <c r="H46" s="83">
        <f>SUM(H25:H45)</f>
        <v>16</v>
      </c>
      <c r="I46" s="84"/>
      <c r="J46" s="82">
        <f>SUM(J25:J45)</f>
        <v>14.5</v>
      </c>
      <c r="K46" s="83">
        <f>SUM(K25:K45)</f>
        <v>16</v>
      </c>
      <c r="L46" s="84"/>
      <c r="M46" s="82">
        <f>SUM(M25:M45)</f>
        <v>13</v>
      </c>
      <c r="N46" s="83">
        <f>SUM(N25:N45)</f>
        <v>12</v>
      </c>
      <c r="O46" s="84"/>
      <c r="P46" s="82">
        <f>SUM(P25:P45)</f>
        <v>12</v>
      </c>
      <c r="Q46" s="83">
        <f>SUM(Q25:Q45)</f>
        <v>11</v>
      </c>
      <c r="R46" s="84"/>
      <c r="S46" s="82">
        <f>SUM(S25:S45)</f>
        <v>12</v>
      </c>
      <c r="T46" s="83">
        <f>SUM(T25:T45)</f>
        <v>11</v>
      </c>
      <c r="U46" s="84"/>
      <c r="V46" s="82">
        <f>SUM(V25:V45)</f>
        <v>14</v>
      </c>
      <c r="W46" s="83">
        <f>SUM(W25:W45)</f>
        <v>15</v>
      </c>
      <c r="X46" s="84"/>
      <c r="Y46" s="82">
        <f>SUM(Y25:Y45)</f>
        <v>4</v>
      </c>
      <c r="Z46" s="83">
        <f>SUM(Z25:Z45)</f>
        <v>4</v>
      </c>
      <c r="AA46" s="84"/>
      <c r="AB46" s="82">
        <f>SUM(AB25:AB45)</f>
        <v>4</v>
      </c>
      <c r="AC46" s="83">
        <f>SUM(AC25:AC45)</f>
        <v>4</v>
      </c>
      <c r="AD46" s="84"/>
      <c r="AE46" s="82">
        <f>SUM(AE25:AE45)</f>
        <v>4</v>
      </c>
      <c r="AF46" s="83">
        <f>SUM(AF25:AF45)</f>
        <v>4</v>
      </c>
      <c r="AG46" s="84"/>
      <c r="AH46" s="82">
        <f>SUM(AH25:AH45)</f>
        <v>4</v>
      </c>
      <c r="AI46" s="83">
        <f>SUM(AI25:AI45)</f>
        <v>4</v>
      </c>
      <c r="AJ46" s="84"/>
      <c r="AK46" s="82">
        <f>SUM(AK25:AK45)</f>
        <v>2</v>
      </c>
      <c r="AL46" s="83">
        <f>SUM(AL25:AL45)</f>
        <v>2</v>
      </c>
      <c r="AM46" s="84"/>
      <c r="AN46" s="86"/>
      <c r="AO46" s="87"/>
      <c r="AP46" s="88"/>
      <c r="AQ46" s="89">
        <f>SUM(AQ25:AQ45)</f>
        <v>1470</v>
      </c>
      <c r="AR46" s="90">
        <f>SUM(AR25:AR45)</f>
        <v>99</v>
      </c>
      <c r="AS46" s="25"/>
    </row>
    <row r="47" spans="1:45" ht="15" thickBot="1" x14ac:dyDescent="0.35">
      <c r="A47" s="413" t="s">
        <v>28</v>
      </c>
      <c r="B47" s="414"/>
      <c r="C47" s="414"/>
      <c r="D47" s="414"/>
      <c r="E47" s="414"/>
      <c r="F47" s="415"/>
      <c r="G47" s="453"/>
      <c r="H47" s="454"/>
      <c r="I47" s="454"/>
      <c r="J47" s="454"/>
      <c r="K47" s="454"/>
      <c r="L47" s="454"/>
      <c r="M47" s="454"/>
      <c r="N47" s="454"/>
      <c r="O47" s="454"/>
      <c r="P47" s="454"/>
      <c r="Q47" s="454"/>
      <c r="R47" s="454"/>
      <c r="S47" s="454"/>
      <c r="T47" s="454"/>
      <c r="U47" s="454"/>
      <c r="V47" s="454"/>
      <c r="W47" s="454"/>
      <c r="X47" s="454"/>
      <c r="Y47" s="454"/>
      <c r="Z47" s="454"/>
      <c r="AA47" s="454"/>
      <c r="AB47" s="454"/>
      <c r="AC47" s="454"/>
      <c r="AD47" s="454"/>
      <c r="AE47" s="454"/>
      <c r="AF47" s="454"/>
      <c r="AG47" s="454"/>
      <c r="AH47" s="454"/>
      <c r="AI47" s="454"/>
      <c r="AJ47" s="454"/>
      <c r="AK47" s="454"/>
      <c r="AL47" s="454"/>
      <c r="AM47" s="454"/>
      <c r="AN47" s="454"/>
      <c r="AO47" s="454"/>
      <c r="AP47" s="455"/>
      <c r="AQ47" s="456"/>
      <c r="AR47" s="457"/>
      <c r="AS47" s="25"/>
    </row>
    <row r="48" spans="1:45" ht="15" thickBot="1" x14ac:dyDescent="0.35">
      <c r="A48" s="99" t="s">
        <v>83</v>
      </c>
      <c r="B48" s="43" t="s">
        <v>91</v>
      </c>
      <c r="C48" s="201"/>
      <c r="D48" s="203"/>
      <c r="E48" s="343"/>
      <c r="F48" s="204"/>
      <c r="G48" s="44"/>
      <c r="H48" s="201"/>
      <c r="I48" s="45"/>
      <c r="J48" s="44"/>
      <c r="K48" s="201"/>
      <c r="L48" s="45"/>
      <c r="M48" s="44"/>
      <c r="N48" s="201"/>
      <c r="O48" s="45"/>
      <c r="P48" s="44"/>
      <c r="Q48" s="201"/>
      <c r="R48" s="45"/>
      <c r="S48" s="44"/>
      <c r="T48" s="201"/>
      <c r="U48" s="45"/>
      <c r="V48" s="44"/>
      <c r="W48" s="201"/>
      <c r="X48" s="45"/>
      <c r="Y48" s="44"/>
      <c r="Z48" s="201"/>
      <c r="AA48" s="45"/>
      <c r="AB48" s="44"/>
      <c r="AC48" s="201">
        <v>2</v>
      </c>
      <c r="AD48" s="45"/>
      <c r="AE48" s="44"/>
      <c r="AF48" s="201">
        <v>2</v>
      </c>
      <c r="AG48" s="45"/>
      <c r="AH48" s="44"/>
      <c r="AI48" s="201">
        <v>2</v>
      </c>
      <c r="AJ48" s="45"/>
      <c r="AK48" s="44"/>
      <c r="AL48" s="201">
        <v>5</v>
      </c>
      <c r="AM48" s="45"/>
      <c r="AN48" s="46"/>
      <c r="AO48" s="47"/>
      <c r="AP48" s="71"/>
      <c r="AQ48" s="48"/>
      <c r="AR48" s="199">
        <f>SUM(H48,K48,N48,Q48,T48,W48,Z48,AC48,AF48,AI48,AL48,AO48)</f>
        <v>11</v>
      </c>
      <c r="AS48" s="25"/>
    </row>
    <row r="49" spans="1:45" ht="15" thickBot="1" x14ac:dyDescent="0.35">
      <c r="A49" s="100" t="s">
        <v>19</v>
      </c>
      <c r="B49" s="365" t="s">
        <v>175</v>
      </c>
      <c r="C49" s="22"/>
      <c r="D49" s="16"/>
      <c r="E49" s="17" t="s">
        <v>56</v>
      </c>
      <c r="F49" s="18"/>
      <c r="G49" s="19"/>
      <c r="H49" s="20"/>
      <c r="I49" s="21"/>
      <c r="J49" s="19"/>
      <c r="K49" s="20"/>
      <c r="L49" s="21"/>
      <c r="M49" s="19"/>
      <c r="N49" s="20"/>
      <c r="O49" s="21"/>
      <c r="P49" s="19"/>
      <c r="Q49" s="20"/>
      <c r="R49" s="21"/>
      <c r="S49" s="19"/>
      <c r="T49" s="20"/>
      <c r="U49" s="21"/>
      <c r="V49" s="19"/>
      <c r="W49" s="20"/>
      <c r="X49" s="21"/>
      <c r="Y49" s="19"/>
      <c r="Z49" s="20"/>
      <c r="AA49" s="21"/>
      <c r="AB49" s="19"/>
      <c r="AC49" s="20"/>
      <c r="AD49" s="21"/>
      <c r="AE49" s="19"/>
      <c r="AF49" s="20"/>
      <c r="AG49" s="21"/>
      <c r="AH49" s="19"/>
      <c r="AI49" s="20"/>
      <c r="AJ49" s="21"/>
      <c r="AK49" s="101">
        <v>0</v>
      </c>
      <c r="AL49" s="102">
        <v>2</v>
      </c>
      <c r="AM49" s="103" t="s">
        <v>30</v>
      </c>
      <c r="AN49" s="104">
        <v>0</v>
      </c>
      <c r="AO49" s="105">
        <v>2</v>
      </c>
      <c r="AP49" s="106" t="s">
        <v>30</v>
      </c>
      <c r="AQ49" s="59">
        <f>SUM(G49,J49,M49,P49,S49,V49,Y49,AB49,AK49,AN49)*15</f>
        <v>0</v>
      </c>
      <c r="AR49" s="107">
        <f>SUM(H49,K49,N49,Q49,T49,W49,Z49,AC49,AL49,AO49)</f>
        <v>4</v>
      </c>
      <c r="AS49" s="25"/>
    </row>
    <row r="50" spans="1:45" ht="15" thickBot="1" x14ac:dyDescent="0.35">
      <c r="A50" s="424" t="s">
        <v>178</v>
      </c>
      <c r="B50" s="425"/>
      <c r="C50" s="425"/>
      <c r="D50" s="425"/>
      <c r="E50" s="425"/>
      <c r="F50" s="426"/>
      <c r="G50" s="82">
        <f>SUM(G16,G22,G46,G48,G49)</f>
        <v>14.5</v>
      </c>
      <c r="H50" s="83">
        <f>SUM(H16,H22,H46,H48,H49)</f>
        <v>16</v>
      </c>
      <c r="I50" s="84"/>
      <c r="J50" s="82">
        <f>SUM(J16,J22,J46,J48,J49)</f>
        <v>14.5</v>
      </c>
      <c r="K50" s="83">
        <f>SUM(K16,K22,K46,K48,K49)</f>
        <v>16</v>
      </c>
      <c r="L50" s="84"/>
      <c r="M50" s="82">
        <f>SUM(M16,M22,M46,M48,M49)</f>
        <v>15</v>
      </c>
      <c r="N50" s="83">
        <f>SUM(N16,N22,N46,N48,N49)</f>
        <v>18</v>
      </c>
      <c r="O50" s="84"/>
      <c r="P50" s="82">
        <f>SUM(P16,P22,P46,P48,P49)</f>
        <v>14</v>
      </c>
      <c r="Q50" s="83">
        <f>SUM(Q16,Q22,Q46,Q48,Q49)</f>
        <v>17</v>
      </c>
      <c r="R50" s="84"/>
      <c r="S50" s="82">
        <f>SUM(S16,S22,S46,S48,S49)</f>
        <v>14</v>
      </c>
      <c r="T50" s="83">
        <f>SUM(T16,T22,T46,T48,T49)</f>
        <v>17</v>
      </c>
      <c r="U50" s="84"/>
      <c r="V50" s="82">
        <f>SUM(V16,V22,V46,V48,V49)</f>
        <v>16</v>
      </c>
      <c r="W50" s="83">
        <f>SUM(W16,W22,W46,W48,W49)</f>
        <v>21</v>
      </c>
      <c r="X50" s="84"/>
      <c r="Y50" s="82">
        <f>SUM(Y16,Y22,Y46,Y48,Y49)</f>
        <v>6</v>
      </c>
      <c r="Z50" s="83">
        <f>SUM(Z16,Z22,Z46,Z48,Z49)</f>
        <v>8</v>
      </c>
      <c r="AA50" s="84"/>
      <c r="AB50" s="82">
        <f>SUM(AB16,AB22,AB46,AB48,AB49)</f>
        <v>6</v>
      </c>
      <c r="AC50" s="83">
        <f>SUM(AC16,AC22,AC46,AC48,AC49)</f>
        <v>10</v>
      </c>
      <c r="AD50" s="84"/>
      <c r="AE50" s="82">
        <f>SUM(AE16,AE22,AE46,AE48,AE49)</f>
        <v>4</v>
      </c>
      <c r="AF50" s="83">
        <f>SUM(AF16,AF22,AF46,AF48,AF49)</f>
        <v>6</v>
      </c>
      <c r="AG50" s="84"/>
      <c r="AH50" s="82">
        <f>SUM(AH16,AH22,AH46,AH48,AH49)</f>
        <v>4</v>
      </c>
      <c r="AI50" s="83">
        <f>SUM(AI16,AI22,AI46,AI48,AI49)</f>
        <v>6</v>
      </c>
      <c r="AJ50" s="84"/>
      <c r="AK50" s="82">
        <f>SUM(AK16,AK22,AK46,AK48,AK49)</f>
        <v>2</v>
      </c>
      <c r="AL50" s="83">
        <f>SUM(AL16,AL22,AL46,AL48,AL49)</f>
        <v>9</v>
      </c>
      <c r="AM50" s="84"/>
      <c r="AN50" s="86">
        <f>SUM(AN16,AN22,AN46,AN48,AN49)</f>
        <v>0</v>
      </c>
      <c r="AO50" s="87">
        <f>SUM(AO16,AO22,AO46,AO48,AO49)</f>
        <v>2</v>
      </c>
      <c r="AP50" s="88"/>
      <c r="AQ50" s="89">
        <f>SUM(AQ16,AQ22,AQ46,AQ48,AQ49)</f>
        <v>1650</v>
      </c>
      <c r="AR50" s="89">
        <f>SUM(AR16,AR22,AR46,AR48,AR49)</f>
        <v>270</v>
      </c>
      <c r="AS50" s="25"/>
    </row>
    <row r="51" spans="1:45" ht="15" thickBot="1" x14ac:dyDescent="0.35">
      <c r="A51" s="430" t="s">
        <v>179</v>
      </c>
      <c r="B51" s="431"/>
      <c r="C51" s="431"/>
      <c r="D51" s="431"/>
      <c r="E51" s="431"/>
      <c r="F51" s="431"/>
      <c r="G51" s="431"/>
      <c r="H51" s="431"/>
      <c r="I51" s="431"/>
      <c r="J51" s="431"/>
      <c r="K51" s="431"/>
      <c r="L51" s="431"/>
      <c r="M51" s="431"/>
      <c r="N51" s="431"/>
      <c r="O51" s="431"/>
      <c r="P51" s="431"/>
      <c r="Q51" s="431"/>
      <c r="R51" s="431"/>
      <c r="S51" s="431"/>
      <c r="T51" s="431"/>
      <c r="U51" s="431"/>
      <c r="V51" s="431"/>
      <c r="W51" s="431"/>
      <c r="X51" s="431"/>
      <c r="Y51" s="431"/>
      <c r="Z51" s="431"/>
      <c r="AA51" s="431"/>
      <c r="AB51" s="431"/>
      <c r="AC51" s="431"/>
      <c r="AD51" s="431"/>
      <c r="AE51" s="431"/>
      <c r="AF51" s="431"/>
      <c r="AG51" s="431"/>
      <c r="AH51" s="431"/>
      <c r="AI51" s="431"/>
      <c r="AJ51" s="431"/>
      <c r="AK51" s="431"/>
      <c r="AL51" s="431"/>
      <c r="AM51" s="431"/>
      <c r="AN51" s="431"/>
      <c r="AO51" s="431"/>
      <c r="AP51" s="431"/>
      <c r="AQ51" s="431"/>
      <c r="AR51" s="432"/>
      <c r="AS51" s="25"/>
    </row>
    <row r="52" spans="1:45" ht="15" customHeight="1" thickBot="1" x14ac:dyDescent="0.35">
      <c r="A52" s="433" t="s">
        <v>48</v>
      </c>
      <c r="B52" s="435" t="s">
        <v>49</v>
      </c>
      <c r="C52" s="438" t="s">
        <v>50</v>
      </c>
      <c r="D52" s="441" t="s">
        <v>51</v>
      </c>
      <c r="E52" s="441" t="s">
        <v>33</v>
      </c>
      <c r="F52" s="444" t="s">
        <v>84</v>
      </c>
      <c r="G52" s="447" t="s">
        <v>0</v>
      </c>
      <c r="H52" s="448"/>
      <c r="I52" s="448"/>
      <c r="J52" s="448"/>
      <c r="K52" s="448"/>
      <c r="L52" s="448"/>
      <c r="M52" s="448"/>
      <c r="N52" s="448"/>
      <c r="O52" s="448"/>
      <c r="P52" s="448"/>
      <c r="Q52" s="448"/>
      <c r="R52" s="448"/>
      <c r="S52" s="448"/>
      <c r="T52" s="448"/>
      <c r="U52" s="448"/>
      <c r="V52" s="448"/>
      <c r="W52" s="448"/>
      <c r="X52" s="448"/>
      <c r="Y52" s="448"/>
      <c r="Z52" s="448"/>
      <c r="AA52" s="448"/>
      <c r="AB52" s="448"/>
      <c r="AC52" s="448"/>
      <c r="AD52" s="448"/>
      <c r="AE52" s="448"/>
      <c r="AF52" s="448"/>
      <c r="AG52" s="448"/>
      <c r="AH52" s="448"/>
      <c r="AI52" s="448"/>
      <c r="AJ52" s="448"/>
      <c r="AK52" s="448"/>
      <c r="AL52" s="448"/>
      <c r="AM52" s="448"/>
      <c r="AN52" s="448"/>
      <c r="AO52" s="448"/>
      <c r="AP52" s="449"/>
      <c r="AQ52" s="447"/>
      <c r="AR52" s="449"/>
      <c r="AS52" s="25"/>
    </row>
    <row r="53" spans="1:45" x14ac:dyDescent="0.3">
      <c r="A53" s="433"/>
      <c r="B53" s="436"/>
      <c r="C53" s="439"/>
      <c r="D53" s="442"/>
      <c r="E53" s="442"/>
      <c r="F53" s="445"/>
      <c r="G53" s="427" t="s">
        <v>2</v>
      </c>
      <c r="H53" s="428"/>
      <c r="I53" s="429"/>
      <c r="J53" s="427" t="s">
        <v>3</v>
      </c>
      <c r="K53" s="428"/>
      <c r="L53" s="429"/>
      <c r="M53" s="427" t="s">
        <v>4</v>
      </c>
      <c r="N53" s="428"/>
      <c r="O53" s="429"/>
      <c r="P53" s="427" t="s">
        <v>5</v>
      </c>
      <c r="Q53" s="428"/>
      <c r="R53" s="429"/>
      <c r="S53" s="427" t="s">
        <v>6</v>
      </c>
      <c r="T53" s="428"/>
      <c r="U53" s="429"/>
      <c r="V53" s="427" t="s">
        <v>7</v>
      </c>
      <c r="W53" s="428"/>
      <c r="X53" s="429"/>
      <c r="Y53" s="427" t="s">
        <v>8</v>
      </c>
      <c r="Z53" s="428"/>
      <c r="AA53" s="429"/>
      <c r="AB53" s="427" t="s">
        <v>9</v>
      </c>
      <c r="AC53" s="428"/>
      <c r="AD53" s="429"/>
      <c r="AE53" s="427" t="s">
        <v>10</v>
      </c>
      <c r="AF53" s="428"/>
      <c r="AG53" s="429"/>
      <c r="AH53" s="427" t="s">
        <v>11</v>
      </c>
      <c r="AI53" s="428"/>
      <c r="AJ53" s="429"/>
      <c r="AK53" s="427" t="s">
        <v>34</v>
      </c>
      <c r="AL53" s="428"/>
      <c r="AM53" s="429"/>
      <c r="AN53" s="427" t="s">
        <v>105</v>
      </c>
      <c r="AO53" s="428"/>
      <c r="AP53" s="429"/>
      <c r="AQ53" s="422" t="s">
        <v>52</v>
      </c>
      <c r="AR53" s="422" t="s">
        <v>53</v>
      </c>
      <c r="AS53" s="63"/>
    </row>
    <row r="54" spans="1:45" ht="15" thickBot="1" x14ac:dyDescent="0.35">
      <c r="A54" s="434"/>
      <c r="B54" s="437"/>
      <c r="C54" s="440"/>
      <c r="D54" s="443"/>
      <c r="E54" s="443"/>
      <c r="F54" s="446"/>
      <c r="G54" s="200" t="s">
        <v>1</v>
      </c>
      <c r="H54" s="202" t="s">
        <v>12</v>
      </c>
      <c r="I54" s="26" t="s">
        <v>22</v>
      </c>
      <c r="J54" s="200" t="s">
        <v>1</v>
      </c>
      <c r="K54" s="202" t="s">
        <v>12</v>
      </c>
      <c r="L54" s="26" t="s">
        <v>22</v>
      </c>
      <c r="M54" s="200" t="s">
        <v>1</v>
      </c>
      <c r="N54" s="202" t="s">
        <v>12</v>
      </c>
      <c r="O54" s="26" t="s">
        <v>22</v>
      </c>
      <c r="P54" s="200" t="s">
        <v>1</v>
      </c>
      <c r="Q54" s="202" t="s">
        <v>12</v>
      </c>
      <c r="R54" s="26" t="s">
        <v>22</v>
      </c>
      <c r="S54" s="200" t="s">
        <v>1</v>
      </c>
      <c r="T54" s="202" t="s">
        <v>12</v>
      </c>
      <c r="U54" s="26" t="s">
        <v>22</v>
      </c>
      <c r="V54" s="200" t="s">
        <v>1</v>
      </c>
      <c r="W54" s="202" t="s">
        <v>12</v>
      </c>
      <c r="X54" s="26" t="s">
        <v>22</v>
      </c>
      <c r="Y54" s="200" t="s">
        <v>1</v>
      </c>
      <c r="Z54" s="202" t="s">
        <v>12</v>
      </c>
      <c r="AA54" s="26" t="s">
        <v>22</v>
      </c>
      <c r="AB54" s="200" t="s">
        <v>1</v>
      </c>
      <c r="AC54" s="202" t="s">
        <v>12</v>
      </c>
      <c r="AD54" s="26" t="s">
        <v>22</v>
      </c>
      <c r="AE54" s="200" t="s">
        <v>1</v>
      </c>
      <c r="AF54" s="202" t="s">
        <v>12</v>
      </c>
      <c r="AG54" s="26" t="s">
        <v>22</v>
      </c>
      <c r="AH54" s="200" t="s">
        <v>1</v>
      </c>
      <c r="AI54" s="202" t="s">
        <v>12</v>
      </c>
      <c r="AJ54" s="26" t="s">
        <v>22</v>
      </c>
      <c r="AK54" s="200" t="s">
        <v>1</v>
      </c>
      <c r="AL54" s="202" t="s">
        <v>12</v>
      </c>
      <c r="AM54" s="26" t="s">
        <v>22</v>
      </c>
      <c r="AN54" s="200" t="s">
        <v>1</v>
      </c>
      <c r="AO54" s="202" t="s">
        <v>12</v>
      </c>
      <c r="AP54" s="26" t="s">
        <v>22</v>
      </c>
      <c r="AQ54" s="423"/>
      <c r="AR54" s="423"/>
      <c r="AS54" s="27"/>
    </row>
    <row r="55" spans="1:45" ht="15" thickBot="1" x14ac:dyDescent="0.35">
      <c r="A55" s="410" t="s">
        <v>125</v>
      </c>
      <c r="B55" s="411"/>
      <c r="C55" s="411"/>
      <c r="D55" s="411"/>
      <c r="E55" s="411"/>
      <c r="F55" s="411"/>
      <c r="G55" s="411"/>
      <c r="H55" s="411"/>
      <c r="I55" s="411"/>
      <c r="J55" s="411"/>
      <c r="K55" s="411"/>
      <c r="L55" s="411"/>
      <c r="M55" s="411"/>
      <c r="N55" s="411"/>
      <c r="O55" s="411"/>
      <c r="P55" s="411"/>
      <c r="Q55" s="411"/>
      <c r="R55" s="411"/>
      <c r="S55" s="411"/>
      <c r="T55" s="411"/>
      <c r="U55" s="411"/>
      <c r="V55" s="411"/>
      <c r="W55" s="411"/>
      <c r="X55" s="411"/>
      <c r="Y55" s="411"/>
      <c r="Z55" s="411"/>
      <c r="AA55" s="411"/>
      <c r="AB55" s="411"/>
      <c r="AC55" s="411"/>
      <c r="AD55" s="411"/>
      <c r="AE55" s="411"/>
      <c r="AF55" s="411"/>
      <c r="AG55" s="411"/>
      <c r="AH55" s="411"/>
      <c r="AI55" s="411"/>
      <c r="AJ55" s="411"/>
      <c r="AK55" s="411"/>
      <c r="AL55" s="411"/>
      <c r="AM55" s="411"/>
      <c r="AN55" s="411"/>
      <c r="AO55" s="411"/>
      <c r="AP55" s="411"/>
      <c r="AQ55" s="411"/>
      <c r="AR55" s="412"/>
      <c r="AS55" s="25"/>
    </row>
    <row r="56" spans="1:45" x14ac:dyDescent="0.3">
      <c r="A56" s="91" t="s">
        <v>14</v>
      </c>
      <c r="B56" s="354" t="s">
        <v>126</v>
      </c>
      <c r="C56" s="50"/>
      <c r="D56" s="51" t="s">
        <v>46</v>
      </c>
      <c r="E56" s="51" t="s">
        <v>54</v>
      </c>
      <c r="F56" s="54">
        <v>45</v>
      </c>
      <c r="G56" s="111"/>
      <c r="H56" s="108"/>
      <c r="I56" s="110"/>
      <c r="J56" s="111">
        <v>2</v>
      </c>
      <c r="K56" s="108">
        <v>3</v>
      </c>
      <c r="L56" s="110" t="s">
        <v>29</v>
      </c>
      <c r="M56" s="111"/>
      <c r="N56" s="108"/>
      <c r="O56" s="110"/>
      <c r="P56" s="111"/>
      <c r="Q56" s="108"/>
      <c r="R56" s="110"/>
      <c r="S56" s="111"/>
      <c r="T56" s="108"/>
      <c r="U56" s="110"/>
      <c r="V56" s="111"/>
      <c r="W56" s="108"/>
      <c r="X56" s="110"/>
      <c r="Y56" s="111"/>
      <c r="Z56" s="108"/>
      <c r="AA56" s="110"/>
      <c r="AB56" s="111"/>
      <c r="AC56" s="108"/>
      <c r="AD56" s="110"/>
      <c r="AE56" s="111"/>
      <c r="AF56" s="108"/>
      <c r="AG56" s="110"/>
      <c r="AH56" s="111"/>
      <c r="AI56" s="108"/>
      <c r="AJ56" s="110"/>
      <c r="AK56" s="39"/>
      <c r="AL56" s="36"/>
      <c r="AM56" s="40"/>
      <c r="AN56" s="41"/>
      <c r="AO56" s="42"/>
      <c r="AP56" s="70"/>
      <c r="AQ56" s="49">
        <f>SUM(G56,J56,M56,P56,S56,V56,Y56,AB56,AE56,AH56,AK56,AN56)*15</f>
        <v>30</v>
      </c>
      <c r="AR56" s="62">
        <f>SUM(H56,K56,N56,Q56,T56,W56,Z56,AC56,AF56,AI56,AL56,AO56)</f>
        <v>3</v>
      </c>
      <c r="AS56" s="25"/>
    </row>
    <row r="57" spans="1:45" x14ac:dyDescent="0.3">
      <c r="A57" s="92" t="s">
        <v>15</v>
      </c>
      <c r="B57" s="355" t="s">
        <v>127</v>
      </c>
      <c r="C57" s="2"/>
      <c r="D57" s="4" t="s">
        <v>46</v>
      </c>
      <c r="E57" s="4" t="s">
        <v>54</v>
      </c>
      <c r="F57" s="5">
        <v>45</v>
      </c>
      <c r="G57" s="116"/>
      <c r="H57" s="113"/>
      <c r="I57" s="117"/>
      <c r="J57" s="116"/>
      <c r="K57" s="113"/>
      <c r="L57" s="117"/>
      <c r="M57" s="116"/>
      <c r="N57" s="113"/>
      <c r="O57" s="117"/>
      <c r="P57" s="116">
        <v>2</v>
      </c>
      <c r="Q57" s="113">
        <v>3</v>
      </c>
      <c r="R57" s="117" t="s">
        <v>29</v>
      </c>
      <c r="S57" s="116"/>
      <c r="T57" s="113"/>
      <c r="U57" s="117"/>
      <c r="V57" s="116"/>
      <c r="W57" s="113"/>
      <c r="X57" s="117"/>
      <c r="Y57" s="116"/>
      <c r="Z57" s="113"/>
      <c r="AA57" s="117"/>
      <c r="AB57" s="116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ref="AQ57:AQ67" si="10">SUM(G57,J57,M57,P57,S57,V57,Y57,AB57,AE57,AH57,AK57,AN57)*15</f>
        <v>30</v>
      </c>
      <c r="AR57" s="80">
        <f t="shared" ref="AR57:AR66" si="11">SUM(H57,K57,N57,Q57,T57,W57,Z57,AC57,AF57,AI57,AL57,AO57)</f>
        <v>3</v>
      </c>
      <c r="AS57" s="25"/>
    </row>
    <row r="58" spans="1:45" x14ac:dyDescent="0.3">
      <c r="A58" s="92" t="s">
        <v>13</v>
      </c>
      <c r="B58" s="355" t="s">
        <v>599</v>
      </c>
      <c r="C58" s="2"/>
      <c r="D58" s="4" t="s">
        <v>46</v>
      </c>
      <c r="E58" s="4" t="s">
        <v>54</v>
      </c>
      <c r="F58" s="5">
        <v>45</v>
      </c>
      <c r="G58" s="116"/>
      <c r="H58" s="113"/>
      <c r="I58" s="117"/>
      <c r="J58" s="116">
        <v>2</v>
      </c>
      <c r="K58" s="113">
        <v>3</v>
      </c>
      <c r="L58" s="117" t="s">
        <v>29</v>
      </c>
      <c r="M58" s="116"/>
      <c r="N58" s="113"/>
      <c r="O58" s="117"/>
      <c r="P58" s="116"/>
      <c r="Q58" s="113"/>
      <c r="R58" s="117"/>
      <c r="S58" s="116"/>
      <c r="T58" s="113"/>
      <c r="U58" s="117"/>
      <c r="V58" s="116"/>
      <c r="W58" s="113"/>
      <c r="X58" s="117"/>
      <c r="Y58" s="116"/>
      <c r="Z58" s="113"/>
      <c r="AA58" s="117"/>
      <c r="AB58" s="116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10"/>
        <v>30</v>
      </c>
      <c r="AR58" s="80">
        <f t="shared" si="11"/>
        <v>3</v>
      </c>
      <c r="AS58" s="25"/>
    </row>
    <row r="59" spans="1:45" x14ac:dyDescent="0.3">
      <c r="A59" s="92" t="s">
        <v>128</v>
      </c>
      <c r="B59" s="355" t="s">
        <v>129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>SUM(G59,J59,M59,P59,S59,V59,Y59,AB59,AE59,AH59,AK59,AN59)*15</f>
        <v>30</v>
      </c>
      <c r="AR59" s="80">
        <f>SUM(H59,K59,N59,Q59,T59,W59,Z59,AC59,AF59,AI59,AL59,AO59)</f>
        <v>2</v>
      </c>
      <c r="AS59" s="25"/>
    </row>
    <row r="60" spans="1:45" x14ac:dyDescent="0.3">
      <c r="A60" s="92" t="s">
        <v>16</v>
      </c>
      <c r="B60" s="355" t="s">
        <v>600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16"/>
      <c r="AI60" s="113"/>
      <c r="AJ60" s="117"/>
      <c r="AK60" s="1"/>
      <c r="AL60" s="2"/>
      <c r="AM60" s="3"/>
      <c r="AN60" s="28"/>
      <c r="AO60" s="29"/>
      <c r="AP60" s="68"/>
      <c r="AQ60" s="30">
        <f t="shared" si="10"/>
        <v>30</v>
      </c>
      <c r="AR60" s="80">
        <f t="shared" si="11"/>
        <v>3</v>
      </c>
      <c r="AS60" s="25"/>
    </row>
    <row r="61" spans="1:45" x14ac:dyDescent="0.3">
      <c r="A61" s="92" t="s">
        <v>130</v>
      </c>
      <c r="B61" s="355" t="s">
        <v>131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113"/>
      <c r="AD61" s="117"/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 t="shared" si="10"/>
        <v>30</v>
      </c>
      <c r="AR61" s="80">
        <f t="shared" si="11"/>
        <v>2</v>
      </c>
      <c r="AS61" s="25"/>
    </row>
    <row r="62" spans="1:45" x14ac:dyDescent="0.3">
      <c r="A62" s="92" t="s">
        <v>132</v>
      </c>
      <c r="B62" s="355" t="s">
        <v>133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113"/>
      <c r="AD62" s="117"/>
      <c r="AE62" s="116"/>
      <c r="AF62" s="113"/>
      <c r="AG62" s="117"/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 t="shared" si="10"/>
        <v>60</v>
      </c>
      <c r="AR62" s="80">
        <f t="shared" si="11"/>
        <v>4</v>
      </c>
      <c r="AS62" s="25"/>
    </row>
    <row r="63" spans="1:45" x14ac:dyDescent="0.3">
      <c r="A63" s="92" t="s">
        <v>44</v>
      </c>
      <c r="B63" s="355" t="s">
        <v>134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">
        <v>2</v>
      </c>
      <c r="AI63" s="113">
        <v>2</v>
      </c>
      <c r="AJ63" s="117" t="s">
        <v>30</v>
      </c>
      <c r="AK63" s="116">
        <v>2</v>
      </c>
      <c r="AL63" s="113">
        <v>2</v>
      </c>
      <c r="AM63" s="117" t="s">
        <v>29</v>
      </c>
      <c r="AN63" s="28"/>
      <c r="AO63" s="29"/>
      <c r="AP63" s="68"/>
      <c r="AQ63" s="30">
        <f>SUM(G63,J63,M63,P63,S63,V63,Y63,AB63,AE63,AH63,AK63,AN63)*15</f>
        <v>60</v>
      </c>
      <c r="AR63" s="80">
        <f>SUM(H63,K63,N63,Q63,T63,W63,Z63,AC63,AF63,AI63,AL63,AO63)</f>
        <v>4</v>
      </c>
      <c r="AS63" s="25"/>
    </row>
    <row r="64" spans="1:45" x14ac:dyDescent="0.3">
      <c r="A64" s="366" t="s">
        <v>135</v>
      </c>
      <c r="B64" s="355" t="s">
        <v>136</v>
      </c>
      <c r="C64" s="2"/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113">
        <v>1</v>
      </c>
      <c r="AD64" s="117" t="s">
        <v>30</v>
      </c>
      <c r="AE64" s="116"/>
      <c r="AF64" s="113"/>
      <c r="AG64" s="117"/>
      <c r="AH64" s="116"/>
      <c r="AI64" s="113"/>
      <c r="AJ64" s="117"/>
      <c r="AK64" s="1"/>
      <c r="AL64" s="2"/>
      <c r="AM64" s="3"/>
      <c r="AN64" s="28"/>
      <c r="AO64" s="29"/>
      <c r="AP64" s="68"/>
      <c r="AQ64" s="30">
        <f>SUM(G64,J64,M64,P64,S64,V64,Y64,AB64,AE64,AH64,AK64,AN64)*15</f>
        <v>15</v>
      </c>
      <c r="AR64" s="80">
        <f>SUM(H64,K64,N64,Q64,T64,W64,Z64,AC64,AF64,AI64,AL64,AO64)</f>
        <v>1</v>
      </c>
      <c r="AS64" s="25"/>
    </row>
    <row r="65" spans="1:45" x14ac:dyDescent="0.3">
      <c r="A65" s="96" t="s">
        <v>137</v>
      </c>
      <c r="B65" s="355" t="s">
        <v>138</v>
      </c>
      <c r="C65" s="2"/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113"/>
      <c r="AD65" s="117"/>
      <c r="AE65" s="116">
        <v>1</v>
      </c>
      <c r="AF65" s="113">
        <v>1</v>
      </c>
      <c r="AG65" s="117" t="s">
        <v>30</v>
      </c>
      <c r="AH65" s="116"/>
      <c r="AI65" s="113"/>
      <c r="AJ65" s="117"/>
      <c r="AK65" s="1"/>
      <c r="AL65" s="2"/>
      <c r="AM65" s="3"/>
      <c r="AN65" s="28"/>
      <c r="AO65" s="29"/>
      <c r="AP65" s="68"/>
      <c r="AQ65" s="30">
        <f>SUM(G65,J65,M65,P65,S65,V65,Y65,AB65,AE65,AH65,AK65,AN65)*15</f>
        <v>15</v>
      </c>
      <c r="AR65" s="80">
        <f>SUM(H65,K65,N65,Q65,T65,W65,Z65,AC65,AF65,AI65,AL65,AO65)</f>
        <v>1</v>
      </c>
      <c r="AS65" s="25"/>
    </row>
    <row r="66" spans="1:45" ht="15" thickBot="1" x14ac:dyDescent="0.35">
      <c r="A66" s="97" t="s">
        <v>26</v>
      </c>
      <c r="B66" s="355" t="s">
        <v>601</v>
      </c>
      <c r="C66" s="2"/>
      <c r="D66" s="4" t="s">
        <v>46</v>
      </c>
      <c r="E66" s="4" t="s">
        <v>54</v>
      </c>
      <c r="F66" s="5">
        <v>45</v>
      </c>
      <c r="G66" s="116"/>
      <c r="H66" s="113"/>
      <c r="I66" s="117"/>
      <c r="J66" s="116"/>
      <c r="K66" s="113"/>
      <c r="L66" s="117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113"/>
      <c r="AD66" s="117"/>
      <c r="AE66" s="116"/>
      <c r="AF66" s="113"/>
      <c r="AG66" s="117"/>
      <c r="AH66" s="116"/>
      <c r="AI66" s="113"/>
      <c r="AJ66" s="117"/>
      <c r="AK66" s="1"/>
      <c r="AL66" s="2"/>
      <c r="AM66" s="3"/>
      <c r="AN66" s="28">
        <v>2</v>
      </c>
      <c r="AO66" s="29">
        <v>2</v>
      </c>
      <c r="AP66" s="68" t="s">
        <v>30</v>
      </c>
      <c r="AQ66" s="35">
        <f t="shared" si="10"/>
        <v>30</v>
      </c>
      <c r="AR66" s="98">
        <f t="shared" si="11"/>
        <v>2</v>
      </c>
      <c r="AS66" s="25"/>
    </row>
    <row r="67" spans="1:45" ht="15" thickBot="1" x14ac:dyDescent="0.35">
      <c r="A67" s="413" t="s">
        <v>139</v>
      </c>
      <c r="B67" s="414"/>
      <c r="C67" s="414"/>
      <c r="D67" s="414"/>
      <c r="E67" s="414"/>
      <c r="F67" s="415"/>
      <c r="G67" s="118">
        <f>SUM(G56:G66)</f>
        <v>0</v>
      </c>
      <c r="H67" s="119">
        <f>SUM(H56:H66)</f>
        <v>0</v>
      </c>
      <c r="I67" s="120"/>
      <c r="J67" s="118">
        <f>SUM(J56:J66)</f>
        <v>4</v>
      </c>
      <c r="K67" s="119">
        <f>SUM(K56:K66)</f>
        <v>6</v>
      </c>
      <c r="L67" s="120"/>
      <c r="M67" s="118">
        <f>SUM(M56:M66)</f>
        <v>2</v>
      </c>
      <c r="N67" s="119">
        <f>SUM(N56:N66)</f>
        <v>2</v>
      </c>
      <c r="O67" s="120"/>
      <c r="P67" s="118">
        <f>SUM(P56:P66)</f>
        <v>4</v>
      </c>
      <c r="Q67" s="119">
        <f>SUM(Q56:Q66)</f>
        <v>5</v>
      </c>
      <c r="R67" s="120"/>
      <c r="S67" s="118">
        <f>SUM(S56:S66)</f>
        <v>2</v>
      </c>
      <c r="T67" s="119">
        <f>SUM(T56:T66)</f>
        <v>3</v>
      </c>
      <c r="U67" s="120"/>
      <c r="V67" s="118">
        <f>SUM(V56:V66)</f>
        <v>2</v>
      </c>
      <c r="W67" s="119">
        <f>SUM(W56:W66)</f>
        <v>2</v>
      </c>
      <c r="X67" s="120"/>
      <c r="Y67" s="118">
        <f>SUM(Y56:Y66)</f>
        <v>2</v>
      </c>
      <c r="Z67" s="119">
        <f>SUM(Z56:Z66)</f>
        <v>2</v>
      </c>
      <c r="AA67" s="120"/>
      <c r="AB67" s="118">
        <f>SUM(AB56:AB66)</f>
        <v>1</v>
      </c>
      <c r="AC67" s="119">
        <f>SUM(AC56:AC66)</f>
        <v>1</v>
      </c>
      <c r="AD67" s="120"/>
      <c r="AE67" s="118">
        <f>SUM(AE56:AE66)</f>
        <v>1</v>
      </c>
      <c r="AF67" s="119">
        <f>SUM(AF56:AF66)</f>
        <v>1</v>
      </c>
      <c r="AG67" s="121"/>
      <c r="AH67" s="118">
        <f>SUM(AH56:AH66)</f>
        <v>2</v>
      </c>
      <c r="AI67" s="119">
        <f>SUM(AI56:AI66)</f>
        <v>2</v>
      </c>
      <c r="AJ67" s="121"/>
      <c r="AK67" s="118">
        <f>SUM(AK56:AK66)</f>
        <v>2</v>
      </c>
      <c r="AL67" s="119">
        <f>SUM(AL56:AL66)</f>
        <v>2</v>
      </c>
      <c r="AM67" s="121"/>
      <c r="AN67" s="122">
        <f>SUM(AN56:AN66)</f>
        <v>2</v>
      </c>
      <c r="AO67" s="123">
        <f>SUM(AO56:AO66)</f>
        <v>2</v>
      </c>
      <c r="AP67" s="124"/>
      <c r="AQ67" s="125">
        <f t="shared" si="10"/>
        <v>360</v>
      </c>
      <c r="AR67" s="126">
        <f>SUM(AR56:AR66)</f>
        <v>28</v>
      </c>
      <c r="AS67" s="25"/>
    </row>
    <row r="68" spans="1:45" ht="15" thickBot="1" x14ac:dyDescent="0.35">
      <c r="A68" s="410" t="s">
        <v>140</v>
      </c>
      <c r="B68" s="411"/>
      <c r="C68" s="411"/>
      <c r="D68" s="411"/>
      <c r="E68" s="411"/>
      <c r="F68" s="411"/>
      <c r="G68" s="411"/>
      <c r="H68" s="411"/>
      <c r="I68" s="411"/>
      <c r="J68" s="411"/>
      <c r="K68" s="411"/>
      <c r="L68" s="411"/>
      <c r="M68" s="411"/>
      <c r="N68" s="411"/>
      <c r="O68" s="411"/>
      <c r="P68" s="411"/>
      <c r="Q68" s="411"/>
      <c r="R68" s="411"/>
      <c r="S68" s="411"/>
      <c r="T68" s="411"/>
      <c r="U68" s="411"/>
      <c r="V68" s="411"/>
      <c r="W68" s="411"/>
      <c r="X68" s="411"/>
      <c r="Y68" s="411"/>
      <c r="Z68" s="411"/>
      <c r="AA68" s="411"/>
      <c r="AB68" s="411"/>
      <c r="AC68" s="411"/>
      <c r="AD68" s="411"/>
      <c r="AE68" s="411"/>
      <c r="AF68" s="411"/>
      <c r="AG68" s="411"/>
      <c r="AH68" s="411"/>
      <c r="AI68" s="411"/>
      <c r="AJ68" s="411"/>
      <c r="AK68" s="411"/>
      <c r="AL68" s="411"/>
      <c r="AM68" s="411"/>
      <c r="AN68" s="411"/>
      <c r="AO68" s="411"/>
      <c r="AP68" s="411"/>
      <c r="AQ68" s="411"/>
      <c r="AR68" s="412"/>
      <c r="AS68" s="25"/>
    </row>
    <row r="69" spans="1:45" x14ac:dyDescent="0.3">
      <c r="A69" s="76" t="s">
        <v>141</v>
      </c>
      <c r="B69" s="367" t="s">
        <v>176</v>
      </c>
      <c r="C69" s="36"/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133">
        <f>SUM(G69,J69,M69,P69,S69,V69,Y69,AB69,AE69,AH69,AK69,AN69)*15</f>
        <v>15</v>
      </c>
      <c r="AR69" s="134">
        <f>SUM(H69,K69,N69,Q69,T69,W69,Z69,AC69,AF69,AI69,AL69,AO69)</f>
        <v>2</v>
      </c>
      <c r="AS69" s="25"/>
    </row>
    <row r="70" spans="1:45" x14ac:dyDescent="0.3">
      <c r="A70" s="81" t="s">
        <v>216</v>
      </c>
      <c r="B70" s="355" t="s">
        <v>210</v>
      </c>
      <c r="C70" s="2"/>
      <c r="D70" s="4" t="s">
        <v>46</v>
      </c>
      <c r="E70" s="4" t="s">
        <v>54</v>
      </c>
      <c r="F70" s="5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ref="AQ70:AQ75" si="12">SUM(G70,J70,M70,P70,S70,V70,Y70,AB70,AE70,AH70,AK70,AN70)*15</f>
        <v>45</v>
      </c>
      <c r="AR70" s="139">
        <f t="shared" ref="AR70:AR75" si="13">SUM(H70,K70,N70,Q70,T70,W70,Z70,AC70,AF70,AI70,AL70,AO70)</f>
        <v>6</v>
      </c>
      <c r="AS70" s="25"/>
    </row>
    <row r="71" spans="1:45" x14ac:dyDescent="0.3">
      <c r="A71" s="81" t="s">
        <v>217</v>
      </c>
      <c r="B71" s="356" t="s">
        <v>211</v>
      </c>
      <c r="C71" s="368" t="s">
        <v>212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138">
        <f t="shared" si="12"/>
        <v>0</v>
      </c>
      <c r="AR71" s="139">
        <f t="shared" si="13"/>
        <v>2</v>
      </c>
      <c r="AS71" s="25"/>
    </row>
    <row r="72" spans="1:45" x14ac:dyDescent="0.3">
      <c r="A72" s="81" t="s">
        <v>461</v>
      </c>
      <c r="B72" s="355" t="s">
        <v>454</v>
      </c>
      <c r="C72" s="2"/>
      <c r="D72" s="4" t="s">
        <v>46</v>
      </c>
      <c r="E72" s="4" t="s">
        <v>54</v>
      </c>
      <c r="F72" s="3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138">
        <f t="shared" si="12"/>
        <v>45</v>
      </c>
      <c r="AR72" s="139">
        <f t="shared" si="13"/>
        <v>6</v>
      </c>
      <c r="AS72" s="25"/>
    </row>
    <row r="73" spans="1:45" x14ac:dyDescent="0.3">
      <c r="A73" s="81" t="s">
        <v>462</v>
      </c>
      <c r="B73" s="356" t="s">
        <v>455</v>
      </c>
      <c r="C73" s="368" t="s">
        <v>456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138">
        <f t="shared" si="12"/>
        <v>0</v>
      </c>
      <c r="AR73" s="139">
        <f t="shared" si="13"/>
        <v>2</v>
      </c>
      <c r="AS73" s="25"/>
    </row>
    <row r="74" spans="1:45" x14ac:dyDescent="0.3">
      <c r="A74" s="81" t="s">
        <v>597</v>
      </c>
      <c r="B74" s="356" t="s">
        <v>598</v>
      </c>
      <c r="C74" s="2"/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138">
        <f t="shared" si="12"/>
        <v>45</v>
      </c>
      <c r="AR74" s="139">
        <f t="shared" si="13"/>
        <v>4</v>
      </c>
      <c r="AS74" s="25"/>
    </row>
    <row r="75" spans="1:45" ht="15" thickBot="1" x14ac:dyDescent="0.35">
      <c r="A75" s="140" t="s">
        <v>146</v>
      </c>
      <c r="B75" s="361" t="s">
        <v>147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150">
        <f t="shared" si="12"/>
        <v>30</v>
      </c>
      <c r="AR75" s="151">
        <f t="shared" si="13"/>
        <v>2</v>
      </c>
      <c r="AS75" s="25"/>
    </row>
    <row r="76" spans="1:45" ht="15" thickBot="1" x14ac:dyDescent="0.35">
      <c r="A76" s="424" t="s">
        <v>148</v>
      </c>
      <c r="B76" s="425"/>
      <c r="C76" s="425"/>
      <c r="D76" s="425"/>
      <c r="E76" s="425"/>
      <c r="F76" s="426"/>
      <c r="G76" s="118">
        <f>SUM(G69:G75)</f>
        <v>0</v>
      </c>
      <c r="H76" s="119">
        <f>SUM(H69:H75)</f>
        <v>0</v>
      </c>
      <c r="I76" s="120"/>
      <c r="J76" s="118">
        <f>SUM(J69:J75)</f>
        <v>0</v>
      </c>
      <c r="K76" s="119">
        <f>SUM(K69:K75)</f>
        <v>0</v>
      </c>
      <c r="L76" s="120"/>
      <c r="M76" s="118">
        <f>SUM(M69:M75)</f>
        <v>0</v>
      </c>
      <c r="N76" s="119">
        <f>SUM(N69:N75)</f>
        <v>0</v>
      </c>
      <c r="O76" s="120"/>
      <c r="P76" s="118">
        <f>SUM(P69:P75)</f>
        <v>0</v>
      </c>
      <c r="Q76" s="119">
        <f>SUM(Q69:Q75)</f>
        <v>0</v>
      </c>
      <c r="R76" s="120"/>
      <c r="S76" s="118">
        <f>SUM(S69:S75)</f>
        <v>2</v>
      </c>
      <c r="T76" s="119">
        <f>SUM(T69:T75)</f>
        <v>2</v>
      </c>
      <c r="U76" s="120"/>
      <c r="V76" s="118">
        <f>SUM(V69:V75)</f>
        <v>1</v>
      </c>
      <c r="W76" s="119">
        <f>SUM(W69:W75)</f>
        <v>2</v>
      </c>
      <c r="X76" s="120"/>
      <c r="Y76" s="118">
        <f>SUM(Y69:Y75)</f>
        <v>2</v>
      </c>
      <c r="Z76" s="119">
        <f>SUM(Z69:Z75)</f>
        <v>4</v>
      </c>
      <c r="AA76" s="120"/>
      <c r="AB76" s="118">
        <f>SUM(AB69:AB75)</f>
        <v>2</v>
      </c>
      <c r="AC76" s="119">
        <f>SUM(AC69:AC75)</f>
        <v>4</v>
      </c>
      <c r="AD76" s="120">
        <f>SUM(AD69:AD75)</f>
        <v>0</v>
      </c>
      <c r="AE76" s="152">
        <f>SUM(AE69:AE75)</f>
        <v>2</v>
      </c>
      <c r="AF76" s="153">
        <f>SUM(AF69:AF75)</f>
        <v>8</v>
      </c>
      <c r="AG76" s="154"/>
      <c r="AH76" s="152">
        <f>SUM(AH69:AH75)</f>
        <v>1</v>
      </c>
      <c r="AI76" s="153">
        <f>SUM(AI69:AI75)</f>
        <v>1</v>
      </c>
      <c r="AJ76" s="154"/>
      <c r="AK76" s="152">
        <f>SUM(AK69:AK75)</f>
        <v>1</v>
      </c>
      <c r="AL76" s="153">
        <f>SUM(AL69:AL75)</f>
        <v>1</v>
      </c>
      <c r="AM76" s="154"/>
      <c r="AN76" s="155">
        <f>SUM(AN69:AN75)</f>
        <v>1</v>
      </c>
      <c r="AO76" s="156">
        <f>SUM(AO69:AO75)</f>
        <v>2</v>
      </c>
      <c r="AP76" s="157"/>
      <c r="AQ76" s="158">
        <f>SUM(AQ69:AQ75)</f>
        <v>180</v>
      </c>
      <c r="AR76" s="159">
        <f>SUM(AR69:AR75)</f>
        <v>24</v>
      </c>
      <c r="AS76" s="25"/>
    </row>
    <row r="77" spans="1:45" ht="15" thickBot="1" x14ac:dyDescent="0.35">
      <c r="A77" s="410" t="s">
        <v>149</v>
      </c>
      <c r="B77" s="411"/>
      <c r="C77" s="411"/>
      <c r="D77" s="411"/>
      <c r="E77" s="411"/>
      <c r="F77" s="411"/>
      <c r="G77" s="411"/>
      <c r="H77" s="411"/>
      <c r="I77" s="411"/>
      <c r="J77" s="411"/>
      <c r="K77" s="411"/>
      <c r="L77" s="411"/>
      <c r="M77" s="411"/>
      <c r="N77" s="411"/>
      <c r="O77" s="411"/>
      <c r="P77" s="411"/>
      <c r="Q77" s="411"/>
      <c r="R77" s="411"/>
      <c r="S77" s="411"/>
      <c r="T77" s="411"/>
      <c r="U77" s="411"/>
      <c r="V77" s="411"/>
      <c r="W77" s="411"/>
      <c r="X77" s="411"/>
      <c r="Y77" s="411"/>
      <c r="Z77" s="411"/>
      <c r="AA77" s="411"/>
      <c r="AB77" s="411"/>
      <c r="AC77" s="411"/>
      <c r="AD77" s="411"/>
      <c r="AE77" s="411"/>
      <c r="AF77" s="411"/>
      <c r="AG77" s="411"/>
      <c r="AH77" s="411"/>
      <c r="AI77" s="411"/>
      <c r="AJ77" s="411"/>
      <c r="AK77" s="411"/>
      <c r="AL77" s="411"/>
      <c r="AM77" s="411"/>
      <c r="AN77" s="411"/>
      <c r="AO77" s="411"/>
      <c r="AP77" s="411"/>
      <c r="AQ77" s="411"/>
      <c r="AR77" s="412"/>
      <c r="AS77" s="25"/>
    </row>
    <row r="78" spans="1:45" x14ac:dyDescent="0.3">
      <c r="A78" s="160" t="s">
        <v>150</v>
      </c>
      <c r="B78" s="353" t="s">
        <v>151</v>
      </c>
      <c r="C78" s="127"/>
      <c r="D78" s="161" t="s">
        <v>46</v>
      </c>
      <c r="E78" s="161" t="s">
        <v>30</v>
      </c>
      <c r="F78" s="128" t="s">
        <v>58</v>
      </c>
      <c r="G78" s="129"/>
      <c r="H78" s="127"/>
      <c r="I78" s="128"/>
      <c r="J78" s="129">
        <v>2</v>
      </c>
      <c r="K78" s="127">
        <v>1</v>
      </c>
      <c r="L78" s="128" t="s">
        <v>30</v>
      </c>
      <c r="M78" s="129"/>
      <c r="N78" s="127"/>
      <c r="O78" s="128"/>
      <c r="P78" s="129"/>
      <c r="Q78" s="127"/>
      <c r="R78" s="128"/>
      <c r="S78" s="129"/>
      <c r="T78" s="127"/>
      <c r="U78" s="128"/>
      <c r="V78" s="129"/>
      <c r="W78" s="127"/>
      <c r="X78" s="128"/>
      <c r="Y78" s="129"/>
      <c r="Z78" s="127"/>
      <c r="AA78" s="128"/>
      <c r="AB78" s="129"/>
      <c r="AC78" s="127"/>
      <c r="AD78" s="128"/>
      <c r="AE78" s="129"/>
      <c r="AF78" s="127"/>
      <c r="AG78" s="128"/>
      <c r="AH78" s="129"/>
      <c r="AI78" s="127"/>
      <c r="AJ78" s="128"/>
      <c r="AK78" s="129"/>
      <c r="AL78" s="127"/>
      <c r="AM78" s="128"/>
      <c r="AN78" s="130"/>
      <c r="AO78" s="131"/>
      <c r="AP78" s="132"/>
      <c r="AQ78" s="133">
        <f>SUM(G78,J78,M78,P78,S78,V78,Y78,AB78,AE78,AH78,AK78,AN78)*15</f>
        <v>30</v>
      </c>
      <c r="AR78" s="134">
        <f>SUM(H78,K78,N78,Q78,T78,W78,Z78,AC78,AF78,AI78,AL78,AO78)</f>
        <v>1</v>
      </c>
      <c r="AS78" s="25"/>
    </row>
    <row r="79" spans="1:45" x14ac:dyDescent="0.3">
      <c r="A79" s="162" t="s">
        <v>23</v>
      </c>
      <c r="B79" s="355" t="s">
        <v>152</v>
      </c>
      <c r="C79" s="113"/>
      <c r="D79" s="114" t="s">
        <v>46</v>
      </c>
      <c r="E79" s="114" t="s">
        <v>30</v>
      </c>
      <c r="F79" s="115" t="s">
        <v>58</v>
      </c>
      <c r="G79" s="116"/>
      <c r="H79" s="113"/>
      <c r="I79" s="117"/>
      <c r="J79" s="116"/>
      <c r="K79" s="113"/>
      <c r="L79" s="117"/>
      <c r="M79" s="116">
        <v>2</v>
      </c>
      <c r="N79" s="113">
        <v>1</v>
      </c>
      <c r="O79" s="117" t="s">
        <v>30</v>
      </c>
      <c r="P79" s="116"/>
      <c r="Q79" s="113"/>
      <c r="R79" s="117"/>
      <c r="S79" s="116"/>
      <c r="T79" s="113"/>
      <c r="U79" s="117"/>
      <c r="V79" s="116"/>
      <c r="W79" s="113"/>
      <c r="X79" s="117"/>
      <c r="Y79" s="116"/>
      <c r="Z79" s="113"/>
      <c r="AA79" s="117"/>
      <c r="AB79" s="116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>SUM(G79,J79,M79,P79,S79,V79,Y79,AB79,AE79,AH79,AK79,AN79)*15</f>
        <v>30</v>
      </c>
      <c r="AR79" s="139">
        <f>SUM(H79,K79,N79,Q79,T79,W79,Z79,AC79,AF79,AI79,AL79,AO79)</f>
        <v>1</v>
      </c>
      <c r="AS79" s="25"/>
    </row>
    <row r="80" spans="1:45" x14ac:dyDescent="0.3">
      <c r="A80" s="162" t="s">
        <v>17</v>
      </c>
      <c r="B80" s="355" t="s">
        <v>153</v>
      </c>
      <c r="C80" s="113"/>
      <c r="D80" s="114" t="s">
        <v>46</v>
      </c>
      <c r="E80" s="114" t="s">
        <v>30</v>
      </c>
      <c r="F80" s="115" t="s">
        <v>58</v>
      </c>
      <c r="G80" s="116"/>
      <c r="H80" s="113"/>
      <c r="I80" s="117"/>
      <c r="J80" s="116"/>
      <c r="K80" s="113"/>
      <c r="L80" s="117"/>
      <c r="M80" s="116"/>
      <c r="N80" s="113"/>
      <c r="O80" s="117"/>
      <c r="P80" s="116">
        <v>2</v>
      </c>
      <c r="Q80" s="113">
        <v>1</v>
      </c>
      <c r="R80" s="117" t="s">
        <v>30</v>
      </c>
      <c r="S80" s="116"/>
      <c r="T80" s="113"/>
      <c r="U80" s="117"/>
      <c r="V80" s="116"/>
      <c r="W80" s="113"/>
      <c r="X80" s="117"/>
      <c r="Y80" s="116"/>
      <c r="Z80" s="113"/>
      <c r="AA80" s="117"/>
      <c r="AB80" s="116"/>
      <c r="AC80" s="113"/>
      <c r="AD80" s="117"/>
      <c r="AE80" s="116"/>
      <c r="AF80" s="113"/>
      <c r="AG80" s="117"/>
      <c r="AH80" s="116"/>
      <c r="AI80" s="113"/>
      <c r="AJ80" s="117"/>
      <c r="AK80" s="116"/>
      <c r="AL80" s="113"/>
      <c r="AM80" s="117"/>
      <c r="AN80" s="135"/>
      <c r="AO80" s="136"/>
      <c r="AP80" s="137"/>
      <c r="AQ80" s="138">
        <f>SUM(G80,J80,M80,P80,S80,V80,Y80,AB80,AE80,AH80,AK80,AN80)*15</f>
        <v>30</v>
      </c>
      <c r="AR80" s="139">
        <f>SUM(H80,K80,N80,Q80,T80,W80,Z80,AC80,AF80,AI80,AL80,AO80)</f>
        <v>1</v>
      </c>
      <c r="AS80" s="25"/>
    </row>
    <row r="81" spans="1:45" x14ac:dyDescent="0.3">
      <c r="A81" s="163" t="s">
        <v>25</v>
      </c>
      <c r="B81" s="355" t="s">
        <v>154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>
        <v>2</v>
      </c>
      <c r="T81" s="2">
        <v>1</v>
      </c>
      <c r="U81" s="3" t="s">
        <v>30</v>
      </c>
      <c r="V81" s="1"/>
      <c r="W81" s="2"/>
      <c r="X81" s="3"/>
      <c r="Y81" s="1"/>
      <c r="Z81" s="2"/>
      <c r="AA81" s="3"/>
      <c r="AB81" s="1"/>
      <c r="AC81" s="113"/>
      <c r="AD81" s="117"/>
      <c r="AE81" s="116"/>
      <c r="AF81" s="113"/>
      <c r="AG81" s="117"/>
      <c r="AH81" s="116"/>
      <c r="AI81" s="113"/>
      <c r="AJ81" s="117"/>
      <c r="AK81" s="116"/>
      <c r="AL81" s="113"/>
      <c r="AM81" s="117"/>
      <c r="AN81" s="135"/>
      <c r="AO81" s="136"/>
      <c r="AP81" s="137"/>
      <c r="AQ81" s="138">
        <f t="shared" ref="AQ81:AQ86" si="14">SUM(G81,J81,M81,P81,S81,V81,Y81,AB81,AE81,AH81,AK81,AN81)*15</f>
        <v>30</v>
      </c>
      <c r="AR81" s="139">
        <f t="shared" ref="AR81:AR86" si="15">SUM(H81,K81,N81,Q81,T81,W81,Z81,AC81,AF81,AI81,AL81,AO81)</f>
        <v>1</v>
      </c>
      <c r="AS81" s="25"/>
    </row>
    <row r="82" spans="1:45" x14ac:dyDescent="0.3">
      <c r="A82" s="163" t="s">
        <v>155</v>
      </c>
      <c r="B82" s="355" t="s">
        <v>156</v>
      </c>
      <c r="C82" s="2"/>
      <c r="D82" s="4" t="s">
        <v>46</v>
      </c>
      <c r="E82" s="4" t="s">
        <v>30</v>
      </c>
      <c r="F82" s="5" t="s">
        <v>58</v>
      </c>
      <c r="G82" s="116"/>
      <c r="H82" s="113"/>
      <c r="I82" s="117"/>
      <c r="J82" s="116">
        <v>1</v>
      </c>
      <c r="K82" s="113">
        <v>1</v>
      </c>
      <c r="L82" s="117" t="s">
        <v>30</v>
      </c>
      <c r="M82" s="1">
        <v>1</v>
      </c>
      <c r="N82" s="2">
        <v>1</v>
      </c>
      <c r="O82" s="3" t="s">
        <v>30</v>
      </c>
      <c r="P82" s="1">
        <v>1</v>
      </c>
      <c r="Q82" s="2">
        <v>1</v>
      </c>
      <c r="R82" s="3" t="s">
        <v>30</v>
      </c>
      <c r="S82" s="1">
        <v>1</v>
      </c>
      <c r="T82" s="2">
        <v>1</v>
      </c>
      <c r="U82" s="3" t="s">
        <v>30</v>
      </c>
      <c r="V82" s="1"/>
      <c r="W82" s="2"/>
      <c r="X82" s="3"/>
      <c r="Y82" s="1"/>
      <c r="Z82" s="2"/>
      <c r="AA82" s="3"/>
      <c r="AB82" s="1"/>
      <c r="AC82" s="113"/>
      <c r="AD82" s="117"/>
      <c r="AE82" s="116"/>
      <c r="AF82" s="113"/>
      <c r="AG82" s="117"/>
      <c r="AH82" s="116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4"/>
        <v>60</v>
      </c>
      <c r="AR82" s="139">
        <f t="shared" si="15"/>
        <v>4</v>
      </c>
      <c r="AS82" s="25"/>
    </row>
    <row r="83" spans="1:45" x14ac:dyDescent="0.3">
      <c r="A83" s="163" t="s">
        <v>213</v>
      </c>
      <c r="B83" s="355" t="s">
        <v>207</v>
      </c>
      <c r="C83" s="2"/>
      <c r="D83" s="4" t="s">
        <v>46</v>
      </c>
      <c r="E83" s="4" t="s">
        <v>30</v>
      </c>
      <c r="F83" s="5" t="s">
        <v>58</v>
      </c>
      <c r="G83" s="1"/>
      <c r="H83" s="2"/>
      <c r="I83" s="3"/>
      <c r="J83" s="1"/>
      <c r="K83" s="2"/>
      <c r="L83" s="3"/>
      <c r="M83" s="1"/>
      <c r="N83" s="2"/>
      <c r="O83" s="3"/>
      <c r="P83" s="1"/>
      <c r="Q83" s="2"/>
      <c r="R83" s="3"/>
      <c r="S83" s="1"/>
      <c r="T83" s="2"/>
      <c r="U83" s="3"/>
      <c r="V83" s="1"/>
      <c r="W83" s="2"/>
      <c r="X83" s="3"/>
      <c r="Y83" s="1">
        <v>2</v>
      </c>
      <c r="Z83" s="2">
        <v>1</v>
      </c>
      <c r="AA83" s="3" t="s">
        <v>30</v>
      </c>
      <c r="AB83" s="1">
        <v>2</v>
      </c>
      <c r="AC83" s="2">
        <v>1</v>
      </c>
      <c r="AD83" s="3" t="s">
        <v>30</v>
      </c>
      <c r="AE83" s="1">
        <v>2</v>
      </c>
      <c r="AF83" s="2">
        <v>1</v>
      </c>
      <c r="AG83" s="3" t="s">
        <v>30</v>
      </c>
      <c r="AH83" s="1"/>
      <c r="AI83" s="113"/>
      <c r="AJ83" s="117"/>
      <c r="AK83" s="116"/>
      <c r="AL83" s="113"/>
      <c r="AM83" s="117"/>
      <c r="AN83" s="135"/>
      <c r="AO83" s="136"/>
      <c r="AP83" s="137"/>
      <c r="AQ83" s="138">
        <f t="shared" si="14"/>
        <v>90</v>
      </c>
      <c r="AR83" s="139">
        <f t="shared" si="15"/>
        <v>3</v>
      </c>
      <c r="AS83" s="25"/>
    </row>
    <row r="84" spans="1:45" x14ac:dyDescent="0.3">
      <c r="A84" s="163" t="s">
        <v>214</v>
      </c>
      <c r="B84" s="355" t="s">
        <v>208</v>
      </c>
      <c r="C84" s="2"/>
      <c r="D84" s="4" t="s">
        <v>46</v>
      </c>
      <c r="E84" s="4" t="s">
        <v>30</v>
      </c>
      <c r="F84" s="5" t="s">
        <v>58</v>
      </c>
      <c r="G84" s="1"/>
      <c r="H84" s="2"/>
      <c r="I84" s="3"/>
      <c r="J84" s="1"/>
      <c r="K84" s="2"/>
      <c r="L84" s="3"/>
      <c r="M84" s="1"/>
      <c r="N84" s="2"/>
      <c r="O84" s="3"/>
      <c r="P84" s="1"/>
      <c r="Q84" s="2"/>
      <c r="R84" s="3"/>
      <c r="S84" s="1"/>
      <c r="T84" s="2"/>
      <c r="U84" s="3"/>
      <c r="V84" s="1"/>
      <c r="W84" s="2"/>
      <c r="X84" s="3"/>
      <c r="Y84" s="1"/>
      <c r="Z84" s="2"/>
      <c r="AA84" s="3"/>
      <c r="AB84" s="1"/>
      <c r="AC84" s="2"/>
      <c r="AD84" s="3"/>
      <c r="AE84" s="1"/>
      <c r="AF84" s="2"/>
      <c r="AG84" s="3"/>
      <c r="AH84" s="1">
        <v>2</v>
      </c>
      <c r="AI84" s="113">
        <v>1</v>
      </c>
      <c r="AJ84" s="117" t="s">
        <v>30</v>
      </c>
      <c r="AK84" s="116">
        <v>2</v>
      </c>
      <c r="AL84" s="113">
        <v>1</v>
      </c>
      <c r="AM84" s="117" t="s">
        <v>30</v>
      </c>
      <c r="AN84" s="135"/>
      <c r="AO84" s="136"/>
      <c r="AP84" s="137"/>
      <c r="AQ84" s="138">
        <f t="shared" si="14"/>
        <v>60</v>
      </c>
      <c r="AR84" s="139">
        <f t="shared" si="15"/>
        <v>2</v>
      </c>
      <c r="AS84" s="25"/>
    </row>
    <row r="85" spans="1:45" x14ac:dyDescent="0.3">
      <c r="A85" s="163" t="s">
        <v>463</v>
      </c>
      <c r="B85" s="355" t="s">
        <v>457</v>
      </c>
      <c r="C85" s="2"/>
      <c r="D85" s="4" t="s">
        <v>46</v>
      </c>
      <c r="E85" s="4" t="s">
        <v>30</v>
      </c>
      <c r="F85" s="5" t="s">
        <v>58</v>
      </c>
      <c r="G85" s="1"/>
      <c r="H85" s="2"/>
      <c r="I85" s="3"/>
      <c r="J85" s="1"/>
      <c r="K85" s="2"/>
      <c r="L85" s="3"/>
      <c r="M85" s="1"/>
      <c r="N85" s="2"/>
      <c r="O85" s="3"/>
      <c r="P85" s="1"/>
      <c r="Q85" s="2"/>
      <c r="R85" s="3"/>
      <c r="S85" s="1"/>
      <c r="T85" s="2"/>
      <c r="U85" s="3"/>
      <c r="V85" s="1"/>
      <c r="W85" s="2"/>
      <c r="X85" s="3"/>
      <c r="Y85" s="1">
        <v>2</v>
      </c>
      <c r="Z85" s="2">
        <v>1</v>
      </c>
      <c r="AA85" s="3" t="s">
        <v>30</v>
      </c>
      <c r="AB85" s="1">
        <v>2</v>
      </c>
      <c r="AC85" s="2">
        <v>1</v>
      </c>
      <c r="AD85" s="3" t="s">
        <v>30</v>
      </c>
      <c r="AE85" s="1">
        <v>2</v>
      </c>
      <c r="AF85" s="2">
        <v>1</v>
      </c>
      <c r="AG85" s="3" t="s">
        <v>30</v>
      </c>
      <c r="AH85" s="1"/>
      <c r="AI85" s="113"/>
      <c r="AJ85" s="117"/>
      <c r="AK85" s="116"/>
      <c r="AL85" s="113"/>
      <c r="AM85" s="117"/>
      <c r="AN85" s="135"/>
      <c r="AO85" s="136"/>
      <c r="AP85" s="137"/>
      <c r="AQ85" s="138">
        <f t="shared" si="14"/>
        <v>90</v>
      </c>
      <c r="AR85" s="139">
        <f t="shared" si="15"/>
        <v>3</v>
      </c>
      <c r="AS85" s="25"/>
    </row>
    <row r="86" spans="1:45" ht="15" thickBot="1" x14ac:dyDescent="0.35">
      <c r="A86" s="165" t="s">
        <v>464</v>
      </c>
      <c r="B86" s="361" t="s">
        <v>458</v>
      </c>
      <c r="C86" s="2"/>
      <c r="D86" s="4" t="s">
        <v>46</v>
      </c>
      <c r="E86" s="4" t="s">
        <v>30</v>
      </c>
      <c r="F86" s="5" t="s">
        <v>58</v>
      </c>
      <c r="G86" s="1"/>
      <c r="H86" s="2"/>
      <c r="I86" s="3"/>
      <c r="J86" s="1"/>
      <c r="K86" s="2"/>
      <c r="L86" s="3"/>
      <c r="M86" s="1"/>
      <c r="N86" s="2"/>
      <c r="O86" s="3"/>
      <c r="P86" s="1"/>
      <c r="Q86" s="2"/>
      <c r="R86" s="3"/>
      <c r="S86" s="1"/>
      <c r="T86" s="2"/>
      <c r="U86" s="3"/>
      <c r="V86" s="1"/>
      <c r="W86" s="2"/>
      <c r="X86" s="3"/>
      <c r="Y86" s="1"/>
      <c r="Z86" s="2"/>
      <c r="AA86" s="3"/>
      <c r="AB86" s="1"/>
      <c r="AC86" s="2"/>
      <c r="AD86" s="3"/>
      <c r="AE86" s="1"/>
      <c r="AF86" s="2"/>
      <c r="AG86" s="3"/>
      <c r="AH86" s="1">
        <v>2</v>
      </c>
      <c r="AI86" s="113">
        <v>1</v>
      </c>
      <c r="AJ86" s="117" t="s">
        <v>30</v>
      </c>
      <c r="AK86" s="116">
        <v>2</v>
      </c>
      <c r="AL86" s="113">
        <v>1</v>
      </c>
      <c r="AM86" s="117" t="s">
        <v>30</v>
      </c>
      <c r="AN86" s="135"/>
      <c r="AO86" s="136"/>
      <c r="AP86" s="137"/>
      <c r="AQ86" s="138">
        <f t="shared" si="14"/>
        <v>60</v>
      </c>
      <c r="AR86" s="139">
        <f t="shared" si="15"/>
        <v>2</v>
      </c>
      <c r="AS86" s="25"/>
    </row>
    <row r="87" spans="1:45" ht="15" thickBot="1" x14ac:dyDescent="0.35">
      <c r="A87" s="410" t="s">
        <v>161</v>
      </c>
      <c r="B87" s="411"/>
      <c r="C87" s="411"/>
      <c r="D87" s="411"/>
      <c r="E87" s="411"/>
      <c r="F87" s="411"/>
      <c r="G87" s="411"/>
      <c r="H87" s="411"/>
      <c r="I87" s="411"/>
      <c r="J87" s="411"/>
      <c r="K87" s="411"/>
      <c r="L87" s="411"/>
      <c r="M87" s="411"/>
      <c r="N87" s="411"/>
      <c r="O87" s="411"/>
      <c r="P87" s="411"/>
      <c r="Q87" s="411"/>
      <c r="R87" s="411"/>
      <c r="S87" s="411"/>
      <c r="T87" s="411"/>
      <c r="U87" s="411"/>
      <c r="V87" s="411"/>
      <c r="W87" s="411"/>
      <c r="X87" s="411"/>
      <c r="Y87" s="411"/>
      <c r="Z87" s="411"/>
      <c r="AA87" s="411"/>
      <c r="AB87" s="411"/>
      <c r="AC87" s="411"/>
      <c r="AD87" s="411"/>
      <c r="AE87" s="411"/>
      <c r="AF87" s="411"/>
      <c r="AG87" s="411"/>
      <c r="AH87" s="411"/>
      <c r="AI87" s="411"/>
      <c r="AJ87" s="411"/>
      <c r="AK87" s="411"/>
      <c r="AL87" s="411"/>
      <c r="AM87" s="411"/>
      <c r="AN87" s="411"/>
      <c r="AO87" s="411"/>
      <c r="AP87" s="411"/>
      <c r="AQ87" s="411"/>
      <c r="AR87" s="412"/>
      <c r="AS87" s="25"/>
    </row>
    <row r="88" spans="1:45" ht="15" thickBot="1" x14ac:dyDescent="0.35">
      <c r="A88" s="112" t="s">
        <v>215</v>
      </c>
      <c r="B88" s="355" t="s">
        <v>209</v>
      </c>
      <c r="C88" s="113" t="s">
        <v>57</v>
      </c>
      <c r="D88" s="114" t="s">
        <v>47</v>
      </c>
      <c r="E88" s="114" t="s">
        <v>30</v>
      </c>
      <c r="F88" s="115" t="s">
        <v>58</v>
      </c>
      <c r="G88" s="116"/>
      <c r="H88" s="113"/>
      <c r="I88" s="117"/>
      <c r="J88" s="116"/>
      <c r="K88" s="113"/>
      <c r="L88" s="117"/>
      <c r="M88" s="116"/>
      <c r="N88" s="113"/>
      <c r="O88" s="117"/>
      <c r="P88" s="116"/>
      <c r="Q88" s="113"/>
      <c r="R88" s="117"/>
      <c r="S88" s="116"/>
      <c r="T88" s="113"/>
      <c r="U88" s="117"/>
      <c r="V88" s="116"/>
      <c r="W88" s="113"/>
      <c r="X88" s="117"/>
      <c r="Y88" s="116"/>
      <c r="Z88" s="113"/>
      <c r="AA88" s="117"/>
      <c r="AB88" s="116"/>
      <c r="AC88" s="113"/>
      <c r="AD88" s="117"/>
      <c r="AE88" s="116"/>
      <c r="AF88" s="113"/>
      <c r="AG88" s="117"/>
      <c r="AH88" s="116"/>
      <c r="AI88" s="113"/>
      <c r="AJ88" s="117"/>
      <c r="AK88" s="116"/>
      <c r="AL88" s="113"/>
      <c r="AM88" s="117"/>
      <c r="AN88" s="135">
        <v>4</v>
      </c>
      <c r="AO88" s="136">
        <v>8</v>
      </c>
      <c r="AP88" s="137" t="s">
        <v>30</v>
      </c>
      <c r="AQ88" s="138">
        <f>SUM(G88,J88,M88,P88,S88,V88,Y88,AB88,AE88,AH88,AK88,AN88)*15</f>
        <v>60</v>
      </c>
      <c r="AR88" s="139">
        <f>SUM(H88,K88,N88,Q88,T88,W88,Z88,AC88,AF88,AI88,AL88,AO88)</f>
        <v>8</v>
      </c>
      <c r="AS88" s="25"/>
    </row>
    <row r="89" spans="1:45" x14ac:dyDescent="0.3">
      <c r="A89" s="112" t="s">
        <v>465</v>
      </c>
      <c r="B89" s="355" t="s">
        <v>459</v>
      </c>
      <c r="C89" s="108" t="s">
        <v>57</v>
      </c>
      <c r="D89" s="109" t="s">
        <v>47</v>
      </c>
      <c r="E89" s="109" t="s">
        <v>30</v>
      </c>
      <c r="F89" s="110" t="s">
        <v>58</v>
      </c>
      <c r="G89" s="111"/>
      <c r="H89" s="108"/>
      <c r="I89" s="110"/>
      <c r="J89" s="111"/>
      <c r="K89" s="108"/>
      <c r="L89" s="110"/>
      <c r="M89" s="111"/>
      <c r="N89" s="108"/>
      <c r="O89" s="110"/>
      <c r="P89" s="111"/>
      <c r="Q89" s="108"/>
      <c r="R89" s="110"/>
      <c r="S89" s="111"/>
      <c r="T89" s="108"/>
      <c r="U89" s="110"/>
      <c r="V89" s="111"/>
      <c r="W89" s="108"/>
      <c r="X89" s="110"/>
      <c r="Y89" s="111"/>
      <c r="Z89" s="108"/>
      <c r="AA89" s="110"/>
      <c r="AB89" s="111"/>
      <c r="AC89" s="108"/>
      <c r="AD89" s="110"/>
      <c r="AE89" s="111"/>
      <c r="AF89" s="108"/>
      <c r="AG89" s="110"/>
      <c r="AH89" s="111"/>
      <c r="AI89" s="108"/>
      <c r="AJ89" s="110"/>
      <c r="AK89" s="111"/>
      <c r="AL89" s="108"/>
      <c r="AM89" s="110"/>
      <c r="AN89" s="167">
        <v>4</v>
      </c>
      <c r="AO89" s="168">
        <v>8</v>
      </c>
      <c r="AP89" s="169" t="s">
        <v>30</v>
      </c>
      <c r="AQ89" s="133">
        <f>SUM(G89,J89,M89,P89,S89,V89,Y89,AB89,AE89,AH89,AK89,AN89)*15</f>
        <v>60</v>
      </c>
      <c r="AR89" s="134">
        <f>SUM(H89,K89,N89,Q89,T89,W89,Z89,AC89,AF89,AI89,AL89,AO89)</f>
        <v>8</v>
      </c>
      <c r="AS89" s="25"/>
    </row>
    <row r="90" spans="1:45" x14ac:dyDescent="0.3">
      <c r="A90" s="92" t="s">
        <v>24</v>
      </c>
      <c r="B90" s="355" t="s">
        <v>164</v>
      </c>
      <c r="C90" s="2" t="s">
        <v>57</v>
      </c>
      <c r="D90" s="4" t="s">
        <v>46</v>
      </c>
      <c r="E90" s="4" t="s">
        <v>54</v>
      </c>
      <c r="F90" s="5">
        <v>45</v>
      </c>
      <c r="G90" s="1"/>
      <c r="H90" s="2"/>
      <c r="I90" s="3"/>
      <c r="J90" s="1"/>
      <c r="K90" s="2"/>
      <c r="L90" s="3"/>
      <c r="M90" s="1"/>
      <c r="N90" s="2"/>
      <c r="O90" s="3"/>
      <c r="P90" s="1"/>
      <c r="Q90" s="2"/>
      <c r="R90" s="3"/>
      <c r="S90" s="1"/>
      <c r="T90" s="2"/>
      <c r="U90" s="3"/>
      <c r="V90" s="1"/>
      <c r="W90" s="2"/>
      <c r="X90" s="3"/>
      <c r="Y90" s="1"/>
      <c r="Z90" s="2"/>
      <c r="AA90" s="3"/>
      <c r="AB90" s="1"/>
      <c r="AC90" s="113"/>
      <c r="AD90" s="117"/>
      <c r="AE90" s="116"/>
      <c r="AF90" s="113"/>
      <c r="AG90" s="117"/>
      <c r="AH90" s="116"/>
      <c r="AI90" s="113"/>
      <c r="AJ90" s="117"/>
      <c r="AK90" s="116"/>
      <c r="AL90" s="113"/>
      <c r="AM90" s="117"/>
      <c r="AN90" s="135">
        <v>2</v>
      </c>
      <c r="AO90" s="136">
        <v>2</v>
      </c>
      <c r="AP90" s="137" t="s">
        <v>30</v>
      </c>
      <c r="AQ90" s="138">
        <f>SUM(G90,J90,M90,P90,S90,V90,Y90,AB90,AE90,AH90,AK90,AN90)*15</f>
        <v>30</v>
      </c>
      <c r="AR90" s="139">
        <f>SUM(H90,K90,N90,Q90,T90,W90,Z90,AC90,AF90,AI90,AL90,AO90)</f>
        <v>2</v>
      </c>
      <c r="AS90" s="25"/>
    </row>
    <row r="91" spans="1:45" ht="15" thickBot="1" x14ac:dyDescent="0.35">
      <c r="A91" s="97" t="s">
        <v>18</v>
      </c>
      <c r="B91" s="355" t="s">
        <v>165</v>
      </c>
      <c r="C91" s="2" t="s">
        <v>57</v>
      </c>
      <c r="D91" s="4" t="s">
        <v>47</v>
      </c>
      <c r="E91" s="4" t="s">
        <v>30</v>
      </c>
      <c r="F91" s="5"/>
      <c r="G91" s="116"/>
      <c r="H91" s="113"/>
      <c r="I91" s="117"/>
      <c r="J91" s="116"/>
      <c r="K91" s="113"/>
      <c r="L91" s="117"/>
      <c r="M91" s="1"/>
      <c r="N91" s="2"/>
      <c r="O91" s="3"/>
      <c r="P91" s="1"/>
      <c r="Q91" s="2"/>
      <c r="R91" s="3"/>
      <c r="S91" s="1"/>
      <c r="T91" s="2"/>
      <c r="U91" s="3"/>
      <c r="V91" s="1"/>
      <c r="W91" s="2"/>
      <c r="X91" s="3"/>
      <c r="Y91" s="1"/>
      <c r="Z91" s="2"/>
      <c r="AA91" s="3"/>
      <c r="AB91" s="1"/>
      <c r="AC91" s="113"/>
      <c r="AD91" s="117"/>
      <c r="AE91" s="116"/>
      <c r="AF91" s="113"/>
      <c r="AG91" s="117"/>
      <c r="AH91" s="116"/>
      <c r="AI91" s="113"/>
      <c r="AJ91" s="117"/>
      <c r="AK91" s="170"/>
      <c r="AL91" s="171"/>
      <c r="AM91" s="172"/>
      <c r="AN91" s="135">
        <v>0</v>
      </c>
      <c r="AO91" s="136">
        <v>2</v>
      </c>
      <c r="AP91" s="137" t="s">
        <v>30</v>
      </c>
      <c r="AQ91" s="173">
        <f>SUM(G91,J91,M91,P91,S91,V91,Y91,AB91,AE91,AH91,AK91,AN91)*15</f>
        <v>0</v>
      </c>
      <c r="AR91" s="139">
        <f>SUM(H91,K91,N91,Q91,T91,W91,Z91,AC91,AF91,AI91,AL91,AO91)</f>
        <v>2</v>
      </c>
      <c r="AS91" s="25"/>
    </row>
    <row r="92" spans="1:45" ht="15" thickBot="1" x14ac:dyDescent="0.35">
      <c r="A92" s="413" t="s">
        <v>166</v>
      </c>
      <c r="B92" s="414"/>
      <c r="C92" s="414"/>
      <c r="D92" s="414"/>
      <c r="E92" s="414"/>
      <c r="F92" s="415"/>
      <c r="G92" s="118">
        <f>SUM(G78:G91)</f>
        <v>0</v>
      </c>
      <c r="H92" s="119">
        <f t="shared" ref="H92:AR92" si="16">SUM(H78:H91)</f>
        <v>0</v>
      </c>
      <c r="I92" s="120"/>
      <c r="J92" s="118">
        <f t="shared" si="16"/>
        <v>3</v>
      </c>
      <c r="K92" s="119">
        <f t="shared" si="16"/>
        <v>2</v>
      </c>
      <c r="L92" s="120"/>
      <c r="M92" s="118">
        <f t="shared" si="16"/>
        <v>3</v>
      </c>
      <c r="N92" s="119">
        <f t="shared" si="16"/>
        <v>2</v>
      </c>
      <c r="O92" s="120"/>
      <c r="P92" s="118">
        <f t="shared" si="16"/>
        <v>3</v>
      </c>
      <c r="Q92" s="119">
        <f t="shared" si="16"/>
        <v>2</v>
      </c>
      <c r="R92" s="120"/>
      <c r="S92" s="118">
        <f t="shared" si="16"/>
        <v>3</v>
      </c>
      <c r="T92" s="119">
        <f t="shared" si="16"/>
        <v>2</v>
      </c>
      <c r="U92" s="120"/>
      <c r="V92" s="118">
        <f t="shared" si="16"/>
        <v>0</v>
      </c>
      <c r="W92" s="119">
        <f t="shared" si="16"/>
        <v>0</v>
      </c>
      <c r="X92" s="120"/>
      <c r="Y92" s="118">
        <f t="shared" si="16"/>
        <v>4</v>
      </c>
      <c r="Z92" s="119">
        <f t="shared" si="16"/>
        <v>2</v>
      </c>
      <c r="AA92" s="120"/>
      <c r="AB92" s="118">
        <f t="shared" si="16"/>
        <v>4</v>
      </c>
      <c r="AC92" s="119">
        <f t="shared" si="16"/>
        <v>2</v>
      </c>
      <c r="AD92" s="120"/>
      <c r="AE92" s="152">
        <f t="shared" si="16"/>
        <v>4</v>
      </c>
      <c r="AF92" s="153">
        <f t="shared" si="16"/>
        <v>2</v>
      </c>
      <c r="AG92" s="154"/>
      <c r="AH92" s="152">
        <f t="shared" si="16"/>
        <v>4</v>
      </c>
      <c r="AI92" s="153">
        <f t="shared" si="16"/>
        <v>2</v>
      </c>
      <c r="AJ92" s="154"/>
      <c r="AK92" s="152">
        <f t="shared" si="16"/>
        <v>4</v>
      </c>
      <c r="AL92" s="153">
        <f t="shared" si="16"/>
        <v>2</v>
      </c>
      <c r="AM92" s="154"/>
      <c r="AN92" s="155">
        <f t="shared" si="16"/>
        <v>10</v>
      </c>
      <c r="AO92" s="156">
        <f t="shared" si="16"/>
        <v>20</v>
      </c>
      <c r="AP92" s="157"/>
      <c r="AQ92" s="174">
        <f t="shared" si="16"/>
        <v>630</v>
      </c>
      <c r="AR92" s="175">
        <f t="shared" si="16"/>
        <v>38</v>
      </c>
      <c r="AS92" s="25"/>
    </row>
    <row r="93" spans="1:45" ht="15" thickBot="1" x14ac:dyDescent="0.35">
      <c r="A93" s="416" t="s">
        <v>167</v>
      </c>
      <c r="B93" s="417"/>
      <c r="C93" s="417"/>
      <c r="D93" s="417"/>
      <c r="E93" s="417"/>
      <c r="F93" s="418"/>
      <c r="G93" s="152">
        <f>SUM(G67,G76,G92)</f>
        <v>0</v>
      </c>
      <c r="H93" s="153">
        <f>SUM(H67,H76,H92)</f>
        <v>0</v>
      </c>
      <c r="I93" s="176"/>
      <c r="J93" s="152">
        <f>SUM(J67,J76,J92)</f>
        <v>7</v>
      </c>
      <c r="K93" s="153">
        <f>SUM(K67,K76,K92)</f>
        <v>8</v>
      </c>
      <c r="L93" s="176"/>
      <c r="M93" s="152">
        <f>SUM(M67,M76,M92)</f>
        <v>5</v>
      </c>
      <c r="N93" s="153">
        <f>SUM(N67,N76,N92)</f>
        <v>4</v>
      </c>
      <c r="O93" s="176"/>
      <c r="P93" s="152">
        <f>SUM(P67,P76,P92)</f>
        <v>7</v>
      </c>
      <c r="Q93" s="153">
        <f>SUM(Q67,Q76,Q92)</f>
        <v>7</v>
      </c>
      <c r="R93" s="176"/>
      <c r="S93" s="152">
        <f>SUM(S67,S76,S92)</f>
        <v>7</v>
      </c>
      <c r="T93" s="153">
        <f>SUM(T67,T76,T92)</f>
        <v>7</v>
      </c>
      <c r="U93" s="176"/>
      <c r="V93" s="152">
        <f>SUM(V67,V76,V92)</f>
        <v>3</v>
      </c>
      <c r="W93" s="153">
        <f>SUM(W67,W76,W92)</f>
        <v>4</v>
      </c>
      <c r="X93" s="176"/>
      <c r="Y93" s="152">
        <f>SUM(Y67,Y76,Y92)</f>
        <v>8</v>
      </c>
      <c r="Z93" s="153">
        <f>SUM(Z67,Z76,Z92)</f>
        <v>8</v>
      </c>
      <c r="AA93" s="176"/>
      <c r="AB93" s="152">
        <f>SUM(AB67,AB76,AB92)</f>
        <v>7</v>
      </c>
      <c r="AC93" s="153">
        <f>SUM(AC67,AC76,AC92)</f>
        <v>7</v>
      </c>
      <c r="AD93" s="176"/>
      <c r="AE93" s="152">
        <f>SUM(AE67,AE76,AE92)</f>
        <v>7</v>
      </c>
      <c r="AF93" s="153">
        <f>SUM(AF67,AF76,AF92)</f>
        <v>11</v>
      </c>
      <c r="AG93" s="176"/>
      <c r="AH93" s="152">
        <f>SUM(AH67,AH76,AH92)</f>
        <v>7</v>
      </c>
      <c r="AI93" s="153">
        <f>SUM(AI67,AI76,AI92)</f>
        <v>5</v>
      </c>
      <c r="AJ93" s="176"/>
      <c r="AK93" s="152">
        <f>SUM(AK67,AK76,AK92)</f>
        <v>7</v>
      </c>
      <c r="AL93" s="153">
        <f>SUM(AL67,AL76,AL92)</f>
        <v>5</v>
      </c>
      <c r="AM93" s="176"/>
      <c r="AN93" s="155">
        <f>SUM(AN67,AN76,AN92)</f>
        <v>13</v>
      </c>
      <c r="AO93" s="156">
        <f>SUM(AO67,AO76,AO92)</f>
        <v>24</v>
      </c>
      <c r="AP93" s="157"/>
      <c r="AQ93" s="174">
        <f>SUM(AQ67,AQ76,AQ92)</f>
        <v>1170</v>
      </c>
      <c r="AR93" s="175">
        <f>SUM(AR67,AR76,AR92)</f>
        <v>90</v>
      </c>
      <c r="AS93" s="25"/>
    </row>
    <row r="94" spans="1:45" ht="15" thickBot="1" x14ac:dyDescent="0.35">
      <c r="A94" s="419" t="s">
        <v>27</v>
      </c>
      <c r="B94" s="420"/>
      <c r="C94" s="420"/>
      <c r="D94" s="420"/>
      <c r="E94" s="420"/>
      <c r="F94" s="421"/>
      <c r="G94" s="177">
        <f>SUM(G50,G93)</f>
        <v>14.5</v>
      </c>
      <c r="H94" s="178">
        <f>SUM(H50,H93)</f>
        <v>16</v>
      </c>
      <c r="I94" s="179"/>
      <c r="J94" s="177">
        <f>SUM(J50,J93)</f>
        <v>21.5</v>
      </c>
      <c r="K94" s="178">
        <f>SUM(K50,K93)</f>
        <v>24</v>
      </c>
      <c r="L94" s="179"/>
      <c r="M94" s="177">
        <f>SUM(M50,M93)</f>
        <v>20</v>
      </c>
      <c r="N94" s="178">
        <f>SUM(N50,N93)</f>
        <v>22</v>
      </c>
      <c r="O94" s="179"/>
      <c r="P94" s="177">
        <f>SUM(P50,P93)</f>
        <v>21</v>
      </c>
      <c r="Q94" s="178">
        <f>SUM(Q50,Q93)</f>
        <v>24</v>
      </c>
      <c r="R94" s="179"/>
      <c r="S94" s="177">
        <f>SUM(S50,S93)</f>
        <v>21</v>
      </c>
      <c r="T94" s="178">
        <f>SUM(T50,T93)</f>
        <v>24</v>
      </c>
      <c r="U94" s="179"/>
      <c r="V94" s="177">
        <f>SUM(V50,V93)</f>
        <v>19</v>
      </c>
      <c r="W94" s="178">
        <f>SUM(W50,W93)</f>
        <v>25</v>
      </c>
      <c r="X94" s="179"/>
      <c r="Y94" s="177">
        <f>SUM(Y50,Y93)</f>
        <v>14</v>
      </c>
      <c r="Z94" s="178">
        <f>SUM(Z50,Z93)</f>
        <v>16</v>
      </c>
      <c r="AA94" s="179"/>
      <c r="AB94" s="177">
        <f>SUM(AB50,AB93)</f>
        <v>13</v>
      </c>
      <c r="AC94" s="178">
        <f>SUM(AC50,AC93)</f>
        <v>17</v>
      </c>
      <c r="AD94" s="179"/>
      <c r="AE94" s="177">
        <f>SUM(AE50,AE93)</f>
        <v>11</v>
      </c>
      <c r="AF94" s="178">
        <f>SUM(AF50,AF93)</f>
        <v>17</v>
      </c>
      <c r="AG94" s="179"/>
      <c r="AH94" s="177">
        <f>SUM(AH50,AH93)</f>
        <v>11</v>
      </c>
      <c r="AI94" s="178">
        <f>SUM(AI50,AI93)</f>
        <v>11</v>
      </c>
      <c r="AJ94" s="179"/>
      <c r="AK94" s="177">
        <f>SUM(AK50,AK93)</f>
        <v>9</v>
      </c>
      <c r="AL94" s="178">
        <f>SUM(AL50,AL93)</f>
        <v>14</v>
      </c>
      <c r="AM94" s="179"/>
      <c r="AN94" s="180">
        <f>SUM(AN50,AN93)</f>
        <v>13</v>
      </c>
      <c r="AO94" s="181">
        <f>SUM(AO50,AO93)</f>
        <v>26</v>
      </c>
      <c r="AP94" s="182"/>
      <c r="AQ94" s="174">
        <f>SUM(AQ50,AQ93)</f>
        <v>2820</v>
      </c>
      <c r="AR94" s="175">
        <f>SUM(AR50,AR93)</f>
        <v>360</v>
      </c>
      <c r="AS94" s="25"/>
    </row>
    <row r="95" spans="1:45" x14ac:dyDescent="0.3">
      <c r="A95" s="25"/>
      <c r="B95" s="25"/>
      <c r="C95" s="60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1" t="s">
        <v>107</v>
      </c>
      <c r="B96" s="25"/>
      <c r="C96" s="60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25"/>
      <c r="B97" s="25"/>
      <c r="C97" s="60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59</v>
      </c>
      <c r="B98" s="6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 t="s">
        <v>86</v>
      </c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5" t="s">
        <v>87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88</v>
      </c>
      <c r="B101" s="25"/>
      <c r="C101" s="66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6"/>
      <c r="U101" s="60"/>
      <c r="V101" s="60"/>
      <c r="W101" s="60"/>
      <c r="X101" s="60"/>
      <c r="Y101" s="60"/>
      <c r="Z101" s="60"/>
      <c r="AA101" s="60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/>
      <c r="B102" s="65"/>
      <c r="C102" s="66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6"/>
      <c r="U102" s="60"/>
      <c r="V102" s="60"/>
      <c r="W102" s="60"/>
      <c r="X102" s="60"/>
      <c r="Y102" s="60"/>
      <c r="Z102" s="60"/>
      <c r="AA102" s="60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7" t="s">
        <v>60</v>
      </c>
      <c r="B103" s="65"/>
      <c r="C103" s="66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60"/>
      <c r="V103" s="60"/>
      <c r="W103" s="60"/>
      <c r="X103" s="60"/>
      <c r="Y103" s="60"/>
      <c r="Z103" s="60"/>
      <c r="AA103" s="60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61</v>
      </c>
      <c r="B104" s="65"/>
      <c r="C104" s="66"/>
      <c r="D104" s="25"/>
      <c r="E104" s="25"/>
      <c r="F104" s="25"/>
      <c r="G104" s="65" t="s">
        <v>62</v>
      </c>
      <c r="H104" s="65"/>
      <c r="I104" s="65"/>
      <c r="J104" s="25"/>
      <c r="K104" s="25"/>
      <c r="L104" s="25"/>
      <c r="M104" s="65" t="s">
        <v>63</v>
      </c>
      <c r="N104" s="65"/>
      <c r="O104" s="65"/>
      <c r="P104" s="65"/>
      <c r="Q104" s="65"/>
      <c r="R104" s="65"/>
      <c r="S104" s="25"/>
      <c r="T104" s="65" t="s">
        <v>64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65</v>
      </c>
      <c r="B105" s="65"/>
      <c r="C105" s="66"/>
      <c r="D105" s="25"/>
      <c r="E105" s="25"/>
      <c r="F105" s="25"/>
      <c r="G105" s="65" t="s">
        <v>66</v>
      </c>
      <c r="H105" s="65"/>
      <c r="I105" s="65"/>
      <c r="J105" s="25"/>
      <c r="K105" s="25"/>
      <c r="L105" s="25"/>
      <c r="M105" s="65" t="s">
        <v>67</v>
      </c>
      <c r="N105" s="65"/>
      <c r="O105" s="65"/>
      <c r="P105" s="65"/>
      <c r="Q105" s="65"/>
      <c r="R105" s="65"/>
      <c r="S105" s="25"/>
      <c r="T105" s="65" t="s">
        <v>68</v>
      </c>
      <c r="U105" s="65"/>
      <c r="V105" s="65"/>
      <c r="W105" s="25"/>
      <c r="X105" s="2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69</v>
      </c>
      <c r="B106" s="65"/>
      <c r="C106" s="66"/>
      <c r="D106" s="25"/>
      <c r="E106" s="25"/>
      <c r="F106" s="25"/>
      <c r="G106" s="65" t="s">
        <v>70</v>
      </c>
      <c r="H106" s="65"/>
      <c r="I106" s="65"/>
      <c r="J106" s="25"/>
      <c r="K106" s="25"/>
      <c r="L106" s="25"/>
      <c r="M106" s="65" t="s">
        <v>71</v>
      </c>
      <c r="N106" s="65"/>
      <c r="O106" s="65"/>
      <c r="P106" s="65"/>
      <c r="Q106" s="65"/>
      <c r="R106" s="65"/>
      <c r="S106" s="25"/>
      <c r="T106" s="65" t="s">
        <v>72</v>
      </c>
      <c r="U106" s="65"/>
      <c r="V106" s="65"/>
      <c r="W106" s="25"/>
      <c r="X106" s="2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73</v>
      </c>
      <c r="B107" s="65"/>
      <c r="C107" s="66"/>
      <c r="D107" s="25"/>
      <c r="E107" s="25"/>
      <c r="F107" s="25"/>
      <c r="G107" s="65"/>
      <c r="H107" s="65"/>
      <c r="I107" s="65"/>
      <c r="J107" s="25"/>
      <c r="K107" s="25"/>
      <c r="L107" s="25"/>
      <c r="M107" s="65" t="s">
        <v>74</v>
      </c>
      <c r="N107" s="65"/>
      <c r="O107" s="65"/>
      <c r="P107" s="65"/>
      <c r="Q107" s="65"/>
      <c r="R107" s="65"/>
      <c r="S107" s="25"/>
      <c r="T107" s="65" t="s">
        <v>89</v>
      </c>
      <c r="U107" s="65"/>
      <c r="V107" s="65"/>
      <c r="W107" s="25"/>
      <c r="X107" s="25"/>
      <c r="Y107" s="65"/>
      <c r="Z107" s="65"/>
      <c r="AA107" s="66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 t="s">
        <v>75</v>
      </c>
      <c r="B108" s="65"/>
      <c r="C108" s="66"/>
      <c r="D108" s="25"/>
      <c r="E108" s="25"/>
      <c r="F108" s="25"/>
      <c r="G108" s="65"/>
      <c r="H108" s="65"/>
      <c r="I108" s="65"/>
      <c r="J108" s="25"/>
      <c r="K108" s="25"/>
      <c r="L108" s="25"/>
      <c r="M108" s="65" t="s">
        <v>76</v>
      </c>
      <c r="N108" s="65"/>
      <c r="O108" s="65"/>
      <c r="P108" s="65"/>
      <c r="Q108" s="65"/>
      <c r="R108" s="65"/>
      <c r="S108" s="25"/>
      <c r="T108" s="73" t="s">
        <v>108</v>
      </c>
      <c r="U108" s="74"/>
      <c r="V108" s="74"/>
      <c r="W108" s="74"/>
      <c r="X108" s="75"/>
      <c r="Y108" s="65"/>
      <c r="Z108" s="65"/>
      <c r="AA108" s="66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5" t="s">
        <v>77</v>
      </c>
      <c r="B109" s="65"/>
      <c r="C109" s="66"/>
      <c r="D109" s="25"/>
      <c r="E109" s="25"/>
      <c r="F109" s="25"/>
      <c r="G109" s="65"/>
      <c r="H109" s="65"/>
      <c r="I109" s="65"/>
      <c r="J109" s="25"/>
      <c r="K109" s="25"/>
      <c r="L109" s="25"/>
      <c r="M109" s="65"/>
      <c r="N109" s="65"/>
      <c r="O109" s="65"/>
      <c r="P109" s="65"/>
      <c r="Q109" s="65"/>
      <c r="R109" s="65"/>
      <c r="S109" s="25"/>
      <c r="T109" s="73" t="s">
        <v>109</v>
      </c>
      <c r="U109" s="74"/>
      <c r="V109" s="74"/>
      <c r="W109" s="74"/>
      <c r="X109" s="75"/>
      <c r="Y109" s="65"/>
      <c r="Z109" s="65"/>
      <c r="AA109" s="66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168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6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/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7" t="s">
        <v>78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6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79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80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 t="s">
        <v>81</v>
      </c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  <row r="116" spans="1:45" x14ac:dyDescent="0.3">
      <c r="A116" s="65" t="s">
        <v>85</v>
      </c>
      <c r="B116" s="65"/>
      <c r="C116" s="66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6"/>
      <c r="U116" s="60"/>
      <c r="V116" s="60"/>
      <c r="W116" s="60"/>
      <c r="X116" s="60"/>
      <c r="Y116" s="60"/>
      <c r="Z116" s="60"/>
      <c r="AA116" s="60"/>
      <c r="AB116" s="60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60"/>
      <c r="AR116" s="60"/>
      <c r="AS116" s="25"/>
    </row>
    <row r="117" spans="1:45" x14ac:dyDescent="0.3">
      <c r="A117" s="65" t="s">
        <v>82</v>
      </c>
      <c r="B117" s="65"/>
      <c r="C117" s="66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6"/>
      <c r="U117" s="60"/>
      <c r="V117" s="60"/>
      <c r="W117" s="60"/>
      <c r="X117" s="60"/>
      <c r="Y117" s="60"/>
      <c r="Z117" s="60"/>
      <c r="AA117" s="60"/>
      <c r="AB117" s="60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60"/>
      <c r="AR117" s="60"/>
      <c r="AS117" s="25"/>
    </row>
    <row r="118" spans="1:45" x14ac:dyDescent="0.3">
      <c r="A118" s="65"/>
      <c r="B118" s="65"/>
      <c r="C118" s="66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6"/>
      <c r="T118" s="66"/>
      <c r="U118" s="60"/>
      <c r="V118" s="60"/>
      <c r="W118" s="60"/>
      <c r="X118" s="60"/>
      <c r="Y118" s="60"/>
      <c r="Z118" s="60"/>
      <c r="AA118" s="60"/>
      <c r="AB118" s="60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60"/>
      <c r="AR118" s="60"/>
      <c r="AS118" s="25"/>
    </row>
  </sheetData>
  <sheetProtection algorithmName="SHA-512" hashValue="jTCQclNrvMd90EexUYDe9GwUFsPbEoakpCyf/xNaXaXPpOUJ7fF7STo/Paf3Ji5cQyeSQJr3srOEz13a+gcCPA==" saltValue="gsibr3we2DE6jjynfVhoTg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50:F50"/>
    <mergeCell ref="A8:AR8"/>
    <mergeCell ref="A16:F16"/>
    <mergeCell ref="A17:AR17"/>
    <mergeCell ref="A22:F22"/>
    <mergeCell ref="A23:AR23"/>
    <mergeCell ref="A24:AR24"/>
    <mergeCell ref="A37:AR37"/>
    <mergeCell ref="A46:F46"/>
    <mergeCell ref="A47:F47"/>
    <mergeCell ref="G47:AP47"/>
    <mergeCell ref="AQ47:AR47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873E1-1C01-42F2-8E98-CE7F82391C4A}">
  <sheetPr>
    <tabColor theme="7" tint="0.39997558519241921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555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101</v>
      </c>
      <c r="B9" s="353" t="s">
        <v>321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330</v>
      </c>
      <c r="B10" s="354" t="s">
        <v>329</v>
      </c>
      <c r="C10" s="50" t="s">
        <v>322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106</v>
      </c>
      <c r="B15" s="353" t="s">
        <v>344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337</v>
      </c>
      <c r="B16" s="354" t="s">
        <v>343</v>
      </c>
      <c r="C16" s="50" t="s">
        <v>345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331</v>
      </c>
      <c r="B67" s="355" t="s">
        <v>323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332</v>
      </c>
      <c r="B68" s="356" t="s">
        <v>325</v>
      </c>
      <c r="C68" s="368" t="s">
        <v>324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338</v>
      </c>
      <c r="B69" s="355" t="s">
        <v>346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339</v>
      </c>
      <c r="B70" s="356" t="s">
        <v>347</v>
      </c>
      <c r="C70" s="368" t="s">
        <v>348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333</v>
      </c>
      <c r="B80" s="355" t="s">
        <v>326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334</v>
      </c>
      <c r="B81" s="355" t="s">
        <v>327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340</v>
      </c>
      <c r="B82" s="355" t="s">
        <v>349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341</v>
      </c>
      <c r="B83" s="361" t="s">
        <v>350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12" t="s">
        <v>335</v>
      </c>
      <c r="B85" s="355" t="s">
        <v>328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342</v>
      </c>
      <c r="B86" s="355" t="s">
        <v>351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/ebkTla6wDlF4X9O4xUR5qc4md6gWPcm4DfnHod5TZs4lO6aoUJ65eHJXiwhdwmcEFKd2BLI/z1iL/ay+t98Nw==" saltValue="IVK4E9qVpwlkbr7C9wojO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B8EA5-0C1A-40D8-A9CC-37E703EE2F34}">
  <sheetPr>
    <tabColor theme="7" tint="0.39997558519241921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556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101</v>
      </c>
      <c r="B9" s="353" t="s">
        <v>321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330</v>
      </c>
      <c r="B10" s="354" t="s">
        <v>329</v>
      </c>
      <c r="C10" s="50" t="s">
        <v>322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102</v>
      </c>
      <c r="B15" s="353" t="s">
        <v>353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362</v>
      </c>
      <c r="B16" s="354" t="s">
        <v>354</v>
      </c>
      <c r="C16" s="50" t="s">
        <v>355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331</v>
      </c>
      <c r="B67" s="355" t="s">
        <v>323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332</v>
      </c>
      <c r="B68" s="356" t="s">
        <v>325</v>
      </c>
      <c r="C68" s="368" t="s">
        <v>324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363</v>
      </c>
      <c r="B69" s="355" t="s">
        <v>356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364</v>
      </c>
      <c r="B70" s="356" t="s">
        <v>357</v>
      </c>
      <c r="C70" s="368" t="s">
        <v>358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333</v>
      </c>
      <c r="B80" s="355" t="s">
        <v>326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334</v>
      </c>
      <c r="B81" s="355" t="s">
        <v>327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365</v>
      </c>
      <c r="B82" s="355" t="s">
        <v>359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366</v>
      </c>
      <c r="B83" s="361" t="s">
        <v>360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12" t="s">
        <v>335</v>
      </c>
      <c r="B85" s="355" t="s">
        <v>328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367</v>
      </c>
      <c r="B86" s="355" t="s">
        <v>361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m2qgNFsmVxnSDekJprDQ3trxXrusIbuKrdniIrRpYWiVl7MvU/39WAgjxm4eOwAddgFmrsQduxBRBVFNyRdjlw==" saltValue="jYzfNU9Ef2DRPFEWwo7Yjw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3887C-5564-44FF-9E10-AE3B92A02187}">
  <sheetPr>
    <tabColor theme="7" tint="0.39997558519241921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557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101</v>
      </c>
      <c r="B9" s="353" t="s">
        <v>321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330</v>
      </c>
      <c r="B10" s="354" t="s">
        <v>329</v>
      </c>
      <c r="C10" s="50" t="s">
        <v>322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103</v>
      </c>
      <c r="B15" s="353" t="s">
        <v>375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369</v>
      </c>
      <c r="B16" s="354" t="s">
        <v>376</v>
      </c>
      <c r="C16" s="50" t="s">
        <v>377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331</v>
      </c>
      <c r="B67" s="355" t="s">
        <v>323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117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332</v>
      </c>
      <c r="B68" s="356" t="s">
        <v>325</v>
      </c>
      <c r="C68" s="368" t="s">
        <v>324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117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370</v>
      </c>
      <c r="B69" s="355" t="s">
        <v>378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117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371</v>
      </c>
      <c r="B70" s="356" t="s">
        <v>379</v>
      </c>
      <c r="C70" s="368" t="s">
        <v>380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117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43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333</v>
      </c>
      <c r="B80" s="355" t="s">
        <v>326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334</v>
      </c>
      <c r="B81" s="355" t="s">
        <v>327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372</v>
      </c>
      <c r="B82" s="355" t="s">
        <v>381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373</v>
      </c>
      <c r="B83" s="361" t="s">
        <v>382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12" t="s">
        <v>335</v>
      </c>
      <c r="B85" s="355" t="s">
        <v>328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374</v>
      </c>
      <c r="B86" s="355" t="s">
        <v>383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tVOb8SbKBbybOQ6swxMx4jAIcaNPI6ToaFVLI5jwuEIDlojga1HED/6rNl1j9MycUtyaxJ5QJshMWRh6bGx8kw==" saltValue="nEmmcoKQ9f55NFQCGmiJu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C2A5D-A98B-40CF-ADFA-D85073665C30}">
  <sheetPr>
    <tabColor theme="7" tint="0.39997558519241921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558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101</v>
      </c>
      <c r="B9" s="353" t="s">
        <v>321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330</v>
      </c>
      <c r="B10" s="354" t="s">
        <v>329</v>
      </c>
      <c r="C10" s="50" t="s">
        <v>322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407</v>
      </c>
      <c r="B15" s="353" t="s">
        <v>398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408</v>
      </c>
      <c r="B16" s="354" t="s">
        <v>399</v>
      </c>
      <c r="C16" s="50" t="s">
        <v>400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331</v>
      </c>
      <c r="B67" s="355" t="s">
        <v>323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332</v>
      </c>
      <c r="B68" s="356" t="s">
        <v>325</v>
      </c>
      <c r="C68" s="368" t="s">
        <v>324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409</v>
      </c>
      <c r="B69" s="355" t="s">
        <v>401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410</v>
      </c>
      <c r="B70" s="356" t="s">
        <v>402</v>
      </c>
      <c r="C70" s="368" t="s">
        <v>403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333</v>
      </c>
      <c r="B80" s="355" t="s">
        <v>326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334</v>
      </c>
      <c r="B81" s="355" t="s">
        <v>327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411</v>
      </c>
      <c r="B82" s="355" t="s">
        <v>404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412</v>
      </c>
      <c r="B83" s="361" t="s">
        <v>405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12" t="s">
        <v>335</v>
      </c>
      <c r="B85" s="355" t="s">
        <v>328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413</v>
      </c>
      <c r="B86" s="355" t="s">
        <v>406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IQq9oya2hsaEgAnr5I1x8ryqs3W6yRO3A4psMirZ8ZUwBhyrkZ86hdr28VFFdQtDDhuZ8V6MO9c3GyBF7+jf3Q==" saltValue="QeCovQXvxxIpC7GKnbU/Hg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C943C-5C81-4FD0-99F7-8D7C6CB8EFA6}">
  <sheetPr>
    <tabColor theme="7" tint="0.39997558519241921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559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101</v>
      </c>
      <c r="B9" s="353" t="s">
        <v>321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330</v>
      </c>
      <c r="B10" s="354" t="s">
        <v>329</v>
      </c>
      <c r="C10" s="50" t="s">
        <v>322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77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81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425</v>
      </c>
      <c r="B15" s="353" t="s">
        <v>432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426</v>
      </c>
      <c r="B16" s="354" t="s">
        <v>433</v>
      </c>
      <c r="C16" s="50" t="s">
        <v>434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331</v>
      </c>
      <c r="B67" s="355" t="s">
        <v>323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332</v>
      </c>
      <c r="B68" s="356" t="s">
        <v>325</v>
      </c>
      <c r="C68" s="368" t="s">
        <v>324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427</v>
      </c>
      <c r="B69" s="355" t="s">
        <v>435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428</v>
      </c>
      <c r="B70" s="356" t="s">
        <v>436</v>
      </c>
      <c r="C70" s="368" t="s">
        <v>437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333</v>
      </c>
      <c r="B80" s="355" t="s">
        <v>326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334</v>
      </c>
      <c r="B81" s="355" t="s">
        <v>327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429</v>
      </c>
      <c r="B82" s="355" t="s">
        <v>438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430</v>
      </c>
      <c r="B83" s="361" t="s">
        <v>439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12" t="s">
        <v>335</v>
      </c>
      <c r="B85" s="355" t="s">
        <v>328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431</v>
      </c>
      <c r="B86" s="355" t="s">
        <v>440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ev5+u7s9BKnLGLnjmzlbZDYRalFM9Pzm1InZ+sircCrfOM4/+Cyjaag1YNuw4mRZPcz0QS0jfVUMEb/imYfxeg==" saltValue="dzZYqRVUBciiaqFgETnc3A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60A71-5B9A-41C2-911D-9AB79371CB09}">
  <sheetPr>
    <tabColor rgb="FFFFFF00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47" t="s">
        <v>507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76" t="s">
        <v>92</v>
      </c>
      <c r="B9" s="353" t="s">
        <v>112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0.399999999999999" x14ac:dyDescent="0.3">
      <c r="A10" s="77" t="s">
        <v>93</v>
      </c>
      <c r="B10" s="354" t="s">
        <v>113</v>
      </c>
      <c r="C10" s="50" t="s">
        <v>114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77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81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101</v>
      </c>
      <c r="B15" s="353" t="s">
        <v>321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330</v>
      </c>
      <c r="B16" s="354" t="s">
        <v>329</v>
      </c>
      <c r="C16" s="50" t="s">
        <v>322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142</v>
      </c>
      <c r="B67" s="355" t="s">
        <v>143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0.399999999999999" x14ac:dyDescent="0.3">
      <c r="A68" s="81" t="s">
        <v>144</v>
      </c>
      <c r="B68" s="356" t="s">
        <v>145</v>
      </c>
      <c r="C68" s="368" t="s">
        <v>177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331</v>
      </c>
      <c r="B69" s="355" t="s">
        <v>323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332</v>
      </c>
      <c r="B70" s="356" t="s">
        <v>325</v>
      </c>
      <c r="C70" s="368" t="s">
        <v>324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374" t="s">
        <v>150</v>
      </c>
      <c r="B75" s="353" t="s">
        <v>151</v>
      </c>
      <c r="C75" s="36"/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3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3" t="s">
        <v>23</v>
      </c>
      <c r="B76" s="355" t="s">
        <v>152</v>
      </c>
      <c r="C76" s="2"/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3" t="s">
        <v>17</v>
      </c>
      <c r="B77" s="355" t="s">
        <v>153</v>
      </c>
      <c r="C77" s="2"/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ht="19.2" customHeight="1" x14ac:dyDescent="0.3">
      <c r="A80" s="164" t="s">
        <v>157</v>
      </c>
      <c r="B80" s="355" t="s">
        <v>158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ht="18.600000000000001" customHeight="1" x14ac:dyDescent="0.3">
      <c r="A81" s="164" t="s">
        <v>159</v>
      </c>
      <c r="B81" s="355" t="s">
        <v>160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333</v>
      </c>
      <c r="B82" s="355" t="s">
        <v>326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334</v>
      </c>
      <c r="B83" s="361" t="s">
        <v>327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ht="20.399999999999999" x14ac:dyDescent="0.3">
      <c r="A85" s="76" t="s">
        <v>162</v>
      </c>
      <c r="B85" s="354" t="s">
        <v>163</v>
      </c>
      <c r="C85" s="50" t="s">
        <v>57</v>
      </c>
      <c r="D85" s="51" t="s">
        <v>47</v>
      </c>
      <c r="E85" s="51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92" t="s">
        <v>335</v>
      </c>
      <c r="B86" s="355" t="s">
        <v>328</v>
      </c>
      <c r="C86" s="2" t="s">
        <v>57</v>
      </c>
      <c r="D86" s="4" t="s">
        <v>47</v>
      </c>
      <c r="E86" s="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beGLBkCIlaXJimk5GE05pRegare9FutZGfQk6hYgKOcrsXCqbcnW94w/8Qqu3lr0w/uTitMODgKcLaVSCqh8bw==" saltValue="Cn5NhyrlWwjE1AEiTM1sVg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D2C21-59DA-4F2C-9ACA-EB5B57313140}">
  <sheetPr>
    <tabColor theme="7" tint="0.39997558519241921"/>
  </sheetPr>
  <dimension ref="A1:AS115"/>
  <sheetViews>
    <sheetView zoomScale="86" zoomScaleNormal="86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61" t="s">
        <v>560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  <c r="AC1" s="462"/>
      <c r="AD1" s="462"/>
      <c r="AE1" s="462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63"/>
      <c r="AS1" s="206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06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06"/>
    </row>
    <row r="4" spans="1:45" ht="15" customHeight="1" thickBot="1" x14ac:dyDescent="0.35">
      <c r="A4" s="464" t="s">
        <v>48</v>
      </c>
      <c r="B4" s="466" t="s">
        <v>49</v>
      </c>
      <c r="C4" s="469" t="s">
        <v>50</v>
      </c>
      <c r="D4" s="472" t="s">
        <v>51</v>
      </c>
      <c r="E4" s="472" t="s">
        <v>33</v>
      </c>
      <c r="F4" s="475" t="s">
        <v>84</v>
      </c>
      <c r="G4" s="461" t="s">
        <v>0</v>
      </c>
      <c r="H4" s="462"/>
      <c r="I4" s="462"/>
      <c r="J4" s="462"/>
      <c r="K4" s="462"/>
      <c r="L4" s="462"/>
      <c r="M4" s="462"/>
      <c r="N4" s="462"/>
      <c r="O4" s="462"/>
      <c r="P4" s="462"/>
      <c r="Q4" s="462"/>
      <c r="R4" s="462"/>
      <c r="S4" s="462"/>
      <c r="T4" s="462"/>
      <c r="U4" s="462"/>
      <c r="V4" s="462"/>
      <c r="W4" s="462"/>
      <c r="X4" s="462"/>
      <c r="Y4" s="462"/>
      <c r="Z4" s="462"/>
      <c r="AA4" s="462"/>
      <c r="AB4" s="462"/>
      <c r="AC4" s="462"/>
      <c r="AD4" s="462"/>
      <c r="AE4" s="462"/>
      <c r="AF4" s="462"/>
      <c r="AG4" s="462"/>
      <c r="AH4" s="462"/>
      <c r="AI4" s="462"/>
      <c r="AJ4" s="462"/>
      <c r="AK4" s="462"/>
      <c r="AL4" s="462"/>
      <c r="AM4" s="462"/>
      <c r="AN4" s="462"/>
      <c r="AO4" s="462"/>
      <c r="AP4" s="463"/>
      <c r="AQ4" s="461"/>
      <c r="AR4" s="463"/>
      <c r="AS4" s="206"/>
    </row>
    <row r="5" spans="1:45" x14ac:dyDescent="0.3">
      <c r="A5" s="464"/>
      <c r="B5" s="467"/>
      <c r="C5" s="470"/>
      <c r="D5" s="473"/>
      <c r="E5" s="473"/>
      <c r="F5" s="476"/>
      <c r="G5" s="478" t="s">
        <v>2</v>
      </c>
      <c r="H5" s="479"/>
      <c r="I5" s="480"/>
      <c r="J5" s="478" t="s">
        <v>3</v>
      </c>
      <c r="K5" s="479"/>
      <c r="L5" s="480"/>
      <c r="M5" s="478" t="s">
        <v>4</v>
      </c>
      <c r="N5" s="479"/>
      <c r="O5" s="480"/>
      <c r="P5" s="478" t="s">
        <v>5</v>
      </c>
      <c r="Q5" s="479"/>
      <c r="R5" s="480"/>
      <c r="S5" s="478" t="s">
        <v>6</v>
      </c>
      <c r="T5" s="479"/>
      <c r="U5" s="480"/>
      <c r="V5" s="478" t="s">
        <v>7</v>
      </c>
      <c r="W5" s="479"/>
      <c r="X5" s="480"/>
      <c r="Y5" s="478" t="s">
        <v>8</v>
      </c>
      <c r="Z5" s="479"/>
      <c r="AA5" s="480"/>
      <c r="AB5" s="478" t="s">
        <v>9</v>
      </c>
      <c r="AC5" s="479"/>
      <c r="AD5" s="480"/>
      <c r="AE5" s="478" t="s">
        <v>10</v>
      </c>
      <c r="AF5" s="479"/>
      <c r="AG5" s="480"/>
      <c r="AH5" s="478" t="s">
        <v>11</v>
      </c>
      <c r="AI5" s="479"/>
      <c r="AJ5" s="480"/>
      <c r="AK5" s="478" t="s">
        <v>34</v>
      </c>
      <c r="AL5" s="479"/>
      <c r="AM5" s="480"/>
      <c r="AN5" s="478" t="s">
        <v>105</v>
      </c>
      <c r="AO5" s="479"/>
      <c r="AP5" s="480"/>
      <c r="AQ5" s="481" t="s">
        <v>52</v>
      </c>
      <c r="AR5" s="481" t="s">
        <v>53</v>
      </c>
      <c r="AS5" s="207"/>
    </row>
    <row r="6" spans="1:45" ht="15" thickBot="1" x14ac:dyDescent="0.35">
      <c r="A6" s="465"/>
      <c r="B6" s="468"/>
      <c r="C6" s="471"/>
      <c r="D6" s="474"/>
      <c r="E6" s="474"/>
      <c r="F6" s="477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82"/>
      <c r="AR6" s="482"/>
      <c r="AS6" s="211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06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06"/>
    </row>
    <row r="9" spans="1:45" x14ac:dyDescent="0.3">
      <c r="A9" s="91" t="s">
        <v>101</v>
      </c>
      <c r="B9" s="353" t="s">
        <v>321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3">
      <c r="A10" s="77" t="s">
        <v>330</v>
      </c>
      <c r="B10" s="354" t="s">
        <v>329</v>
      </c>
      <c r="C10" s="50" t="s">
        <v>322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3">
      <c r="A11" s="77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" thickBot="1" x14ac:dyDescent="0.35">
      <c r="A12" s="81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" thickBot="1" x14ac:dyDescent="0.35">
      <c r="A13" s="486" t="s">
        <v>116</v>
      </c>
      <c r="B13" s="487"/>
      <c r="C13" s="487"/>
      <c r="D13" s="487"/>
      <c r="E13" s="487"/>
      <c r="F13" s="488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06"/>
    </row>
    <row r="15" spans="1:45" x14ac:dyDescent="0.3">
      <c r="A15" s="375" t="s">
        <v>585</v>
      </c>
      <c r="B15" s="354" t="s">
        <v>594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3">
      <c r="A16" s="375" t="s">
        <v>586</v>
      </c>
      <c r="B16" s="354" t="s">
        <v>595</v>
      </c>
      <c r="C16" s="50" t="s">
        <v>596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345"/>
      <c r="AL16" s="78"/>
      <c r="AM16" s="346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  <c r="AS16" s="64"/>
    </row>
    <row r="17" spans="1:45" x14ac:dyDescent="0.3">
      <c r="A17" s="375" t="s">
        <v>182</v>
      </c>
      <c r="B17" s="354" t="s">
        <v>189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222"/>
      <c r="AL17" s="223"/>
      <c r="AM17" s="22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" thickBot="1" x14ac:dyDescent="0.35">
      <c r="A18" s="81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225"/>
      <c r="AL18" s="226"/>
      <c r="AM18" s="227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" thickBot="1" x14ac:dyDescent="0.35">
      <c r="A19" s="483" t="s">
        <v>118</v>
      </c>
      <c r="B19" s="484"/>
      <c r="C19" s="484"/>
      <c r="D19" s="484"/>
      <c r="E19" s="484"/>
      <c r="F19" s="485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06"/>
    </row>
    <row r="21" spans="1:45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06"/>
    </row>
    <row r="22" spans="1:45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06"/>
    </row>
    <row r="25" spans="1:45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3">
      <c r="A31" s="356" t="s">
        <v>495</v>
      </c>
      <c r="B31" s="355" t="s">
        <v>115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06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216"/>
      <c r="AF35" s="213"/>
      <c r="AG35" s="217"/>
      <c r="AH35" s="216"/>
      <c r="AI35" s="213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225"/>
      <c r="AF36" s="226"/>
      <c r="AG36" s="227"/>
      <c r="AH36" s="225"/>
      <c r="AI36" s="226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225"/>
      <c r="AF37" s="226"/>
      <c r="AG37" s="227"/>
      <c r="AH37" s="225"/>
      <c r="AI37" s="226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225"/>
      <c r="AF38" s="226"/>
      <c r="AG38" s="227"/>
      <c r="AH38" s="225"/>
      <c r="AI38" s="226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249"/>
      <c r="AF40" s="250"/>
      <c r="AG40" s="251"/>
      <c r="AH40" s="249"/>
      <c r="AI40" s="25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249"/>
      <c r="AF41" s="250"/>
      <c r="AG41" s="251"/>
      <c r="AH41" s="249"/>
      <c r="AI41" s="25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249"/>
      <c r="AF42" s="250"/>
      <c r="AG42" s="251"/>
      <c r="AH42" s="249"/>
      <c r="AI42" s="25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" thickBot="1" x14ac:dyDescent="0.35">
      <c r="A44" s="486" t="s">
        <v>28</v>
      </c>
      <c r="B44" s="487"/>
      <c r="C44" s="487"/>
      <c r="D44" s="487"/>
      <c r="E44" s="487"/>
      <c r="F44" s="488"/>
      <c r="G44" s="489"/>
      <c r="H44" s="490"/>
      <c r="I44" s="490"/>
      <c r="J44" s="490"/>
      <c r="K44" s="490"/>
      <c r="L44" s="490"/>
      <c r="M44" s="490"/>
      <c r="N44" s="490"/>
      <c r="O44" s="490"/>
      <c r="P44" s="490"/>
      <c r="Q44" s="490"/>
      <c r="R44" s="490"/>
      <c r="S44" s="490"/>
      <c r="T44" s="490"/>
      <c r="U44" s="490"/>
      <c r="V44" s="490"/>
      <c r="W44" s="490"/>
      <c r="X44" s="490"/>
      <c r="Y44" s="490"/>
      <c r="Z44" s="490"/>
      <c r="AA44" s="490"/>
      <c r="AB44" s="490"/>
      <c r="AC44" s="490"/>
      <c r="AD44" s="490"/>
      <c r="AE44" s="490"/>
      <c r="AF44" s="490"/>
      <c r="AG44" s="490"/>
      <c r="AH44" s="490"/>
      <c r="AI44" s="490"/>
      <c r="AJ44" s="490"/>
      <c r="AK44" s="490"/>
      <c r="AL44" s="490"/>
      <c r="AM44" s="490"/>
      <c r="AN44" s="490"/>
      <c r="AO44" s="490"/>
      <c r="AP44" s="491"/>
      <c r="AQ44" s="492"/>
      <c r="AR44" s="493"/>
      <c r="AS44" s="206"/>
    </row>
    <row r="45" spans="1:45" ht="15" thickBot="1" x14ac:dyDescent="0.35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" thickBot="1" x14ac:dyDescent="0.35">
      <c r="A46" s="270" t="s">
        <v>19</v>
      </c>
      <c r="B46" s="376" t="s">
        <v>175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" thickBot="1" x14ac:dyDescent="0.35">
      <c r="A47" s="483" t="s">
        <v>178</v>
      </c>
      <c r="B47" s="484"/>
      <c r="C47" s="484"/>
      <c r="D47" s="484"/>
      <c r="E47" s="484"/>
      <c r="F47" s="485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06"/>
    </row>
    <row r="49" spans="1:45" ht="15" customHeight="1" thickBot="1" x14ac:dyDescent="0.35">
      <c r="A49" s="464" t="s">
        <v>48</v>
      </c>
      <c r="B49" s="466" t="s">
        <v>49</v>
      </c>
      <c r="C49" s="469" t="s">
        <v>50</v>
      </c>
      <c r="D49" s="472" t="s">
        <v>51</v>
      </c>
      <c r="E49" s="472" t="s">
        <v>33</v>
      </c>
      <c r="F49" s="475" t="s">
        <v>84</v>
      </c>
      <c r="G49" s="461" t="s">
        <v>0</v>
      </c>
      <c r="H49" s="462"/>
      <c r="I49" s="462"/>
      <c r="J49" s="462"/>
      <c r="K49" s="462"/>
      <c r="L49" s="462"/>
      <c r="M49" s="462"/>
      <c r="N49" s="462"/>
      <c r="O49" s="462"/>
      <c r="P49" s="462"/>
      <c r="Q49" s="462"/>
      <c r="R49" s="462"/>
      <c r="S49" s="462"/>
      <c r="T49" s="462"/>
      <c r="U49" s="462"/>
      <c r="V49" s="462"/>
      <c r="W49" s="462"/>
      <c r="X49" s="462"/>
      <c r="Y49" s="462"/>
      <c r="Z49" s="462"/>
      <c r="AA49" s="462"/>
      <c r="AB49" s="462"/>
      <c r="AC49" s="462"/>
      <c r="AD49" s="462"/>
      <c r="AE49" s="462"/>
      <c r="AF49" s="462"/>
      <c r="AG49" s="462"/>
      <c r="AH49" s="462"/>
      <c r="AI49" s="462"/>
      <c r="AJ49" s="462"/>
      <c r="AK49" s="462"/>
      <c r="AL49" s="462"/>
      <c r="AM49" s="462"/>
      <c r="AN49" s="462"/>
      <c r="AO49" s="462"/>
      <c r="AP49" s="463"/>
      <c r="AQ49" s="461"/>
      <c r="AR49" s="463"/>
      <c r="AS49" s="206"/>
    </row>
    <row r="50" spans="1:45" x14ac:dyDescent="0.3">
      <c r="A50" s="464"/>
      <c r="B50" s="467"/>
      <c r="C50" s="470"/>
      <c r="D50" s="473"/>
      <c r="E50" s="473"/>
      <c r="F50" s="476"/>
      <c r="G50" s="478" t="s">
        <v>2</v>
      </c>
      <c r="H50" s="479"/>
      <c r="I50" s="480"/>
      <c r="J50" s="478" t="s">
        <v>3</v>
      </c>
      <c r="K50" s="479"/>
      <c r="L50" s="480"/>
      <c r="M50" s="478" t="s">
        <v>4</v>
      </c>
      <c r="N50" s="479"/>
      <c r="O50" s="480"/>
      <c r="P50" s="478" t="s">
        <v>5</v>
      </c>
      <c r="Q50" s="479"/>
      <c r="R50" s="480"/>
      <c r="S50" s="478" t="s">
        <v>6</v>
      </c>
      <c r="T50" s="479"/>
      <c r="U50" s="480"/>
      <c r="V50" s="478" t="s">
        <v>7</v>
      </c>
      <c r="W50" s="479"/>
      <c r="X50" s="480"/>
      <c r="Y50" s="478" t="s">
        <v>8</v>
      </c>
      <c r="Z50" s="479"/>
      <c r="AA50" s="480"/>
      <c r="AB50" s="478" t="s">
        <v>9</v>
      </c>
      <c r="AC50" s="479"/>
      <c r="AD50" s="480"/>
      <c r="AE50" s="478" t="s">
        <v>10</v>
      </c>
      <c r="AF50" s="479"/>
      <c r="AG50" s="480"/>
      <c r="AH50" s="478" t="s">
        <v>11</v>
      </c>
      <c r="AI50" s="479"/>
      <c r="AJ50" s="480"/>
      <c r="AK50" s="478" t="s">
        <v>34</v>
      </c>
      <c r="AL50" s="479"/>
      <c r="AM50" s="480"/>
      <c r="AN50" s="478" t="s">
        <v>105</v>
      </c>
      <c r="AO50" s="479"/>
      <c r="AP50" s="480"/>
      <c r="AQ50" s="481" t="s">
        <v>52</v>
      </c>
      <c r="AR50" s="481" t="s">
        <v>53</v>
      </c>
      <c r="AS50" s="207"/>
    </row>
    <row r="51" spans="1:45" ht="15" thickBot="1" x14ac:dyDescent="0.35">
      <c r="A51" s="465"/>
      <c r="B51" s="468"/>
      <c r="C51" s="471"/>
      <c r="D51" s="474"/>
      <c r="E51" s="474"/>
      <c r="F51" s="477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82"/>
      <c r="AR51" s="482"/>
      <c r="AS51" s="211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06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285">
        <v>45</v>
      </c>
      <c r="G53" s="286"/>
      <c r="H53" s="283"/>
      <c r="I53" s="285"/>
      <c r="J53" s="286">
        <v>2</v>
      </c>
      <c r="K53" s="283">
        <v>3</v>
      </c>
      <c r="L53" s="285" t="s">
        <v>29</v>
      </c>
      <c r="M53" s="286"/>
      <c r="N53" s="283"/>
      <c r="O53" s="285"/>
      <c r="P53" s="286"/>
      <c r="Q53" s="283"/>
      <c r="R53" s="285"/>
      <c r="S53" s="286"/>
      <c r="T53" s="283"/>
      <c r="U53" s="285"/>
      <c r="V53" s="286"/>
      <c r="W53" s="283"/>
      <c r="X53" s="285"/>
      <c r="Y53" s="286"/>
      <c r="Z53" s="283"/>
      <c r="AA53" s="285"/>
      <c r="AB53" s="286"/>
      <c r="AC53" s="283"/>
      <c r="AD53" s="285"/>
      <c r="AE53" s="286"/>
      <c r="AF53" s="283"/>
      <c r="AG53" s="285"/>
      <c r="AH53" s="286"/>
      <c r="AI53" s="283"/>
      <c r="AJ53" s="285"/>
      <c r="AK53" s="216"/>
      <c r="AL53" s="213"/>
      <c r="AM53" s="217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290">
        <v>45</v>
      </c>
      <c r="G54" s="291"/>
      <c r="H54" s="288"/>
      <c r="I54" s="292"/>
      <c r="J54" s="291"/>
      <c r="K54" s="288"/>
      <c r="L54" s="292"/>
      <c r="M54" s="291"/>
      <c r="N54" s="288"/>
      <c r="O54" s="292"/>
      <c r="P54" s="291">
        <v>2</v>
      </c>
      <c r="Q54" s="288">
        <v>3</v>
      </c>
      <c r="R54" s="292" t="s">
        <v>29</v>
      </c>
      <c r="S54" s="291"/>
      <c r="T54" s="288"/>
      <c r="U54" s="292"/>
      <c r="V54" s="291"/>
      <c r="W54" s="288"/>
      <c r="X54" s="292"/>
      <c r="Y54" s="291"/>
      <c r="Z54" s="288"/>
      <c r="AA54" s="292"/>
      <c r="AB54" s="291"/>
      <c r="AC54" s="288"/>
      <c r="AD54" s="292"/>
      <c r="AE54" s="291"/>
      <c r="AF54" s="288"/>
      <c r="AG54" s="292"/>
      <c r="AH54" s="291"/>
      <c r="AI54" s="288"/>
      <c r="AJ54" s="292"/>
      <c r="AK54" s="225"/>
      <c r="AL54" s="226"/>
      <c r="AM54" s="227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290">
        <v>45</v>
      </c>
      <c r="G55" s="291"/>
      <c r="H55" s="288"/>
      <c r="I55" s="292"/>
      <c r="J55" s="291">
        <v>2</v>
      </c>
      <c r="K55" s="288">
        <v>3</v>
      </c>
      <c r="L55" s="292" t="s">
        <v>29</v>
      </c>
      <c r="M55" s="291"/>
      <c r="N55" s="288"/>
      <c r="O55" s="292"/>
      <c r="P55" s="291"/>
      <c r="Q55" s="288"/>
      <c r="R55" s="292"/>
      <c r="S55" s="291"/>
      <c r="T55" s="288"/>
      <c r="U55" s="292"/>
      <c r="V55" s="291"/>
      <c r="W55" s="288"/>
      <c r="X55" s="292"/>
      <c r="Y55" s="291"/>
      <c r="Z55" s="288"/>
      <c r="AA55" s="292"/>
      <c r="AB55" s="291"/>
      <c r="AC55" s="288"/>
      <c r="AD55" s="292"/>
      <c r="AE55" s="291"/>
      <c r="AF55" s="288"/>
      <c r="AG55" s="292"/>
      <c r="AH55" s="291"/>
      <c r="AI55" s="288"/>
      <c r="AJ55" s="292"/>
      <c r="AK55" s="225"/>
      <c r="AL55" s="226"/>
      <c r="AM55" s="227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232">
        <v>45</v>
      </c>
      <c r="G56" s="225"/>
      <c r="H56" s="226"/>
      <c r="I56" s="227"/>
      <c r="J56" s="225"/>
      <c r="K56" s="226"/>
      <c r="L56" s="227"/>
      <c r="M56" s="225"/>
      <c r="N56" s="226"/>
      <c r="O56" s="227"/>
      <c r="P56" s="225">
        <v>2</v>
      </c>
      <c r="Q56" s="226">
        <v>2</v>
      </c>
      <c r="R56" s="227" t="s">
        <v>30</v>
      </c>
      <c r="S56" s="225"/>
      <c r="T56" s="226"/>
      <c r="U56" s="227"/>
      <c r="V56" s="225"/>
      <c r="W56" s="226"/>
      <c r="X56" s="227"/>
      <c r="Y56" s="225"/>
      <c r="Z56" s="226"/>
      <c r="AA56" s="227"/>
      <c r="AB56" s="225"/>
      <c r="AC56" s="288"/>
      <c r="AD56" s="292"/>
      <c r="AE56" s="291"/>
      <c r="AF56" s="288"/>
      <c r="AG56" s="292"/>
      <c r="AH56" s="291"/>
      <c r="AI56" s="288"/>
      <c r="AJ56" s="292"/>
      <c r="AK56" s="225"/>
      <c r="AL56" s="226"/>
      <c r="AM56" s="227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232">
        <v>45</v>
      </c>
      <c r="G57" s="225"/>
      <c r="H57" s="226"/>
      <c r="I57" s="227"/>
      <c r="J57" s="225"/>
      <c r="K57" s="226"/>
      <c r="L57" s="227"/>
      <c r="M57" s="225"/>
      <c r="N57" s="226"/>
      <c r="O57" s="227"/>
      <c r="P57" s="225"/>
      <c r="Q57" s="226"/>
      <c r="R57" s="227"/>
      <c r="S57" s="225">
        <v>2</v>
      </c>
      <c r="T57" s="226">
        <v>3</v>
      </c>
      <c r="U57" s="227" t="s">
        <v>29</v>
      </c>
      <c r="V57" s="225"/>
      <c r="W57" s="226"/>
      <c r="X57" s="227"/>
      <c r="Y57" s="225"/>
      <c r="Z57" s="226"/>
      <c r="AA57" s="227"/>
      <c r="AB57" s="225"/>
      <c r="AC57" s="288"/>
      <c r="AD57" s="292"/>
      <c r="AE57" s="291"/>
      <c r="AF57" s="288"/>
      <c r="AG57" s="292"/>
      <c r="AH57" s="291"/>
      <c r="AI57" s="288"/>
      <c r="AJ57" s="292"/>
      <c r="AK57" s="225"/>
      <c r="AL57" s="226"/>
      <c r="AM57" s="227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232">
        <v>45</v>
      </c>
      <c r="G58" s="225"/>
      <c r="H58" s="226"/>
      <c r="I58" s="227"/>
      <c r="J58" s="225"/>
      <c r="K58" s="226"/>
      <c r="L58" s="227"/>
      <c r="M58" s="225">
        <v>2</v>
      </c>
      <c r="N58" s="226">
        <v>2</v>
      </c>
      <c r="O58" s="227" t="s">
        <v>30</v>
      </c>
      <c r="P58" s="225"/>
      <c r="Q58" s="226"/>
      <c r="R58" s="227"/>
      <c r="S58" s="225"/>
      <c r="T58" s="226"/>
      <c r="U58" s="227"/>
      <c r="V58" s="225"/>
      <c r="W58" s="226"/>
      <c r="X58" s="227"/>
      <c r="Y58" s="225"/>
      <c r="Z58" s="226"/>
      <c r="AA58" s="227"/>
      <c r="AB58" s="225"/>
      <c r="AC58" s="288"/>
      <c r="AD58" s="292"/>
      <c r="AE58" s="291"/>
      <c r="AF58" s="288"/>
      <c r="AG58" s="292"/>
      <c r="AH58" s="29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232">
        <v>45</v>
      </c>
      <c r="G59" s="225"/>
      <c r="H59" s="226"/>
      <c r="I59" s="227"/>
      <c r="J59" s="225"/>
      <c r="K59" s="226"/>
      <c r="L59" s="227"/>
      <c r="M59" s="225"/>
      <c r="N59" s="226"/>
      <c r="O59" s="227"/>
      <c r="P59" s="225"/>
      <c r="Q59" s="226"/>
      <c r="R59" s="227"/>
      <c r="S59" s="225"/>
      <c r="T59" s="226"/>
      <c r="U59" s="227"/>
      <c r="V59" s="225">
        <v>2</v>
      </c>
      <c r="W59" s="226">
        <v>2</v>
      </c>
      <c r="X59" s="227" t="s">
        <v>30</v>
      </c>
      <c r="Y59" s="225">
        <v>2</v>
      </c>
      <c r="Z59" s="226">
        <v>2</v>
      </c>
      <c r="AA59" s="227" t="s">
        <v>29</v>
      </c>
      <c r="AB59" s="225"/>
      <c r="AC59" s="288"/>
      <c r="AD59" s="292"/>
      <c r="AE59" s="291"/>
      <c r="AF59" s="288"/>
      <c r="AG59" s="292"/>
      <c r="AH59" s="291"/>
      <c r="AI59" s="288"/>
      <c r="AJ59" s="292"/>
      <c r="AK59" s="225"/>
      <c r="AL59" s="226"/>
      <c r="AM59" s="227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232">
        <v>45</v>
      </c>
      <c r="G60" s="225"/>
      <c r="H60" s="226"/>
      <c r="I60" s="227"/>
      <c r="J60" s="225"/>
      <c r="K60" s="226"/>
      <c r="L60" s="227"/>
      <c r="M60" s="225"/>
      <c r="N60" s="226"/>
      <c r="O60" s="227"/>
      <c r="P60" s="225"/>
      <c r="Q60" s="226"/>
      <c r="R60" s="227"/>
      <c r="S60" s="225"/>
      <c r="T60" s="226"/>
      <c r="U60" s="227"/>
      <c r="V60" s="225"/>
      <c r="W60" s="226"/>
      <c r="X60" s="227"/>
      <c r="Y60" s="225"/>
      <c r="Z60" s="226"/>
      <c r="AA60" s="227"/>
      <c r="AB60" s="225"/>
      <c r="AC60" s="288"/>
      <c r="AD60" s="292"/>
      <c r="AE60" s="291"/>
      <c r="AF60" s="288"/>
      <c r="AG60" s="292"/>
      <c r="AH60" s="225">
        <v>2</v>
      </c>
      <c r="AI60" s="288">
        <v>2</v>
      </c>
      <c r="AJ60" s="292" t="s">
        <v>30</v>
      </c>
      <c r="AK60" s="291">
        <v>2</v>
      </c>
      <c r="AL60" s="288">
        <v>2</v>
      </c>
      <c r="AM60" s="292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232">
        <v>45</v>
      </c>
      <c r="G61" s="225"/>
      <c r="H61" s="226"/>
      <c r="I61" s="227"/>
      <c r="J61" s="225"/>
      <c r="K61" s="226"/>
      <c r="L61" s="227"/>
      <c r="M61" s="225"/>
      <c r="N61" s="226"/>
      <c r="O61" s="227"/>
      <c r="P61" s="225"/>
      <c r="Q61" s="226"/>
      <c r="R61" s="227"/>
      <c r="S61" s="225"/>
      <c r="T61" s="226"/>
      <c r="U61" s="227"/>
      <c r="V61" s="225"/>
      <c r="W61" s="226"/>
      <c r="X61" s="227"/>
      <c r="Y61" s="225"/>
      <c r="Z61" s="226"/>
      <c r="AA61" s="227"/>
      <c r="AB61" s="225">
        <v>1</v>
      </c>
      <c r="AC61" s="288">
        <v>1</v>
      </c>
      <c r="AD61" s="292" t="s">
        <v>30</v>
      </c>
      <c r="AE61" s="291"/>
      <c r="AF61" s="288"/>
      <c r="AG61" s="292"/>
      <c r="AH61" s="291"/>
      <c r="AI61" s="288"/>
      <c r="AJ61" s="292"/>
      <c r="AK61" s="225"/>
      <c r="AL61" s="226"/>
      <c r="AM61" s="227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225"/>
      <c r="H62" s="226"/>
      <c r="I62" s="227"/>
      <c r="J62" s="225"/>
      <c r="K62" s="226"/>
      <c r="L62" s="227"/>
      <c r="M62" s="225"/>
      <c r="N62" s="226"/>
      <c r="O62" s="227"/>
      <c r="P62" s="225"/>
      <c r="Q62" s="226"/>
      <c r="R62" s="227"/>
      <c r="S62" s="225"/>
      <c r="T62" s="226"/>
      <c r="U62" s="227"/>
      <c r="V62" s="225"/>
      <c r="W62" s="226"/>
      <c r="X62" s="227"/>
      <c r="Y62" s="225"/>
      <c r="Z62" s="226"/>
      <c r="AA62" s="227"/>
      <c r="AB62" s="225"/>
      <c r="AC62" s="288"/>
      <c r="AD62" s="292"/>
      <c r="AE62" s="291">
        <v>1</v>
      </c>
      <c r="AF62" s="288">
        <v>1</v>
      </c>
      <c r="AG62" s="292" t="s">
        <v>30</v>
      </c>
      <c r="AH62" s="291"/>
      <c r="AI62" s="288"/>
      <c r="AJ62" s="292"/>
      <c r="AK62" s="225"/>
      <c r="AL62" s="226"/>
      <c r="AM62" s="227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232">
        <v>45</v>
      </c>
      <c r="G63" s="291"/>
      <c r="H63" s="288"/>
      <c r="I63" s="292"/>
      <c r="J63" s="291"/>
      <c r="K63" s="288"/>
      <c r="L63" s="292"/>
      <c r="M63" s="225"/>
      <c r="N63" s="226"/>
      <c r="O63" s="227"/>
      <c r="P63" s="225"/>
      <c r="Q63" s="226"/>
      <c r="R63" s="227"/>
      <c r="S63" s="225"/>
      <c r="T63" s="226"/>
      <c r="U63" s="227"/>
      <c r="V63" s="225"/>
      <c r="W63" s="226"/>
      <c r="X63" s="227"/>
      <c r="Y63" s="225"/>
      <c r="Z63" s="226"/>
      <c r="AA63" s="227"/>
      <c r="AB63" s="225"/>
      <c r="AC63" s="288"/>
      <c r="AD63" s="292"/>
      <c r="AE63" s="291"/>
      <c r="AF63" s="288"/>
      <c r="AG63" s="292"/>
      <c r="AH63" s="291"/>
      <c r="AI63" s="288"/>
      <c r="AJ63" s="292"/>
      <c r="AK63" s="225"/>
      <c r="AL63" s="226"/>
      <c r="AM63" s="227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" thickBot="1" x14ac:dyDescent="0.35">
      <c r="A64" s="486" t="s">
        <v>139</v>
      </c>
      <c r="B64" s="487"/>
      <c r="C64" s="487"/>
      <c r="D64" s="487"/>
      <c r="E64" s="487"/>
      <c r="F64" s="488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06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3">
      <c r="A67" s="81" t="s">
        <v>331</v>
      </c>
      <c r="B67" s="355" t="s">
        <v>323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3">
      <c r="A68" s="81" t="s">
        <v>332</v>
      </c>
      <c r="B68" s="356" t="s">
        <v>325</v>
      </c>
      <c r="C68" s="368" t="s">
        <v>324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3">
      <c r="A69" s="81" t="s">
        <v>187</v>
      </c>
      <c r="B69" s="355" t="s">
        <v>198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3">
      <c r="A70" s="81" t="s">
        <v>197</v>
      </c>
      <c r="B70" s="356" t="s">
        <v>199</v>
      </c>
      <c r="C70" s="368" t="s">
        <v>200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" thickBot="1" x14ac:dyDescent="0.35">
      <c r="A73" s="483" t="s">
        <v>148</v>
      </c>
      <c r="B73" s="484"/>
      <c r="C73" s="484"/>
      <c r="D73" s="484"/>
      <c r="E73" s="484"/>
      <c r="F73" s="485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06"/>
    </row>
    <row r="75" spans="1:45" x14ac:dyDescent="0.3">
      <c r="A75" s="318" t="s">
        <v>150</v>
      </c>
      <c r="B75" s="353" t="s">
        <v>151</v>
      </c>
      <c r="C75" s="300"/>
      <c r="D75" s="319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3">
      <c r="A76" s="320" t="s">
        <v>23</v>
      </c>
      <c r="B76" s="355" t="s">
        <v>152</v>
      </c>
      <c r="C76" s="288"/>
      <c r="D76" s="289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3">
      <c r="A77" s="320" t="s">
        <v>17</v>
      </c>
      <c r="B77" s="355" t="s">
        <v>153</v>
      </c>
      <c r="C77" s="288"/>
      <c r="D77" s="289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3">
      <c r="A78" s="321" t="s">
        <v>25</v>
      </c>
      <c r="B78" s="355" t="s">
        <v>154</v>
      </c>
      <c r="C78" s="226"/>
      <c r="D78" s="231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x14ac:dyDescent="0.3">
      <c r="A79" s="321" t="s">
        <v>155</v>
      </c>
      <c r="B79" s="355" t="s">
        <v>156</v>
      </c>
      <c r="C79" s="226"/>
      <c r="D79" s="231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3">
      <c r="A80" s="163" t="s">
        <v>333</v>
      </c>
      <c r="B80" s="355" t="s">
        <v>326</v>
      </c>
      <c r="C80" s="226"/>
      <c r="D80" s="231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3">
      <c r="A81" s="163" t="s">
        <v>334</v>
      </c>
      <c r="B81" s="355" t="s">
        <v>327</v>
      </c>
      <c r="C81" s="226"/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3">
      <c r="A82" s="321" t="s">
        <v>205</v>
      </c>
      <c r="B82" s="355" t="s">
        <v>201</v>
      </c>
      <c r="C82" s="226"/>
      <c r="D82" s="231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" thickBot="1" x14ac:dyDescent="0.35">
      <c r="A83" s="323" t="s">
        <v>206</v>
      </c>
      <c r="B83" s="361" t="s">
        <v>202</v>
      </c>
      <c r="C83" s="256"/>
      <c r="D83" s="254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06"/>
    </row>
    <row r="85" spans="1:45" x14ac:dyDescent="0.3">
      <c r="A85" s="112" t="s">
        <v>335</v>
      </c>
      <c r="B85" s="355" t="s">
        <v>328</v>
      </c>
      <c r="C85" s="283" t="s">
        <v>57</v>
      </c>
      <c r="D85" s="284" t="s">
        <v>47</v>
      </c>
      <c r="E85" s="284" t="s">
        <v>30</v>
      </c>
      <c r="F85" s="285" t="s">
        <v>58</v>
      </c>
      <c r="G85" s="286"/>
      <c r="H85" s="283"/>
      <c r="I85" s="285"/>
      <c r="J85" s="286"/>
      <c r="K85" s="283"/>
      <c r="L85" s="285"/>
      <c r="M85" s="286"/>
      <c r="N85" s="283"/>
      <c r="O85" s="285"/>
      <c r="P85" s="286"/>
      <c r="Q85" s="283"/>
      <c r="R85" s="285"/>
      <c r="S85" s="286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  <c r="AS85" s="206"/>
    </row>
    <row r="86" spans="1:45" x14ac:dyDescent="0.3">
      <c r="A86" s="287" t="s">
        <v>204</v>
      </c>
      <c r="B86" s="355" t="s">
        <v>203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3">
      <c r="A87" s="260" t="s">
        <v>24</v>
      </c>
      <c r="B87" s="355" t="s">
        <v>164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" thickBot="1" x14ac:dyDescent="0.35">
      <c r="A88" s="293" t="s">
        <v>18</v>
      </c>
      <c r="B88" s="355" t="s">
        <v>165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" thickBot="1" x14ac:dyDescent="0.35">
      <c r="A89" s="486" t="s">
        <v>166</v>
      </c>
      <c r="B89" s="487"/>
      <c r="C89" s="487"/>
      <c r="D89" s="487"/>
      <c r="E89" s="487"/>
      <c r="F89" s="488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" thickBot="1" x14ac:dyDescent="0.35">
      <c r="A91" s="494" t="s">
        <v>27</v>
      </c>
      <c r="B91" s="495"/>
      <c r="C91" s="495"/>
      <c r="D91" s="495"/>
      <c r="E91" s="495"/>
      <c r="F91" s="496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x14ac:dyDescent="0.3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x14ac:dyDescent="0.3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x14ac:dyDescent="0.3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x14ac:dyDescent="0.3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3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3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3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3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3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3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3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3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3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3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3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3">
      <c r="A107" s="337" t="s">
        <v>168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3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3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3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3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3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3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3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3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algorithmName="SHA-512" hashValue="Z4qXVzCo6cjCtOYepgRgkKUUDMq61qRHyinunlfsSNklWZVPd3Gj5/2Ncbr3/UUqd7RPsrW0DY+QdKe0uPe1RQ==" saltValue="9AcfJ+GXCW6f6gfDpVOjJ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06FA9-DB5C-49E2-AE10-691B3B6533F8}">
  <sheetPr>
    <tabColor theme="7" tint="0.39997558519241921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561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101</v>
      </c>
      <c r="B9" s="353" t="s">
        <v>321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330</v>
      </c>
      <c r="B10" s="354" t="s">
        <v>329</v>
      </c>
      <c r="C10" s="50" t="s">
        <v>322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104</v>
      </c>
      <c r="B15" s="353" t="s">
        <v>451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460</v>
      </c>
      <c r="B16" s="354" t="s">
        <v>452</v>
      </c>
      <c r="C16" s="50" t="s">
        <v>453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331</v>
      </c>
      <c r="B67" s="355" t="s">
        <v>323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332</v>
      </c>
      <c r="B68" s="356" t="s">
        <v>325</v>
      </c>
      <c r="C68" s="368" t="s">
        <v>324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461</v>
      </c>
      <c r="B69" s="355" t="s">
        <v>454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462</v>
      </c>
      <c r="B70" s="356" t="s">
        <v>455</v>
      </c>
      <c r="C70" s="368" t="s">
        <v>456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333</v>
      </c>
      <c r="B80" s="355" t="s">
        <v>326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334</v>
      </c>
      <c r="B81" s="355" t="s">
        <v>327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463</v>
      </c>
      <c r="B82" s="355" t="s">
        <v>457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464</v>
      </c>
      <c r="B83" s="361" t="s">
        <v>458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12" t="s">
        <v>335</v>
      </c>
      <c r="B85" s="355" t="s">
        <v>328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465</v>
      </c>
      <c r="B86" s="355" t="s">
        <v>459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klw2PfQM4f8U/TisOmezE5+xKEPCJCcgtYcEPDrY7M1sniAQg1ovtHARDNl1cYleK67qieKeZjCY8gQrdniDFw==" saltValue="8Eiq8s/4pldxzzVsZGpkJg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D3777-5400-45F7-8C32-FA9F661AC9DA}">
  <sheetPr>
    <tabColor rgb="FFFFFF00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562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106</v>
      </c>
      <c r="B9" s="353" t="s">
        <v>344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337</v>
      </c>
      <c r="B10" s="354" t="s">
        <v>343</v>
      </c>
      <c r="C10" s="50" t="s">
        <v>345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102</v>
      </c>
      <c r="B15" s="353" t="s">
        <v>353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362</v>
      </c>
      <c r="B16" s="354" t="s">
        <v>354</v>
      </c>
      <c r="C16" s="50" t="s">
        <v>355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108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113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1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338</v>
      </c>
      <c r="B67" s="355" t="s">
        <v>346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339</v>
      </c>
      <c r="B68" s="356" t="s">
        <v>347</v>
      </c>
      <c r="C68" s="368" t="s">
        <v>348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363</v>
      </c>
      <c r="B69" s="355" t="s">
        <v>356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364</v>
      </c>
      <c r="B70" s="356" t="s">
        <v>357</v>
      </c>
      <c r="C70" s="368" t="s">
        <v>358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340</v>
      </c>
      <c r="B80" s="355" t="s">
        <v>349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341</v>
      </c>
      <c r="B81" s="355" t="s">
        <v>350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365</v>
      </c>
      <c r="B82" s="355" t="s">
        <v>359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366</v>
      </c>
      <c r="B83" s="361" t="s">
        <v>360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12" t="s">
        <v>342</v>
      </c>
      <c r="B85" s="355" t="s">
        <v>351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367</v>
      </c>
      <c r="B86" s="355" t="s">
        <v>361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A8M/7/GiwY7URfooyNmwBKFeAlf9iHmUtKbcljp/A0uxTOTgZgvQ0XM0zFWU/NU+K4zM8wCsNEYo1+GwBfzmPw==" saltValue="W2WfY77JZuk2dyCriTwweg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75A6D-C575-44B6-BD5F-0D797213E6AF}">
  <sheetPr>
    <tabColor rgb="FFFFFF00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563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106</v>
      </c>
      <c r="B9" s="353" t="s">
        <v>344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337</v>
      </c>
      <c r="B10" s="354" t="s">
        <v>343</v>
      </c>
      <c r="C10" s="50" t="s">
        <v>345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103</v>
      </c>
      <c r="B15" s="353" t="s">
        <v>375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369</v>
      </c>
      <c r="B16" s="354" t="s">
        <v>376</v>
      </c>
      <c r="C16" s="50" t="s">
        <v>377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46">
        <f>SUM(G24,J24,M24,P24,S24,V24,Y24,AB24,AE24,AH24,AK24,AN24)*15</f>
        <v>0</v>
      </c>
      <c r="AR24" s="247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338</v>
      </c>
      <c r="B67" s="355" t="s">
        <v>346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339</v>
      </c>
      <c r="B68" s="356" t="s">
        <v>347</v>
      </c>
      <c r="C68" s="368" t="s">
        <v>348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370</v>
      </c>
      <c r="B69" s="355" t="s">
        <v>378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371</v>
      </c>
      <c r="B70" s="356" t="s">
        <v>379</v>
      </c>
      <c r="C70" s="368" t="s">
        <v>380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340</v>
      </c>
      <c r="B80" s="355" t="s">
        <v>349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341</v>
      </c>
      <c r="B81" s="355" t="s">
        <v>350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372</v>
      </c>
      <c r="B82" s="355" t="s">
        <v>381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373</v>
      </c>
      <c r="B83" s="361" t="s">
        <v>382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12" t="s">
        <v>342</v>
      </c>
      <c r="B85" s="355" t="s">
        <v>351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374</v>
      </c>
      <c r="B86" s="355" t="s">
        <v>383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OgEIMt1oQxKAOiHEkXr2UIvekwqxDEXQMmEzWIb6tYYDKsCd1Ginmo0at57X8YdkvSnh+FRiRn9nipD2tSU6qA==" saltValue="X0o+QdULLt+G+K6blqrIZw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9BC7E-9A9F-4E31-A7ED-FBC758EE0792}">
  <sheetPr>
    <tabColor rgb="FFFFFF00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564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106</v>
      </c>
      <c r="B9" s="353" t="s">
        <v>344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337</v>
      </c>
      <c r="B10" s="354" t="s">
        <v>343</v>
      </c>
      <c r="C10" s="50" t="s">
        <v>345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407</v>
      </c>
      <c r="B15" s="353" t="s">
        <v>398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408</v>
      </c>
      <c r="B16" s="354" t="s">
        <v>399</v>
      </c>
      <c r="C16" s="50" t="s">
        <v>400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338</v>
      </c>
      <c r="B67" s="355" t="s">
        <v>346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339</v>
      </c>
      <c r="B68" s="356" t="s">
        <v>347</v>
      </c>
      <c r="C68" s="368" t="s">
        <v>348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409</v>
      </c>
      <c r="B69" s="355" t="s">
        <v>401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410</v>
      </c>
      <c r="B70" s="356" t="s">
        <v>402</v>
      </c>
      <c r="C70" s="368" t="s">
        <v>403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340</v>
      </c>
      <c r="B80" s="355" t="s">
        <v>349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341</v>
      </c>
      <c r="B81" s="355" t="s">
        <v>350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411</v>
      </c>
      <c r="B82" s="355" t="s">
        <v>404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412</v>
      </c>
      <c r="B83" s="361" t="s">
        <v>405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12" t="s">
        <v>342</v>
      </c>
      <c r="B85" s="355" t="s">
        <v>351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413</v>
      </c>
      <c r="B86" s="355" t="s">
        <v>406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rnvpAM52ZxVEWFCVY0CX+pPAAfxLIDRYIwMBf8pilG0Pa4qZJoZXYo38ms+IUUWy8nWphP9wZMbTtDivNYjRdQ==" saltValue="isBEG8/vRiIruKPP1gFmhA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5B811-151B-4D6F-9F15-EF53495C3020}">
  <sheetPr>
    <tabColor rgb="FFFFFF00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565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106</v>
      </c>
      <c r="B9" s="353" t="s">
        <v>344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337</v>
      </c>
      <c r="B10" s="354" t="s">
        <v>343</v>
      </c>
      <c r="C10" s="50" t="s">
        <v>345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425</v>
      </c>
      <c r="B15" s="353" t="s">
        <v>432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426</v>
      </c>
      <c r="B16" s="354" t="s">
        <v>433</v>
      </c>
      <c r="C16" s="50" t="s">
        <v>434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108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113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1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338</v>
      </c>
      <c r="B67" s="355" t="s">
        <v>346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339</v>
      </c>
      <c r="B68" s="356" t="s">
        <v>347</v>
      </c>
      <c r="C68" s="368" t="s">
        <v>348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427</v>
      </c>
      <c r="B69" s="355" t="s">
        <v>435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428</v>
      </c>
      <c r="B70" s="356" t="s">
        <v>436</v>
      </c>
      <c r="C70" s="368" t="s">
        <v>437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340</v>
      </c>
      <c r="B80" s="355" t="s">
        <v>349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341</v>
      </c>
      <c r="B81" s="355" t="s">
        <v>350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429</v>
      </c>
      <c r="B82" s="355" t="s">
        <v>438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430</v>
      </c>
      <c r="B83" s="361" t="s">
        <v>439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12" t="s">
        <v>342</v>
      </c>
      <c r="B85" s="355" t="s">
        <v>351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431</v>
      </c>
      <c r="B86" s="355" t="s">
        <v>440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ROvhQTMeGuTnevGKlGsXJPwsHHhc90DHu/m7wfld9+cLPqK4meEfaeZKQL50Q/lYjQRweFC4a/vUgDqjwQqigg==" saltValue="IQms6L88Q50F3lkbyKPrY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9D3C8-3F19-42E8-A8B8-6777DE48689A}">
  <sheetPr>
    <tabColor rgb="FFFFFF00"/>
  </sheetPr>
  <dimension ref="A1:AS115"/>
  <sheetViews>
    <sheetView zoomScale="86" zoomScaleNormal="86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61" t="s">
        <v>567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  <c r="AC1" s="462"/>
      <c r="AD1" s="462"/>
      <c r="AE1" s="462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63"/>
      <c r="AS1" s="206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06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06"/>
    </row>
    <row r="4" spans="1:45" ht="15" customHeight="1" thickBot="1" x14ac:dyDescent="0.35">
      <c r="A4" s="464" t="s">
        <v>48</v>
      </c>
      <c r="B4" s="466" t="s">
        <v>49</v>
      </c>
      <c r="C4" s="469" t="s">
        <v>50</v>
      </c>
      <c r="D4" s="472" t="s">
        <v>51</v>
      </c>
      <c r="E4" s="472" t="s">
        <v>33</v>
      </c>
      <c r="F4" s="475" t="s">
        <v>84</v>
      </c>
      <c r="G4" s="461" t="s">
        <v>0</v>
      </c>
      <c r="H4" s="462"/>
      <c r="I4" s="462"/>
      <c r="J4" s="462"/>
      <c r="K4" s="462"/>
      <c r="L4" s="462"/>
      <c r="M4" s="462"/>
      <c r="N4" s="462"/>
      <c r="O4" s="462"/>
      <c r="P4" s="462"/>
      <c r="Q4" s="462"/>
      <c r="R4" s="462"/>
      <c r="S4" s="462"/>
      <c r="T4" s="462"/>
      <c r="U4" s="462"/>
      <c r="V4" s="462"/>
      <c r="W4" s="462"/>
      <c r="X4" s="462"/>
      <c r="Y4" s="462"/>
      <c r="Z4" s="462"/>
      <c r="AA4" s="462"/>
      <c r="AB4" s="462"/>
      <c r="AC4" s="462"/>
      <c r="AD4" s="462"/>
      <c r="AE4" s="462"/>
      <c r="AF4" s="462"/>
      <c r="AG4" s="462"/>
      <c r="AH4" s="462"/>
      <c r="AI4" s="462"/>
      <c r="AJ4" s="462"/>
      <c r="AK4" s="462"/>
      <c r="AL4" s="462"/>
      <c r="AM4" s="462"/>
      <c r="AN4" s="462"/>
      <c r="AO4" s="462"/>
      <c r="AP4" s="463"/>
      <c r="AQ4" s="461"/>
      <c r="AR4" s="463"/>
      <c r="AS4" s="206"/>
    </row>
    <row r="5" spans="1:45" x14ac:dyDescent="0.3">
      <c r="A5" s="464"/>
      <c r="B5" s="467"/>
      <c r="C5" s="470"/>
      <c r="D5" s="473"/>
      <c r="E5" s="473"/>
      <c r="F5" s="476"/>
      <c r="G5" s="478" t="s">
        <v>2</v>
      </c>
      <c r="H5" s="479"/>
      <c r="I5" s="480"/>
      <c r="J5" s="478" t="s">
        <v>3</v>
      </c>
      <c r="K5" s="479"/>
      <c r="L5" s="480"/>
      <c r="M5" s="478" t="s">
        <v>4</v>
      </c>
      <c r="N5" s="479"/>
      <c r="O5" s="480"/>
      <c r="P5" s="478" t="s">
        <v>5</v>
      </c>
      <c r="Q5" s="479"/>
      <c r="R5" s="480"/>
      <c r="S5" s="478" t="s">
        <v>6</v>
      </c>
      <c r="T5" s="479"/>
      <c r="U5" s="480"/>
      <c r="V5" s="478" t="s">
        <v>7</v>
      </c>
      <c r="W5" s="479"/>
      <c r="X5" s="480"/>
      <c r="Y5" s="478" t="s">
        <v>8</v>
      </c>
      <c r="Z5" s="479"/>
      <c r="AA5" s="480"/>
      <c r="AB5" s="478" t="s">
        <v>9</v>
      </c>
      <c r="AC5" s="479"/>
      <c r="AD5" s="480"/>
      <c r="AE5" s="478" t="s">
        <v>10</v>
      </c>
      <c r="AF5" s="479"/>
      <c r="AG5" s="480"/>
      <c r="AH5" s="478" t="s">
        <v>11</v>
      </c>
      <c r="AI5" s="479"/>
      <c r="AJ5" s="480"/>
      <c r="AK5" s="478" t="s">
        <v>34</v>
      </c>
      <c r="AL5" s="479"/>
      <c r="AM5" s="480"/>
      <c r="AN5" s="478" t="s">
        <v>105</v>
      </c>
      <c r="AO5" s="479"/>
      <c r="AP5" s="480"/>
      <c r="AQ5" s="481" t="s">
        <v>52</v>
      </c>
      <c r="AR5" s="481" t="s">
        <v>53</v>
      </c>
      <c r="AS5" s="207"/>
    </row>
    <row r="6" spans="1:45" ht="15" thickBot="1" x14ac:dyDescent="0.35">
      <c r="A6" s="465"/>
      <c r="B6" s="468"/>
      <c r="C6" s="471"/>
      <c r="D6" s="474"/>
      <c r="E6" s="474"/>
      <c r="F6" s="477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82"/>
      <c r="AR6" s="482"/>
      <c r="AS6" s="211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06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06"/>
    </row>
    <row r="9" spans="1:45" x14ac:dyDescent="0.3">
      <c r="A9" s="91" t="s">
        <v>106</v>
      </c>
      <c r="B9" s="353" t="s">
        <v>344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3">
      <c r="A10" s="77" t="s">
        <v>337</v>
      </c>
      <c r="B10" s="354" t="s">
        <v>343</v>
      </c>
      <c r="C10" s="50" t="s">
        <v>345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5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3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" thickBot="1" x14ac:dyDescent="0.35">
      <c r="A13" s="486" t="s">
        <v>116</v>
      </c>
      <c r="B13" s="487"/>
      <c r="C13" s="487"/>
      <c r="D13" s="487"/>
      <c r="E13" s="487"/>
      <c r="F13" s="488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06"/>
    </row>
    <row r="15" spans="1:45" x14ac:dyDescent="0.3">
      <c r="A15" s="375" t="s">
        <v>585</v>
      </c>
      <c r="B15" s="354" t="s">
        <v>594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3">
      <c r="A16" s="375" t="s">
        <v>586</v>
      </c>
      <c r="B16" s="354" t="s">
        <v>595</v>
      </c>
      <c r="C16" s="50" t="s">
        <v>596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  <c r="AS16" s="64"/>
    </row>
    <row r="17" spans="1:45" x14ac:dyDescent="0.3">
      <c r="A17" s="375" t="s">
        <v>182</v>
      </c>
      <c r="B17" s="354" t="s">
        <v>189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53"/>
      <c r="AL17" s="50"/>
      <c r="AM17" s="5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" thickBot="1" x14ac:dyDescent="0.35">
      <c r="A18" s="81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1"/>
      <c r="AL18" s="2"/>
      <c r="AM18" s="3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" thickBot="1" x14ac:dyDescent="0.35">
      <c r="A19" s="483" t="s">
        <v>118</v>
      </c>
      <c r="B19" s="484"/>
      <c r="C19" s="484"/>
      <c r="D19" s="484"/>
      <c r="E19" s="484"/>
      <c r="F19" s="485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06"/>
    </row>
    <row r="21" spans="1:45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06"/>
    </row>
    <row r="22" spans="1:45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x14ac:dyDescent="0.3">
      <c r="A24" s="356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06"/>
    </row>
    <row r="25" spans="1:45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3">
      <c r="A31" s="356" t="s">
        <v>495</v>
      </c>
      <c r="B31" s="355" t="s">
        <v>115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06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" thickBot="1" x14ac:dyDescent="0.35">
      <c r="A43" s="483" t="s">
        <v>124</v>
      </c>
      <c r="B43" s="484"/>
      <c r="C43" s="484"/>
      <c r="D43" s="484"/>
      <c r="E43" s="484"/>
      <c r="F43" s="485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" thickBot="1" x14ac:dyDescent="0.35">
      <c r="A44" s="486" t="s">
        <v>28</v>
      </c>
      <c r="B44" s="487"/>
      <c r="C44" s="487"/>
      <c r="D44" s="487"/>
      <c r="E44" s="487"/>
      <c r="F44" s="488"/>
      <c r="G44" s="489"/>
      <c r="H44" s="490"/>
      <c r="I44" s="490"/>
      <c r="J44" s="490"/>
      <c r="K44" s="490"/>
      <c r="L44" s="490"/>
      <c r="M44" s="490"/>
      <c r="N44" s="490"/>
      <c r="O44" s="490"/>
      <c r="P44" s="490"/>
      <c r="Q44" s="490"/>
      <c r="R44" s="490"/>
      <c r="S44" s="490"/>
      <c r="T44" s="490"/>
      <c r="U44" s="490"/>
      <c r="V44" s="490"/>
      <c r="W44" s="490"/>
      <c r="X44" s="490"/>
      <c r="Y44" s="490"/>
      <c r="Z44" s="490"/>
      <c r="AA44" s="490"/>
      <c r="AB44" s="490"/>
      <c r="AC44" s="490"/>
      <c r="AD44" s="490"/>
      <c r="AE44" s="490"/>
      <c r="AF44" s="490"/>
      <c r="AG44" s="490"/>
      <c r="AH44" s="490"/>
      <c r="AI44" s="490"/>
      <c r="AJ44" s="490"/>
      <c r="AK44" s="490"/>
      <c r="AL44" s="490"/>
      <c r="AM44" s="490"/>
      <c r="AN44" s="490"/>
      <c r="AO44" s="490"/>
      <c r="AP44" s="491"/>
      <c r="AQ44" s="492"/>
      <c r="AR44" s="493"/>
      <c r="AS44" s="206"/>
    </row>
    <row r="45" spans="1:45" ht="15" thickBot="1" x14ac:dyDescent="0.35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" thickBot="1" x14ac:dyDescent="0.35">
      <c r="A46" s="270" t="s">
        <v>19</v>
      </c>
      <c r="B46" s="365" t="s">
        <v>175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" thickBot="1" x14ac:dyDescent="0.35">
      <c r="A47" s="483" t="s">
        <v>178</v>
      </c>
      <c r="B47" s="484"/>
      <c r="C47" s="484"/>
      <c r="D47" s="484"/>
      <c r="E47" s="484"/>
      <c r="F47" s="485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06"/>
    </row>
    <row r="49" spans="1:45" ht="15" customHeight="1" thickBot="1" x14ac:dyDescent="0.35">
      <c r="A49" s="464" t="s">
        <v>48</v>
      </c>
      <c r="B49" s="466" t="s">
        <v>49</v>
      </c>
      <c r="C49" s="469" t="s">
        <v>50</v>
      </c>
      <c r="D49" s="472" t="s">
        <v>51</v>
      </c>
      <c r="E49" s="472" t="s">
        <v>33</v>
      </c>
      <c r="F49" s="475" t="s">
        <v>84</v>
      </c>
      <c r="G49" s="461" t="s">
        <v>0</v>
      </c>
      <c r="H49" s="462"/>
      <c r="I49" s="462"/>
      <c r="J49" s="462"/>
      <c r="K49" s="462"/>
      <c r="L49" s="462"/>
      <c r="M49" s="462"/>
      <c r="N49" s="462"/>
      <c r="O49" s="462"/>
      <c r="P49" s="462"/>
      <c r="Q49" s="462"/>
      <c r="R49" s="462"/>
      <c r="S49" s="462"/>
      <c r="T49" s="462"/>
      <c r="U49" s="462"/>
      <c r="V49" s="462"/>
      <c r="W49" s="462"/>
      <c r="X49" s="462"/>
      <c r="Y49" s="462"/>
      <c r="Z49" s="462"/>
      <c r="AA49" s="462"/>
      <c r="AB49" s="462"/>
      <c r="AC49" s="462"/>
      <c r="AD49" s="462"/>
      <c r="AE49" s="462"/>
      <c r="AF49" s="462"/>
      <c r="AG49" s="462"/>
      <c r="AH49" s="462"/>
      <c r="AI49" s="462"/>
      <c r="AJ49" s="462"/>
      <c r="AK49" s="462"/>
      <c r="AL49" s="462"/>
      <c r="AM49" s="462"/>
      <c r="AN49" s="462"/>
      <c r="AO49" s="462"/>
      <c r="AP49" s="463"/>
      <c r="AQ49" s="461"/>
      <c r="AR49" s="463"/>
      <c r="AS49" s="206"/>
    </row>
    <row r="50" spans="1:45" x14ac:dyDescent="0.3">
      <c r="A50" s="464"/>
      <c r="B50" s="467"/>
      <c r="C50" s="470"/>
      <c r="D50" s="473"/>
      <c r="E50" s="473"/>
      <c r="F50" s="476"/>
      <c r="G50" s="478" t="s">
        <v>2</v>
      </c>
      <c r="H50" s="479"/>
      <c r="I50" s="480"/>
      <c r="J50" s="478" t="s">
        <v>3</v>
      </c>
      <c r="K50" s="479"/>
      <c r="L50" s="480"/>
      <c r="M50" s="478" t="s">
        <v>4</v>
      </c>
      <c r="N50" s="479"/>
      <c r="O50" s="480"/>
      <c r="P50" s="478" t="s">
        <v>5</v>
      </c>
      <c r="Q50" s="479"/>
      <c r="R50" s="480"/>
      <c r="S50" s="478" t="s">
        <v>6</v>
      </c>
      <c r="T50" s="479"/>
      <c r="U50" s="480"/>
      <c r="V50" s="478" t="s">
        <v>7</v>
      </c>
      <c r="W50" s="479"/>
      <c r="X50" s="480"/>
      <c r="Y50" s="478" t="s">
        <v>8</v>
      </c>
      <c r="Z50" s="479"/>
      <c r="AA50" s="480"/>
      <c r="AB50" s="478" t="s">
        <v>9</v>
      </c>
      <c r="AC50" s="479"/>
      <c r="AD50" s="480"/>
      <c r="AE50" s="478" t="s">
        <v>10</v>
      </c>
      <c r="AF50" s="479"/>
      <c r="AG50" s="480"/>
      <c r="AH50" s="478" t="s">
        <v>11</v>
      </c>
      <c r="AI50" s="479"/>
      <c r="AJ50" s="480"/>
      <c r="AK50" s="478" t="s">
        <v>34</v>
      </c>
      <c r="AL50" s="479"/>
      <c r="AM50" s="480"/>
      <c r="AN50" s="478" t="s">
        <v>105</v>
      </c>
      <c r="AO50" s="479"/>
      <c r="AP50" s="480"/>
      <c r="AQ50" s="481" t="s">
        <v>52</v>
      </c>
      <c r="AR50" s="481" t="s">
        <v>53</v>
      </c>
      <c r="AS50" s="207"/>
    </row>
    <row r="51" spans="1:45" ht="15" thickBot="1" x14ac:dyDescent="0.35">
      <c r="A51" s="465"/>
      <c r="B51" s="468"/>
      <c r="C51" s="471"/>
      <c r="D51" s="474"/>
      <c r="E51" s="474"/>
      <c r="F51" s="477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82"/>
      <c r="AR51" s="482"/>
      <c r="AS51" s="211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06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" thickBot="1" x14ac:dyDescent="0.35">
      <c r="A64" s="486" t="s">
        <v>139</v>
      </c>
      <c r="B64" s="487"/>
      <c r="C64" s="487"/>
      <c r="D64" s="487"/>
      <c r="E64" s="487"/>
      <c r="F64" s="488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06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3">
      <c r="A67" s="81" t="s">
        <v>338</v>
      </c>
      <c r="B67" s="355" t="s">
        <v>346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3">
      <c r="A68" s="81" t="s">
        <v>339</v>
      </c>
      <c r="B68" s="356" t="s">
        <v>347</v>
      </c>
      <c r="C68" s="368" t="s">
        <v>348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3">
      <c r="A69" s="81" t="s">
        <v>187</v>
      </c>
      <c r="B69" s="355" t="s">
        <v>198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3">
      <c r="A70" s="81" t="s">
        <v>197</v>
      </c>
      <c r="B70" s="356" t="s">
        <v>199</v>
      </c>
      <c r="C70" s="368" t="s">
        <v>200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" thickBot="1" x14ac:dyDescent="0.35">
      <c r="A73" s="483" t="s">
        <v>148</v>
      </c>
      <c r="B73" s="484"/>
      <c r="C73" s="484"/>
      <c r="D73" s="484"/>
      <c r="E73" s="484"/>
      <c r="F73" s="485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06"/>
    </row>
    <row r="75" spans="1:45" x14ac:dyDescent="0.3">
      <c r="A75" s="318" t="s">
        <v>150</v>
      </c>
      <c r="B75" s="353" t="s">
        <v>151</v>
      </c>
      <c r="C75" s="300"/>
      <c r="D75" s="319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3">
      <c r="A76" s="320" t="s">
        <v>23</v>
      </c>
      <c r="B76" s="355" t="s">
        <v>152</v>
      </c>
      <c r="C76" s="288"/>
      <c r="D76" s="289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3">
      <c r="A77" s="320" t="s">
        <v>17</v>
      </c>
      <c r="B77" s="355" t="s">
        <v>153</v>
      </c>
      <c r="C77" s="288"/>
      <c r="D77" s="289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3">
      <c r="A78" s="321" t="s">
        <v>25</v>
      </c>
      <c r="B78" s="355" t="s">
        <v>154</v>
      </c>
      <c r="C78" s="226"/>
      <c r="D78" s="231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x14ac:dyDescent="0.3">
      <c r="A79" s="321" t="s">
        <v>155</v>
      </c>
      <c r="B79" s="355" t="s">
        <v>156</v>
      </c>
      <c r="C79" s="226"/>
      <c r="D79" s="231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3">
      <c r="A80" s="163" t="s">
        <v>340</v>
      </c>
      <c r="B80" s="355" t="s">
        <v>349</v>
      </c>
      <c r="C80" s="226"/>
      <c r="D80" s="231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3">
      <c r="A81" s="163" t="s">
        <v>341</v>
      </c>
      <c r="B81" s="355" t="s">
        <v>350</v>
      </c>
      <c r="C81" s="226"/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3">
      <c r="A82" s="321" t="s">
        <v>205</v>
      </c>
      <c r="B82" s="355" t="s">
        <v>201</v>
      </c>
      <c r="C82" s="226"/>
      <c r="D82" s="231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" thickBot="1" x14ac:dyDescent="0.35">
      <c r="A83" s="323" t="s">
        <v>206</v>
      </c>
      <c r="B83" s="361" t="s">
        <v>202</v>
      </c>
      <c r="C83" s="256"/>
      <c r="D83" s="254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06"/>
    </row>
    <row r="85" spans="1:45" x14ac:dyDescent="0.3">
      <c r="A85" s="112" t="s">
        <v>342</v>
      </c>
      <c r="B85" s="355" t="s">
        <v>351</v>
      </c>
      <c r="C85" s="283" t="s">
        <v>57</v>
      </c>
      <c r="D85" s="284" t="s">
        <v>47</v>
      </c>
      <c r="E85" s="284" t="s">
        <v>30</v>
      </c>
      <c r="F85" s="285" t="s">
        <v>58</v>
      </c>
      <c r="G85" s="286"/>
      <c r="H85" s="283"/>
      <c r="I85" s="285"/>
      <c r="J85" s="286"/>
      <c r="K85" s="283"/>
      <c r="L85" s="285"/>
      <c r="M85" s="286"/>
      <c r="N85" s="283"/>
      <c r="O85" s="285"/>
      <c r="P85" s="286"/>
      <c r="Q85" s="283"/>
      <c r="R85" s="285"/>
      <c r="S85" s="286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  <c r="AS85" s="206"/>
    </row>
    <row r="86" spans="1:45" x14ac:dyDescent="0.3">
      <c r="A86" s="287" t="s">
        <v>204</v>
      </c>
      <c r="B86" s="355" t="s">
        <v>203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3">
      <c r="A87" s="260" t="s">
        <v>24</v>
      </c>
      <c r="B87" s="355" t="s">
        <v>164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" thickBot="1" x14ac:dyDescent="0.35">
      <c r="A88" s="293" t="s">
        <v>18</v>
      </c>
      <c r="B88" s="355" t="s">
        <v>165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" thickBot="1" x14ac:dyDescent="0.35">
      <c r="A89" s="486" t="s">
        <v>166</v>
      </c>
      <c r="B89" s="487"/>
      <c r="C89" s="487"/>
      <c r="D89" s="487"/>
      <c r="E89" s="487"/>
      <c r="F89" s="488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" thickBot="1" x14ac:dyDescent="0.35">
      <c r="A91" s="494" t="s">
        <v>27</v>
      </c>
      <c r="B91" s="495"/>
      <c r="C91" s="495"/>
      <c r="D91" s="495"/>
      <c r="E91" s="495"/>
      <c r="F91" s="496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x14ac:dyDescent="0.3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x14ac:dyDescent="0.3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x14ac:dyDescent="0.3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x14ac:dyDescent="0.3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3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3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3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3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3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3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3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3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3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3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3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3">
      <c r="A107" s="337" t="s">
        <v>168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3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3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3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3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3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3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3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3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algorithmName="SHA-512" hashValue="h0VwoJUqT09zAjYTxlpDvrZOZXgyb9Q9wUCkCmeiwCytonTCrlKAqWUONHiKS8HU8aZw9J7h+xqzuOCNh1cqZg==" saltValue="yKwgcDr716em86+Gn+MSK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9CEF7-C977-4517-8E20-0526DDA42798}">
  <sheetPr>
    <tabColor rgb="FFFFFF00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568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106</v>
      </c>
      <c r="B9" s="353" t="s">
        <v>344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337</v>
      </c>
      <c r="B10" s="354" t="s">
        <v>343</v>
      </c>
      <c r="C10" s="50" t="s">
        <v>345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104</v>
      </c>
      <c r="B15" s="353" t="s">
        <v>451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460</v>
      </c>
      <c r="B16" s="354" t="s">
        <v>452</v>
      </c>
      <c r="C16" s="50" t="s">
        <v>453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108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113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1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338</v>
      </c>
      <c r="B67" s="355" t="s">
        <v>346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339</v>
      </c>
      <c r="B68" s="356" t="s">
        <v>347</v>
      </c>
      <c r="C68" s="368" t="s">
        <v>348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461</v>
      </c>
      <c r="B69" s="355" t="s">
        <v>454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462</v>
      </c>
      <c r="B70" s="356" t="s">
        <v>455</v>
      </c>
      <c r="C70" s="368" t="s">
        <v>456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340</v>
      </c>
      <c r="B80" s="355" t="s">
        <v>349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341</v>
      </c>
      <c r="B81" s="355" t="s">
        <v>350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463</v>
      </c>
      <c r="B82" s="355" t="s">
        <v>457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464</v>
      </c>
      <c r="B83" s="361" t="s">
        <v>458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12" t="s">
        <v>342</v>
      </c>
      <c r="B85" s="355" t="s">
        <v>351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465</v>
      </c>
      <c r="B86" s="355" t="s">
        <v>459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o1LhFF3kQiCvoBcJJqnWymj/uSOsSUQty01gOfigMRbR8Ih3Seh3/OiJL8rtCPYq6Js9YUC0Z1EgQoMPKc9bkQ==" saltValue="n1JeatXRVwhQMXW0lYlWfA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8FD8A-CF82-4EDB-982F-4E17FAA8FA0D}">
  <sheetPr>
    <tabColor rgb="FFFFC000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569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102</v>
      </c>
      <c r="B9" s="353" t="s">
        <v>353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362</v>
      </c>
      <c r="B10" s="354" t="s">
        <v>354</v>
      </c>
      <c r="C10" s="50" t="s">
        <v>355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103</v>
      </c>
      <c r="B15" s="353" t="s">
        <v>375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369</v>
      </c>
      <c r="B16" s="354" t="s">
        <v>376</v>
      </c>
      <c r="C16" s="50" t="s">
        <v>377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363</v>
      </c>
      <c r="B67" s="355" t="s">
        <v>356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364</v>
      </c>
      <c r="B68" s="356" t="s">
        <v>357</v>
      </c>
      <c r="C68" s="368" t="s">
        <v>358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370</v>
      </c>
      <c r="B69" s="355" t="s">
        <v>378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371</v>
      </c>
      <c r="B70" s="356" t="s">
        <v>379</v>
      </c>
      <c r="C70" s="368" t="s">
        <v>380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365</v>
      </c>
      <c r="B80" s="355" t="s">
        <v>359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366</v>
      </c>
      <c r="B81" s="355" t="s">
        <v>360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372</v>
      </c>
      <c r="B82" s="355" t="s">
        <v>381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373</v>
      </c>
      <c r="B83" s="361" t="s">
        <v>382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12" t="s">
        <v>367</v>
      </c>
      <c r="B85" s="355" t="s">
        <v>361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374</v>
      </c>
      <c r="B86" s="355" t="s">
        <v>383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nJVMY9uqmeXcBsGRozFEUV4gzNKJxtioJPJXWUWq8g1tdTap9MJXFvkFqTZ95qTRh3VDeeP33W2gFY4pwJWTiw==" saltValue="V9pqAb7PPM92Hpk7UrFS8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6B614-C511-4C3F-9103-53A436B59CE7}">
  <sheetPr>
    <tabColor rgb="FFFFC000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570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102</v>
      </c>
      <c r="B9" s="353" t="s">
        <v>353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362</v>
      </c>
      <c r="B10" s="354" t="s">
        <v>354</v>
      </c>
      <c r="C10" s="50" t="s">
        <v>355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407</v>
      </c>
      <c r="B15" s="353" t="s">
        <v>398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408</v>
      </c>
      <c r="B16" s="354" t="s">
        <v>399</v>
      </c>
      <c r="C16" s="50" t="s">
        <v>400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108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113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1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363</v>
      </c>
      <c r="B67" s="355" t="s">
        <v>356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364</v>
      </c>
      <c r="B68" s="356" t="s">
        <v>357</v>
      </c>
      <c r="C68" s="368" t="s">
        <v>358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409</v>
      </c>
      <c r="B69" s="355" t="s">
        <v>401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410</v>
      </c>
      <c r="B70" s="356" t="s">
        <v>402</v>
      </c>
      <c r="C70" s="368" t="s">
        <v>403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365</v>
      </c>
      <c r="B80" s="355" t="s">
        <v>359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366</v>
      </c>
      <c r="B81" s="355" t="s">
        <v>360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411</v>
      </c>
      <c r="B82" s="355" t="s">
        <v>404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412</v>
      </c>
      <c r="B83" s="361" t="s">
        <v>405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12" t="s">
        <v>367</v>
      </c>
      <c r="B85" s="355" t="s">
        <v>361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413</v>
      </c>
      <c r="B86" s="355" t="s">
        <v>406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TdeMUArh7Wsv7ki0Z5ZLxSgs0slJX3Nm4nXAGDyjCjVoiF0Aei+edOLr+YAh3xeWc54TG5cznEv9bVG3VQSEew==" saltValue="0hlOKfpPMMls6XbiswXA1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B946F-A56F-4AB4-BCF9-4A6A7B216B8D}">
  <sheetPr>
    <tabColor rgb="FFFFFF00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47" t="s">
        <v>508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212" t="s">
        <v>92</v>
      </c>
      <c r="B9" s="353" t="s">
        <v>112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0.399999999999999" x14ac:dyDescent="0.3">
      <c r="A10" s="221" t="s">
        <v>93</v>
      </c>
      <c r="B10" s="354" t="s">
        <v>113</v>
      </c>
      <c r="C10" s="50" t="s">
        <v>114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106</v>
      </c>
      <c r="B15" s="353" t="s">
        <v>344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337</v>
      </c>
      <c r="B16" s="354" t="s">
        <v>343</v>
      </c>
      <c r="C16" s="50" t="s">
        <v>345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142</v>
      </c>
      <c r="B67" s="355" t="s">
        <v>143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0.399999999999999" x14ac:dyDescent="0.3">
      <c r="A68" s="81" t="s">
        <v>144</v>
      </c>
      <c r="B68" s="356" t="s">
        <v>145</v>
      </c>
      <c r="C68" s="368" t="s">
        <v>177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338</v>
      </c>
      <c r="B69" s="355" t="s">
        <v>346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339</v>
      </c>
      <c r="B70" s="356" t="s">
        <v>347</v>
      </c>
      <c r="C70" s="368" t="s">
        <v>348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374" t="s">
        <v>150</v>
      </c>
      <c r="B75" s="353" t="s">
        <v>151</v>
      </c>
      <c r="C75" s="36"/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3" t="s">
        <v>23</v>
      </c>
      <c r="B76" s="355" t="s">
        <v>152</v>
      </c>
      <c r="C76" s="2"/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3" t="s">
        <v>17</v>
      </c>
      <c r="B77" s="355" t="s">
        <v>153</v>
      </c>
      <c r="C77" s="2"/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ht="19.2" customHeight="1" x14ac:dyDescent="0.3">
      <c r="A80" s="164" t="s">
        <v>157</v>
      </c>
      <c r="B80" s="355" t="s">
        <v>158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ht="18.600000000000001" customHeight="1" x14ac:dyDescent="0.3">
      <c r="A81" s="164" t="s">
        <v>159</v>
      </c>
      <c r="B81" s="355" t="s">
        <v>160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340</v>
      </c>
      <c r="B82" s="355" t="s">
        <v>349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341</v>
      </c>
      <c r="B83" s="361" t="s">
        <v>350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ht="20.399999999999999" x14ac:dyDescent="0.3">
      <c r="A85" s="166" t="s">
        <v>162</v>
      </c>
      <c r="B85" s="354" t="s">
        <v>163</v>
      </c>
      <c r="C85" s="50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342</v>
      </c>
      <c r="B86" s="355" t="s">
        <v>351</v>
      </c>
      <c r="C86" s="2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TqhSlUNIS+ZKj1Co5gCjwL5Uc2eBn/th/dm2OBuVAHHUFkgvJJ8B0GMZo6yMkOJgyWFebxm3T0cdW99gM+LBsw==" saltValue="spRBAbVI+mtxRrgCTPifCQ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52359-F7C8-489D-A366-951D59C98F77}">
  <sheetPr>
    <tabColor rgb="FFFFC000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571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102</v>
      </c>
      <c r="B9" s="353" t="s">
        <v>353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362</v>
      </c>
      <c r="B10" s="354" t="s">
        <v>354</v>
      </c>
      <c r="C10" s="50" t="s">
        <v>355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425</v>
      </c>
      <c r="B15" s="353" t="s">
        <v>432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426</v>
      </c>
      <c r="B16" s="354" t="s">
        <v>433</v>
      </c>
      <c r="C16" s="50" t="s">
        <v>434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363</v>
      </c>
      <c r="B67" s="355" t="s">
        <v>356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364</v>
      </c>
      <c r="B68" s="356" t="s">
        <v>357</v>
      </c>
      <c r="C68" s="368" t="s">
        <v>358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427</v>
      </c>
      <c r="B69" s="355" t="s">
        <v>435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428</v>
      </c>
      <c r="B70" s="356" t="s">
        <v>436</v>
      </c>
      <c r="C70" s="368" t="s">
        <v>437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365</v>
      </c>
      <c r="B80" s="355" t="s">
        <v>359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366</v>
      </c>
      <c r="B81" s="355" t="s">
        <v>360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429</v>
      </c>
      <c r="B82" s="355" t="s">
        <v>438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430</v>
      </c>
      <c r="B83" s="361" t="s">
        <v>439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12" t="s">
        <v>367</v>
      </c>
      <c r="B85" s="355" t="s">
        <v>361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431</v>
      </c>
      <c r="B86" s="355" t="s">
        <v>440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XqKMFpbMoNmxRE4qKrZT76VSEg/XU9wVsIg8QxNe4XmWlaLVNNZ9Gxb/uqsP/ldxDgdVBM5Ontaq+F0eRO3hnQ==" saltValue="3x1VLjSXEuf2KGgUhO7j0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FBD1F-3F73-41A8-B457-0770E0503579}">
  <sheetPr>
    <tabColor rgb="FFFFC000"/>
  </sheetPr>
  <dimension ref="A1:AS115"/>
  <sheetViews>
    <sheetView zoomScale="86" zoomScaleNormal="86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61" t="s">
        <v>572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  <c r="AC1" s="462"/>
      <c r="AD1" s="462"/>
      <c r="AE1" s="462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63"/>
      <c r="AS1" s="206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06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06"/>
    </row>
    <row r="4" spans="1:45" ht="15" customHeight="1" thickBot="1" x14ac:dyDescent="0.35">
      <c r="A4" s="464" t="s">
        <v>48</v>
      </c>
      <c r="B4" s="466" t="s">
        <v>49</v>
      </c>
      <c r="C4" s="469" t="s">
        <v>50</v>
      </c>
      <c r="D4" s="472" t="s">
        <v>51</v>
      </c>
      <c r="E4" s="472" t="s">
        <v>33</v>
      </c>
      <c r="F4" s="475" t="s">
        <v>84</v>
      </c>
      <c r="G4" s="461" t="s">
        <v>0</v>
      </c>
      <c r="H4" s="462"/>
      <c r="I4" s="462"/>
      <c r="J4" s="462"/>
      <c r="K4" s="462"/>
      <c r="L4" s="462"/>
      <c r="M4" s="462"/>
      <c r="N4" s="462"/>
      <c r="O4" s="462"/>
      <c r="P4" s="462"/>
      <c r="Q4" s="462"/>
      <c r="R4" s="462"/>
      <c r="S4" s="462"/>
      <c r="T4" s="462"/>
      <c r="U4" s="462"/>
      <c r="V4" s="462"/>
      <c r="W4" s="462"/>
      <c r="X4" s="462"/>
      <c r="Y4" s="462"/>
      <c r="Z4" s="462"/>
      <c r="AA4" s="462"/>
      <c r="AB4" s="462"/>
      <c r="AC4" s="462"/>
      <c r="AD4" s="462"/>
      <c r="AE4" s="462"/>
      <c r="AF4" s="462"/>
      <c r="AG4" s="462"/>
      <c r="AH4" s="462"/>
      <c r="AI4" s="462"/>
      <c r="AJ4" s="462"/>
      <c r="AK4" s="462"/>
      <c r="AL4" s="462"/>
      <c r="AM4" s="462"/>
      <c r="AN4" s="462"/>
      <c r="AO4" s="462"/>
      <c r="AP4" s="463"/>
      <c r="AQ4" s="461"/>
      <c r="AR4" s="463"/>
      <c r="AS4" s="206"/>
    </row>
    <row r="5" spans="1:45" x14ac:dyDescent="0.3">
      <c r="A5" s="464"/>
      <c r="B5" s="467"/>
      <c r="C5" s="470"/>
      <c r="D5" s="473"/>
      <c r="E5" s="473"/>
      <c r="F5" s="476"/>
      <c r="G5" s="478" t="s">
        <v>2</v>
      </c>
      <c r="H5" s="479"/>
      <c r="I5" s="480"/>
      <c r="J5" s="478" t="s">
        <v>3</v>
      </c>
      <c r="K5" s="479"/>
      <c r="L5" s="480"/>
      <c r="M5" s="478" t="s">
        <v>4</v>
      </c>
      <c r="N5" s="479"/>
      <c r="O5" s="480"/>
      <c r="P5" s="478" t="s">
        <v>5</v>
      </c>
      <c r="Q5" s="479"/>
      <c r="R5" s="480"/>
      <c r="S5" s="478" t="s">
        <v>6</v>
      </c>
      <c r="T5" s="479"/>
      <c r="U5" s="480"/>
      <c r="V5" s="478" t="s">
        <v>7</v>
      </c>
      <c r="W5" s="479"/>
      <c r="X5" s="480"/>
      <c r="Y5" s="478" t="s">
        <v>8</v>
      </c>
      <c r="Z5" s="479"/>
      <c r="AA5" s="480"/>
      <c r="AB5" s="478" t="s">
        <v>9</v>
      </c>
      <c r="AC5" s="479"/>
      <c r="AD5" s="480"/>
      <c r="AE5" s="478" t="s">
        <v>10</v>
      </c>
      <c r="AF5" s="479"/>
      <c r="AG5" s="480"/>
      <c r="AH5" s="478" t="s">
        <v>11</v>
      </c>
      <c r="AI5" s="479"/>
      <c r="AJ5" s="480"/>
      <c r="AK5" s="478" t="s">
        <v>34</v>
      </c>
      <c r="AL5" s="479"/>
      <c r="AM5" s="480"/>
      <c r="AN5" s="478" t="s">
        <v>105</v>
      </c>
      <c r="AO5" s="479"/>
      <c r="AP5" s="480"/>
      <c r="AQ5" s="481" t="s">
        <v>52</v>
      </c>
      <c r="AR5" s="481" t="s">
        <v>53</v>
      </c>
      <c r="AS5" s="207"/>
    </row>
    <row r="6" spans="1:45" ht="15" thickBot="1" x14ac:dyDescent="0.35">
      <c r="A6" s="465"/>
      <c r="B6" s="468"/>
      <c r="C6" s="471"/>
      <c r="D6" s="474"/>
      <c r="E6" s="474"/>
      <c r="F6" s="477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82"/>
      <c r="AR6" s="482"/>
      <c r="AS6" s="211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06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06"/>
    </row>
    <row r="9" spans="1:45" x14ac:dyDescent="0.3">
      <c r="A9" s="91" t="s">
        <v>102</v>
      </c>
      <c r="B9" s="353" t="s">
        <v>353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3">
      <c r="A10" s="77" t="s">
        <v>362</v>
      </c>
      <c r="B10" s="354" t="s">
        <v>354</v>
      </c>
      <c r="C10" s="50" t="s">
        <v>355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" thickBot="1" x14ac:dyDescent="0.35">
      <c r="A13" s="486" t="s">
        <v>116</v>
      </c>
      <c r="B13" s="487"/>
      <c r="C13" s="487"/>
      <c r="D13" s="487"/>
      <c r="E13" s="487"/>
      <c r="F13" s="488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06"/>
    </row>
    <row r="15" spans="1:45" x14ac:dyDescent="0.3">
      <c r="A15" s="375" t="s">
        <v>585</v>
      </c>
      <c r="B15" s="354" t="s">
        <v>594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3">
      <c r="A16" s="375" t="s">
        <v>586</v>
      </c>
      <c r="B16" s="354" t="s">
        <v>595</v>
      </c>
      <c r="C16" s="50" t="s">
        <v>596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345"/>
      <c r="AL16" s="78"/>
      <c r="AM16" s="346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  <c r="AS16" s="64"/>
    </row>
    <row r="17" spans="1:45" x14ac:dyDescent="0.3">
      <c r="A17" s="375" t="s">
        <v>182</v>
      </c>
      <c r="B17" s="354" t="s">
        <v>189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222"/>
      <c r="AL17" s="223"/>
      <c r="AM17" s="22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" thickBot="1" x14ac:dyDescent="0.35">
      <c r="A18" s="81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225"/>
      <c r="AL18" s="226"/>
      <c r="AM18" s="227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" thickBot="1" x14ac:dyDescent="0.35">
      <c r="A19" s="483" t="s">
        <v>118</v>
      </c>
      <c r="B19" s="484"/>
      <c r="C19" s="484"/>
      <c r="D19" s="484"/>
      <c r="E19" s="484"/>
      <c r="F19" s="485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06"/>
    </row>
    <row r="21" spans="1:45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06"/>
    </row>
    <row r="22" spans="1:45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06"/>
    </row>
    <row r="25" spans="1:45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3">
      <c r="A31" s="356" t="s">
        <v>495</v>
      </c>
      <c r="B31" s="355" t="s">
        <v>115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06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216"/>
      <c r="AF35" s="213"/>
      <c r="AG35" s="217"/>
      <c r="AH35" s="216"/>
      <c r="AI35" s="213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225"/>
      <c r="AF36" s="226"/>
      <c r="AG36" s="227"/>
      <c r="AH36" s="225"/>
      <c r="AI36" s="226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225"/>
      <c r="AF37" s="226"/>
      <c r="AG37" s="227"/>
      <c r="AH37" s="225"/>
      <c r="AI37" s="226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225"/>
      <c r="AF38" s="226"/>
      <c r="AG38" s="227"/>
      <c r="AH38" s="225"/>
      <c r="AI38" s="226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249"/>
      <c r="AF40" s="250"/>
      <c r="AG40" s="251"/>
      <c r="AH40" s="249"/>
      <c r="AI40" s="25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249"/>
      <c r="AF41" s="250"/>
      <c r="AG41" s="251"/>
      <c r="AH41" s="249"/>
      <c r="AI41" s="25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249"/>
      <c r="AF42" s="250"/>
      <c r="AG42" s="251"/>
      <c r="AH42" s="249"/>
      <c r="AI42" s="25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" thickBot="1" x14ac:dyDescent="0.35">
      <c r="A43" s="483" t="s">
        <v>124</v>
      </c>
      <c r="B43" s="484"/>
      <c r="C43" s="484"/>
      <c r="D43" s="484"/>
      <c r="E43" s="484"/>
      <c r="F43" s="485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" thickBot="1" x14ac:dyDescent="0.35">
      <c r="A44" s="486" t="s">
        <v>28</v>
      </c>
      <c r="B44" s="487"/>
      <c r="C44" s="487"/>
      <c r="D44" s="487"/>
      <c r="E44" s="487"/>
      <c r="F44" s="488"/>
      <c r="G44" s="489"/>
      <c r="H44" s="490"/>
      <c r="I44" s="490"/>
      <c r="J44" s="490"/>
      <c r="K44" s="490"/>
      <c r="L44" s="490"/>
      <c r="M44" s="490"/>
      <c r="N44" s="490"/>
      <c r="O44" s="490"/>
      <c r="P44" s="490"/>
      <c r="Q44" s="490"/>
      <c r="R44" s="490"/>
      <c r="S44" s="490"/>
      <c r="T44" s="490"/>
      <c r="U44" s="490"/>
      <c r="V44" s="490"/>
      <c r="W44" s="490"/>
      <c r="X44" s="490"/>
      <c r="Y44" s="490"/>
      <c r="Z44" s="490"/>
      <c r="AA44" s="490"/>
      <c r="AB44" s="490"/>
      <c r="AC44" s="490"/>
      <c r="AD44" s="490"/>
      <c r="AE44" s="490"/>
      <c r="AF44" s="490"/>
      <c r="AG44" s="490"/>
      <c r="AH44" s="490"/>
      <c r="AI44" s="490"/>
      <c r="AJ44" s="490"/>
      <c r="AK44" s="490"/>
      <c r="AL44" s="490"/>
      <c r="AM44" s="490"/>
      <c r="AN44" s="490"/>
      <c r="AO44" s="490"/>
      <c r="AP44" s="491"/>
      <c r="AQ44" s="492"/>
      <c r="AR44" s="493"/>
      <c r="AS44" s="206"/>
    </row>
    <row r="45" spans="1:45" ht="15" thickBot="1" x14ac:dyDescent="0.35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" thickBot="1" x14ac:dyDescent="0.35">
      <c r="A46" s="270" t="s">
        <v>19</v>
      </c>
      <c r="B46" s="365" t="s">
        <v>175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" thickBot="1" x14ac:dyDescent="0.35">
      <c r="A47" s="483" t="s">
        <v>178</v>
      </c>
      <c r="B47" s="484"/>
      <c r="C47" s="484"/>
      <c r="D47" s="484"/>
      <c r="E47" s="484"/>
      <c r="F47" s="485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06"/>
    </row>
    <row r="49" spans="1:45" ht="15" customHeight="1" thickBot="1" x14ac:dyDescent="0.35">
      <c r="A49" s="464" t="s">
        <v>48</v>
      </c>
      <c r="B49" s="466" t="s">
        <v>49</v>
      </c>
      <c r="C49" s="469" t="s">
        <v>50</v>
      </c>
      <c r="D49" s="472" t="s">
        <v>51</v>
      </c>
      <c r="E49" s="472" t="s">
        <v>33</v>
      </c>
      <c r="F49" s="475" t="s">
        <v>84</v>
      </c>
      <c r="G49" s="461" t="s">
        <v>0</v>
      </c>
      <c r="H49" s="462"/>
      <c r="I49" s="462"/>
      <c r="J49" s="462"/>
      <c r="K49" s="462"/>
      <c r="L49" s="462"/>
      <c r="M49" s="462"/>
      <c r="N49" s="462"/>
      <c r="O49" s="462"/>
      <c r="P49" s="462"/>
      <c r="Q49" s="462"/>
      <c r="R49" s="462"/>
      <c r="S49" s="462"/>
      <c r="T49" s="462"/>
      <c r="U49" s="462"/>
      <c r="V49" s="462"/>
      <c r="W49" s="462"/>
      <c r="X49" s="462"/>
      <c r="Y49" s="462"/>
      <c r="Z49" s="462"/>
      <c r="AA49" s="462"/>
      <c r="AB49" s="462"/>
      <c r="AC49" s="462"/>
      <c r="AD49" s="462"/>
      <c r="AE49" s="462"/>
      <c r="AF49" s="462"/>
      <c r="AG49" s="462"/>
      <c r="AH49" s="462"/>
      <c r="AI49" s="462"/>
      <c r="AJ49" s="462"/>
      <c r="AK49" s="462"/>
      <c r="AL49" s="462"/>
      <c r="AM49" s="462"/>
      <c r="AN49" s="462"/>
      <c r="AO49" s="462"/>
      <c r="AP49" s="463"/>
      <c r="AQ49" s="461"/>
      <c r="AR49" s="463"/>
      <c r="AS49" s="206"/>
    </row>
    <row r="50" spans="1:45" x14ac:dyDescent="0.3">
      <c r="A50" s="464"/>
      <c r="B50" s="467"/>
      <c r="C50" s="470"/>
      <c r="D50" s="473"/>
      <c r="E50" s="473"/>
      <c r="F50" s="476"/>
      <c r="G50" s="478" t="s">
        <v>2</v>
      </c>
      <c r="H50" s="479"/>
      <c r="I50" s="480"/>
      <c r="J50" s="478" t="s">
        <v>3</v>
      </c>
      <c r="K50" s="479"/>
      <c r="L50" s="480"/>
      <c r="M50" s="478" t="s">
        <v>4</v>
      </c>
      <c r="N50" s="479"/>
      <c r="O50" s="480"/>
      <c r="P50" s="478" t="s">
        <v>5</v>
      </c>
      <c r="Q50" s="479"/>
      <c r="R50" s="480"/>
      <c r="S50" s="478" t="s">
        <v>6</v>
      </c>
      <c r="T50" s="479"/>
      <c r="U50" s="480"/>
      <c r="V50" s="478" t="s">
        <v>7</v>
      </c>
      <c r="W50" s="479"/>
      <c r="X50" s="480"/>
      <c r="Y50" s="478" t="s">
        <v>8</v>
      </c>
      <c r="Z50" s="479"/>
      <c r="AA50" s="480"/>
      <c r="AB50" s="478" t="s">
        <v>9</v>
      </c>
      <c r="AC50" s="479"/>
      <c r="AD50" s="480"/>
      <c r="AE50" s="478" t="s">
        <v>10</v>
      </c>
      <c r="AF50" s="479"/>
      <c r="AG50" s="480"/>
      <c r="AH50" s="478" t="s">
        <v>11</v>
      </c>
      <c r="AI50" s="479"/>
      <c r="AJ50" s="480"/>
      <c r="AK50" s="478" t="s">
        <v>34</v>
      </c>
      <c r="AL50" s="479"/>
      <c r="AM50" s="480"/>
      <c r="AN50" s="478" t="s">
        <v>105</v>
      </c>
      <c r="AO50" s="479"/>
      <c r="AP50" s="480"/>
      <c r="AQ50" s="481" t="s">
        <v>52</v>
      </c>
      <c r="AR50" s="481" t="s">
        <v>53</v>
      </c>
      <c r="AS50" s="207"/>
    </row>
    <row r="51" spans="1:45" ht="15" thickBot="1" x14ac:dyDescent="0.35">
      <c r="A51" s="465"/>
      <c r="B51" s="468"/>
      <c r="C51" s="471"/>
      <c r="D51" s="474"/>
      <c r="E51" s="474"/>
      <c r="F51" s="477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82"/>
      <c r="AR51" s="482"/>
      <c r="AS51" s="211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06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285"/>
      <c r="AB53" s="286"/>
      <c r="AC53" s="283"/>
      <c r="AD53" s="285"/>
      <c r="AE53" s="286"/>
      <c r="AF53" s="283"/>
      <c r="AG53" s="285"/>
      <c r="AH53" s="286"/>
      <c r="AI53" s="283"/>
      <c r="AJ53" s="285"/>
      <c r="AK53" s="216"/>
      <c r="AL53" s="213"/>
      <c r="AM53" s="217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292"/>
      <c r="AB54" s="291"/>
      <c r="AC54" s="288"/>
      <c r="AD54" s="292"/>
      <c r="AE54" s="291"/>
      <c r="AF54" s="288"/>
      <c r="AG54" s="292"/>
      <c r="AH54" s="291"/>
      <c r="AI54" s="288"/>
      <c r="AJ54" s="292"/>
      <c r="AK54" s="225"/>
      <c r="AL54" s="226"/>
      <c r="AM54" s="227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292"/>
      <c r="AB55" s="291"/>
      <c r="AC55" s="288"/>
      <c r="AD55" s="292"/>
      <c r="AE55" s="291"/>
      <c r="AF55" s="288"/>
      <c r="AG55" s="292"/>
      <c r="AH55" s="291"/>
      <c r="AI55" s="288"/>
      <c r="AJ55" s="292"/>
      <c r="AK55" s="225"/>
      <c r="AL55" s="226"/>
      <c r="AM55" s="227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227"/>
      <c r="AB56" s="225"/>
      <c r="AC56" s="288"/>
      <c r="AD56" s="292"/>
      <c r="AE56" s="291"/>
      <c r="AF56" s="288"/>
      <c r="AG56" s="292"/>
      <c r="AH56" s="291"/>
      <c r="AI56" s="288"/>
      <c r="AJ56" s="292"/>
      <c r="AK56" s="225"/>
      <c r="AL56" s="226"/>
      <c r="AM56" s="227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227"/>
      <c r="AB57" s="225"/>
      <c r="AC57" s="288"/>
      <c r="AD57" s="292"/>
      <c r="AE57" s="291"/>
      <c r="AF57" s="288"/>
      <c r="AG57" s="292"/>
      <c r="AH57" s="291"/>
      <c r="AI57" s="288"/>
      <c r="AJ57" s="292"/>
      <c r="AK57" s="225"/>
      <c r="AL57" s="226"/>
      <c r="AM57" s="227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227"/>
      <c r="AB58" s="225"/>
      <c r="AC58" s="288"/>
      <c r="AD58" s="292"/>
      <c r="AE58" s="291"/>
      <c r="AF58" s="288"/>
      <c r="AG58" s="292"/>
      <c r="AH58" s="29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227" t="s">
        <v>29</v>
      </c>
      <c r="AB59" s="225"/>
      <c r="AC59" s="288"/>
      <c r="AD59" s="292"/>
      <c r="AE59" s="291"/>
      <c r="AF59" s="288"/>
      <c r="AG59" s="292"/>
      <c r="AH59" s="291"/>
      <c r="AI59" s="288"/>
      <c r="AJ59" s="292"/>
      <c r="AK59" s="225"/>
      <c r="AL59" s="226"/>
      <c r="AM59" s="227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227"/>
      <c r="AB60" s="225"/>
      <c r="AC60" s="288"/>
      <c r="AD60" s="292"/>
      <c r="AE60" s="291"/>
      <c r="AF60" s="288"/>
      <c r="AG60" s="292"/>
      <c r="AH60" s="225">
        <v>2</v>
      </c>
      <c r="AI60" s="288">
        <v>2</v>
      </c>
      <c r="AJ60" s="292" t="s">
        <v>30</v>
      </c>
      <c r="AK60" s="291">
        <v>2</v>
      </c>
      <c r="AL60" s="288">
        <v>2</v>
      </c>
      <c r="AM60" s="292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227"/>
      <c r="AB61" s="225">
        <v>1</v>
      </c>
      <c r="AC61" s="288">
        <v>1</v>
      </c>
      <c r="AD61" s="292" t="s">
        <v>30</v>
      </c>
      <c r="AE61" s="291"/>
      <c r="AF61" s="288"/>
      <c r="AG61" s="292"/>
      <c r="AH61" s="291"/>
      <c r="AI61" s="288"/>
      <c r="AJ61" s="292"/>
      <c r="AK61" s="225"/>
      <c r="AL61" s="226"/>
      <c r="AM61" s="227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227"/>
      <c r="AB62" s="225"/>
      <c r="AC62" s="288"/>
      <c r="AD62" s="292"/>
      <c r="AE62" s="291">
        <v>1</v>
      </c>
      <c r="AF62" s="288">
        <v>1</v>
      </c>
      <c r="AG62" s="292" t="s">
        <v>30</v>
      </c>
      <c r="AH62" s="291"/>
      <c r="AI62" s="288"/>
      <c r="AJ62" s="292"/>
      <c r="AK62" s="225"/>
      <c r="AL62" s="226"/>
      <c r="AM62" s="227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227"/>
      <c r="AB63" s="225"/>
      <c r="AC63" s="288"/>
      <c r="AD63" s="292"/>
      <c r="AE63" s="291"/>
      <c r="AF63" s="288"/>
      <c r="AG63" s="292"/>
      <c r="AH63" s="291"/>
      <c r="AI63" s="288"/>
      <c r="AJ63" s="292"/>
      <c r="AK63" s="225"/>
      <c r="AL63" s="226"/>
      <c r="AM63" s="227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" thickBot="1" x14ac:dyDescent="0.35">
      <c r="A64" s="486" t="s">
        <v>139</v>
      </c>
      <c r="B64" s="487"/>
      <c r="C64" s="487"/>
      <c r="D64" s="487"/>
      <c r="E64" s="487"/>
      <c r="F64" s="488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06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3">
      <c r="A67" s="81" t="s">
        <v>363</v>
      </c>
      <c r="B67" s="355" t="s">
        <v>356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3">
      <c r="A68" s="81" t="s">
        <v>364</v>
      </c>
      <c r="B68" s="356" t="s">
        <v>357</v>
      </c>
      <c r="C68" s="368" t="s">
        <v>358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3">
      <c r="A69" s="81" t="s">
        <v>187</v>
      </c>
      <c r="B69" s="355" t="s">
        <v>198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3">
      <c r="A70" s="81" t="s">
        <v>197</v>
      </c>
      <c r="B70" s="356" t="s">
        <v>199</v>
      </c>
      <c r="C70" s="368" t="s">
        <v>200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" thickBot="1" x14ac:dyDescent="0.35">
      <c r="A73" s="483" t="s">
        <v>148</v>
      </c>
      <c r="B73" s="484"/>
      <c r="C73" s="484"/>
      <c r="D73" s="484"/>
      <c r="E73" s="484"/>
      <c r="F73" s="485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06"/>
    </row>
    <row r="75" spans="1:45" x14ac:dyDescent="0.3">
      <c r="A75" s="374" t="s">
        <v>150</v>
      </c>
      <c r="B75" s="353" t="s">
        <v>151</v>
      </c>
      <c r="C75" s="36"/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3">
      <c r="A76" s="163" t="s">
        <v>23</v>
      </c>
      <c r="B76" s="355" t="s">
        <v>152</v>
      </c>
      <c r="C76" s="2"/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3">
      <c r="A77" s="163" t="s">
        <v>17</v>
      </c>
      <c r="B77" s="355" t="s">
        <v>153</v>
      </c>
      <c r="C77" s="2"/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3">
      <c r="A80" s="163" t="s">
        <v>365</v>
      </c>
      <c r="B80" s="355" t="s">
        <v>359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3">
      <c r="A81" s="163" t="s">
        <v>366</v>
      </c>
      <c r="B81" s="355" t="s">
        <v>360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3">
      <c r="A82" s="163" t="s">
        <v>205</v>
      </c>
      <c r="B82" s="355" t="s">
        <v>201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" thickBot="1" x14ac:dyDescent="0.35">
      <c r="A83" s="165" t="s">
        <v>206</v>
      </c>
      <c r="B83" s="361" t="s">
        <v>202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06"/>
    </row>
    <row r="85" spans="1:45" x14ac:dyDescent="0.3">
      <c r="A85" s="112" t="s">
        <v>367</v>
      </c>
      <c r="B85" s="355" t="s">
        <v>361</v>
      </c>
      <c r="C85" s="283" t="s">
        <v>57</v>
      </c>
      <c r="D85" s="284" t="s">
        <v>47</v>
      </c>
      <c r="E85" s="284" t="s">
        <v>30</v>
      </c>
      <c r="F85" s="285" t="s">
        <v>58</v>
      </c>
      <c r="G85" s="286"/>
      <c r="H85" s="283"/>
      <c r="I85" s="285"/>
      <c r="J85" s="286"/>
      <c r="K85" s="283"/>
      <c r="L85" s="285"/>
      <c r="M85" s="286"/>
      <c r="N85" s="283"/>
      <c r="O85" s="285"/>
      <c r="P85" s="286"/>
      <c r="Q85" s="283"/>
      <c r="R85" s="285"/>
      <c r="S85" s="286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  <c r="AS85" s="206"/>
    </row>
    <row r="86" spans="1:45" x14ac:dyDescent="0.3">
      <c r="A86" s="287" t="s">
        <v>204</v>
      </c>
      <c r="B86" s="355" t="s">
        <v>203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3">
      <c r="A87" s="260" t="s">
        <v>24</v>
      </c>
      <c r="B87" s="355" t="s">
        <v>164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" thickBot="1" x14ac:dyDescent="0.35">
      <c r="A88" s="293" t="s">
        <v>18</v>
      </c>
      <c r="B88" s="355" t="s">
        <v>165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" thickBot="1" x14ac:dyDescent="0.35">
      <c r="A89" s="486" t="s">
        <v>166</v>
      </c>
      <c r="B89" s="487"/>
      <c r="C89" s="487"/>
      <c r="D89" s="487"/>
      <c r="E89" s="487"/>
      <c r="F89" s="488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" thickBot="1" x14ac:dyDescent="0.35">
      <c r="A91" s="494" t="s">
        <v>27</v>
      </c>
      <c r="B91" s="495"/>
      <c r="C91" s="495"/>
      <c r="D91" s="495"/>
      <c r="E91" s="495"/>
      <c r="F91" s="496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x14ac:dyDescent="0.3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x14ac:dyDescent="0.3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x14ac:dyDescent="0.3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x14ac:dyDescent="0.3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3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3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3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3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3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3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3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3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3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3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3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3">
      <c r="A107" s="337" t="s">
        <v>168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3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3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3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3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3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3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3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3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algorithmName="SHA-512" hashValue="tmWErblnEd8g8huqeGvSuXD8feSrMpFK8zX4YrG0BH3qQmXNGlu4YxeFM+akTbdi9QKkf4myBpkT1oFo9S/GDQ==" saltValue="Vk8BgCPNRLC8yhKHtCnqPA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0013D-467E-4758-A510-03658E0517F8}">
  <sheetPr>
    <tabColor rgb="FFFFC000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577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102</v>
      </c>
      <c r="B9" s="353" t="s">
        <v>353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362</v>
      </c>
      <c r="B10" s="354" t="s">
        <v>354</v>
      </c>
      <c r="C10" s="50" t="s">
        <v>355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104</v>
      </c>
      <c r="B15" s="353" t="s">
        <v>451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460</v>
      </c>
      <c r="B16" s="354" t="s">
        <v>452</v>
      </c>
      <c r="C16" s="50" t="s">
        <v>453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108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113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1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363</v>
      </c>
      <c r="B67" s="355" t="s">
        <v>356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364</v>
      </c>
      <c r="B68" s="356" t="s">
        <v>357</v>
      </c>
      <c r="C68" s="368" t="s">
        <v>358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461</v>
      </c>
      <c r="B69" s="355" t="s">
        <v>454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462</v>
      </c>
      <c r="B70" s="356" t="s">
        <v>455</v>
      </c>
      <c r="C70" s="368" t="s">
        <v>456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365</v>
      </c>
      <c r="B80" s="355" t="s">
        <v>359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366</v>
      </c>
      <c r="B81" s="355" t="s">
        <v>360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463</v>
      </c>
      <c r="B82" s="355" t="s">
        <v>457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464</v>
      </c>
      <c r="B83" s="361" t="s">
        <v>458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12" t="s">
        <v>367</v>
      </c>
      <c r="B85" s="355" t="s">
        <v>361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465</v>
      </c>
      <c r="B86" s="355" t="s">
        <v>459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VcUsvVioUW+oBErctYLhOuY2UPm9IwT1tRy2ARqN/vgeYDPvhmJd884joQeWG+KqpXvjhkDmPPhr/lTr1a+xJQ==" saltValue="jfu4uUc6t/6yGA6lZyg9AA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241C4-0BE1-4CDF-8453-74AE9A53EB9F}">
  <sheetPr>
    <tabColor theme="2" tint="-0.249977111117893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573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103</v>
      </c>
      <c r="B9" s="353" t="s">
        <v>375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369</v>
      </c>
      <c r="B10" s="354" t="s">
        <v>376</v>
      </c>
      <c r="C10" s="50" t="s">
        <v>377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407</v>
      </c>
      <c r="B15" s="353" t="s">
        <v>398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408</v>
      </c>
      <c r="B16" s="354" t="s">
        <v>399</v>
      </c>
      <c r="C16" s="50" t="s">
        <v>400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248" t="s">
        <v>587</v>
      </c>
      <c r="B22" s="378" t="s">
        <v>588</v>
      </c>
      <c r="C22" s="213" t="s">
        <v>90</v>
      </c>
      <c r="D22" s="214" t="s">
        <v>46</v>
      </c>
      <c r="E22" s="214" t="s">
        <v>54</v>
      </c>
      <c r="F22" s="215">
        <v>45</v>
      </c>
      <c r="G22" s="216">
        <v>2</v>
      </c>
      <c r="H22" s="213">
        <v>2</v>
      </c>
      <c r="I22" s="217" t="s">
        <v>30</v>
      </c>
      <c r="J22" s="216">
        <v>2</v>
      </c>
      <c r="K22" s="213">
        <v>2</v>
      </c>
      <c r="L22" s="217" t="s">
        <v>30</v>
      </c>
      <c r="M22" s="216">
        <v>1</v>
      </c>
      <c r="N22" s="213">
        <v>1</v>
      </c>
      <c r="O22" s="217" t="s">
        <v>30</v>
      </c>
      <c r="P22" s="216">
        <v>1</v>
      </c>
      <c r="Q22" s="213">
        <v>1</v>
      </c>
      <c r="R22" s="217" t="s">
        <v>30</v>
      </c>
      <c r="S22" s="216">
        <v>1</v>
      </c>
      <c r="T22" s="213">
        <v>1</v>
      </c>
      <c r="U22" s="217" t="s">
        <v>30</v>
      </c>
      <c r="V22" s="216">
        <v>1</v>
      </c>
      <c r="W22" s="213">
        <v>1</v>
      </c>
      <c r="X22" s="217" t="s">
        <v>30</v>
      </c>
      <c r="Y22" s="216"/>
      <c r="Z22" s="213"/>
      <c r="AA22" s="217"/>
      <c r="AB22" s="216"/>
      <c r="AC22" s="213"/>
      <c r="AD22" s="217"/>
      <c r="AE22" s="216"/>
      <c r="AF22" s="213"/>
      <c r="AG22" s="217"/>
      <c r="AH22" s="216"/>
      <c r="AI22" s="213"/>
      <c r="AJ22" s="217"/>
      <c r="AK22" s="216"/>
      <c r="AL22" s="213"/>
      <c r="AM22" s="217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370</v>
      </c>
      <c r="B67" s="355" t="s">
        <v>378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371</v>
      </c>
      <c r="B68" s="356" t="s">
        <v>379</v>
      </c>
      <c r="C68" s="368" t="s">
        <v>380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409</v>
      </c>
      <c r="B69" s="355" t="s">
        <v>401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410</v>
      </c>
      <c r="B70" s="356" t="s">
        <v>402</v>
      </c>
      <c r="C70" s="368" t="s">
        <v>403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372</v>
      </c>
      <c r="B80" s="355" t="s">
        <v>381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373</v>
      </c>
      <c r="B81" s="355" t="s">
        <v>382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411</v>
      </c>
      <c r="B82" s="355" t="s">
        <v>404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412</v>
      </c>
      <c r="B83" s="361" t="s">
        <v>405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12" t="s">
        <v>374</v>
      </c>
      <c r="B85" s="355" t="s">
        <v>383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413</v>
      </c>
      <c r="B86" s="355" t="s">
        <v>406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dLThUsMBTnW1HsYF3La+mhlBQG1iB4JpYHUuvONfa8qf42VUZcNDZOXr9TIS3Z5d3mG98W2lBOTbQxWJS1Oi6w==" saltValue="J9df8YytLGkg+jd+cGXnWw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E4262-6FF1-4E47-A845-941848DBB5F3}">
  <sheetPr>
    <tabColor theme="2" tint="-0.249977111117893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574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103</v>
      </c>
      <c r="B9" s="353" t="s">
        <v>375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369</v>
      </c>
      <c r="B10" s="354" t="s">
        <v>376</v>
      </c>
      <c r="C10" s="50" t="s">
        <v>377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425</v>
      </c>
      <c r="B15" s="353" t="s">
        <v>432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426</v>
      </c>
      <c r="B16" s="354" t="s">
        <v>433</v>
      </c>
      <c r="C16" s="50" t="s">
        <v>434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370</v>
      </c>
      <c r="B67" s="355" t="s">
        <v>378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371</v>
      </c>
      <c r="B68" s="356" t="s">
        <v>379</v>
      </c>
      <c r="C68" s="368" t="s">
        <v>380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427</v>
      </c>
      <c r="B69" s="355" t="s">
        <v>435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428</v>
      </c>
      <c r="B70" s="356" t="s">
        <v>436</v>
      </c>
      <c r="C70" s="368" t="s">
        <v>437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374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3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3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372</v>
      </c>
      <c r="B80" s="355" t="s">
        <v>381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373</v>
      </c>
      <c r="B81" s="355" t="s">
        <v>382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429</v>
      </c>
      <c r="B82" s="355" t="s">
        <v>438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430</v>
      </c>
      <c r="B83" s="361" t="s">
        <v>439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12" t="s">
        <v>374</v>
      </c>
      <c r="B85" s="355" t="s">
        <v>383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431</v>
      </c>
      <c r="B86" s="355" t="s">
        <v>440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hyyeH76XcfQddwlThym3fOk14LuNC1WY2olMBNPRnExb8Bliq3oOO0HLDO9C7mUH3x/Rq4Odn8FF3ubxQpzx+Q==" saltValue="qaCcGpWTJIj8X5l1ySjvE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90C69-6E97-4634-9D39-B250D0878730}">
  <sheetPr>
    <tabColor theme="2" tint="-0.249977111117893"/>
  </sheetPr>
  <dimension ref="A1:AS115"/>
  <sheetViews>
    <sheetView zoomScale="86" zoomScaleNormal="86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61" t="s">
        <v>575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  <c r="AC1" s="462"/>
      <c r="AD1" s="462"/>
      <c r="AE1" s="462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63"/>
      <c r="AS1" s="206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06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06"/>
    </row>
    <row r="4" spans="1:45" ht="15" customHeight="1" thickBot="1" x14ac:dyDescent="0.35">
      <c r="A4" s="464" t="s">
        <v>48</v>
      </c>
      <c r="B4" s="466" t="s">
        <v>49</v>
      </c>
      <c r="C4" s="469" t="s">
        <v>50</v>
      </c>
      <c r="D4" s="472" t="s">
        <v>51</v>
      </c>
      <c r="E4" s="472" t="s">
        <v>33</v>
      </c>
      <c r="F4" s="475" t="s">
        <v>84</v>
      </c>
      <c r="G4" s="461" t="s">
        <v>0</v>
      </c>
      <c r="H4" s="462"/>
      <c r="I4" s="462"/>
      <c r="J4" s="462"/>
      <c r="K4" s="462"/>
      <c r="L4" s="462"/>
      <c r="M4" s="462"/>
      <c r="N4" s="462"/>
      <c r="O4" s="462"/>
      <c r="P4" s="462"/>
      <c r="Q4" s="462"/>
      <c r="R4" s="462"/>
      <c r="S4" s="462"/>
      <c r="T4" s="462"/>
      <c r="U4" s="462"/>
      <c r="V4" s="462"/>
      <c r="W4" s="462"/>
      <c r="X4" s="462"/>
      <c r="Y4" s="462"/>
      <c r="Z4" s="462"/>
      <c r="AA4" s="462"/>
      <c r="AB4" s="462"/>
      <c r="AC4" s="462"/>
      <c r="AD4" s="462"/>
      <c r="AE4" s="462"/>
      <c r="AF4" s="462"/>
      <c r="AG4" s="462"/>
      <c r="AH4" s="462"/>
      <c r="AI4" s="462"/>
      <c r="AJ4" s="462"/>
      <c r="AK4" s="462"/>
      <c r="AL4" s="462"/>
      <c r="AM4" s="462"/>
      <c r="AN4" s="462"/>
      <c r="AO4" s="462"/>
      <c r="AP4" s="463"/>
      <c r="AQ4" s="461"/>
      <c r="AR4" s="463"/>
      <c r="AS4" s="206"/>
    </row>
    <row r="5" spans="1:45" x14ac:dyDescent="0.3">
      <c r="A5" s="464"/>
      <c r="B5" s="467"/>
      <c r="C5" s="470"/>
      <c r="D5" s="473"/>
      <c r="E5" s="473"/>
      <c r="F5" s="476"/>
      <c r="G5" s="478" t="s">
        <v>2</v>
      </c>
      <c r="H5" s="479"/>
      <c r="I5" s="480"/>
      <c r="J5" s="478" t="s">
        <v>3</v>
      </c>
      <c r="K5" s="479"/>
      <c r="L5" s="480"/>
      <c r="M5" s="478" t="s">
        <v>4</v>
      </c>
      <c r="N5" s="479"/>
      <c r="O5" s="480"/>
      <c r="P5" s="478" t="s">
        <v>5</v>
      </c>
      <c r="Q5" s="479"/>
      <c r="R5" s="480"/>
      <c r="S5" s="478" t="s">
        <v>6</v>
      </c>
      <c r="T5" s="479"/>
      <c r="U5" s="480"/>
      <c r="V5" s="478" t="s">
        <v>7</v>
      </c>
      <c r="W5" s="479"/>
      <c r="X5" s="480"/>
      <c r="Y5" s="478" t="s">
        <v>8</v>
      </c>
      <c r="Z5" s="479"/>
      <c r="AA5" s="480"/>
      <c r="AB5" s="478" t="s">
        <v>9</v>
      </c>
      <c r="AC5" s="479"/>
      <c r="AD5" s="480"/>
      <c r="AE5" s="478" t="s">
        <v>10</v>
      </c>
      <c r="AF5" s="479"/>
      <c r="AG5" s="480"/>
      <c r="AH5" s="478" t="s">
        <v>11</v>
      </c>
      <c r="AI5" s="479"/>
      <c r="AJ5" s="480"/>
      <c r="AK5" s="478" t="s">
        <v>34</v>
      </c>
      <c r="AL5" s="479"/>
      <c r="AM5" s="480"/>
      <c r="AN5" s="478" t="s">
        <v>105</v>
      </c>
      <c r="AO5" s="479"/>
      <c r="AP5" s="480"/>
      <c r="AQ5" s="481" t="s">
        <v>52</v>
      </c>
      <c r="AR5" s="481" t="s">
        <v>53</v>
      </c>
      <c r="AS5" s="207"/>
    </row>
    <row r="6" spans="1:45" ht="15" thickBot="1" x14ac:dyDescent="0.35">
      <c r="A6" s="465"/>
      <c r="B6" s="468"/>
      <c r="C6" s="471"/>
      <c r="D6" s="474"/>
      <c r="E6" s="474"/>
      <c r="F6" s="477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82"/>
      <c r="AR6" s="482"/>
      <c r="AS6" s="211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06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06"/>
    </row>
    <row r="9" spans="1:45" x14ac:dyDescent="0.3">
      <c r="A9" s="91" t="s">
        <v>103</v>
      </c>
      <c r="B9" s="353" t="s">
        <v>375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3">
      <c r="A10" s="77" t="s">
        <v>369</v>
      </c>
      <c r="B10" s="354" t="s">
        <v>376</v>
      </c>
      <c r="C10" s="50" t="s">
        <v>377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" thickBot="1" x14ac:dyDescent="0.35">
      <c r="A13" s="486" t="s">
        <v>116</v>
      </c>
      <c r="B13" s="487"/>
      <c r="C13" s="487"/>
      <c r="D13" s="487"/>
      <c r="E13" s="487"/>
      <c r="F13" s="488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06"/>
    </row>
    <row r="15" spans="1:45" x14ac:dyDescent="0.3">
      <c r="A15" s="375" t="s">
        <v>585</v>
      </c>
      <c r="B15" s="354" t="s">
        <v>594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3">
      <c r="A16" s="375" t="s">
        <v>586</v>
      </c>
      <c r="B16" s="354" t="s">
        <v>595</v>
      </c>
      <c r="C16" s="50" t="s">
        <v>596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345"/>
      <c r="AL16" s="78"/>
      <c r="AM16" s="346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  <c r="AS16" s="64"/>
    </row>
    <row r="17" spans="1:45" x14ac:dyDescent="0.3">
      <c r="A17" s="375" t="s">
        <v>182</v>
      </c>
      <c r="B17" s="354" t="s">
        <v>189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222"/>
      <c r="AL17" s="223"/>
      <c r="AM17" s="22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" thickBot="1" x14ac:dyDescent="0.35">
      <c r="A18" s="81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225"/>
      <c r="AL18" s="226"/>
      <c r="AM18" s="227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" thickBot="1" x14ac:dyDescent="0.35">
      <c r="A19" s="483" t="s">
        <v>118</v>
      </c>
      <c r="B19" s="484"/>
      <c r="C19" s="484"/>
      <c r="D19" s="484"/>
      <c r="E19" s="484"/>
      <c r="F19" s="485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06"/>
    </row>
    <row r="21" spans="1:45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06"/>
    </row>
    <row r="22" spans="1:45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06"/>
    </row>
    <row r="25" spans="1:45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3">
      <c r="A31" s="356" t="s">
        <v>495</v>
      </c>
      <c r="B31" s="355" t="s">
        <v>115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06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213"/>
      <c r="AG35" s="217"/>
      <c r="AH35" s="216"/>
      <c r="AI35" s="213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26"/>
      <c r="AG36" s="227"/>
      <c r="AH36" s="225"/>
      <c r="AI36" s="226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26"/>
      <c r="AG37" s="227"/>
      <c r="AH37" s="225"/>
      <c r="AI37" s="226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26"/>
      <c r="AG38" s="227"/>
      <c r="AH38" s="225"/>
      <c r="AI38" s="226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250"/>
      <c r="AG40" s="251"/>
      <c r="AH40" s="249"/>
      <c r="AI40" s="25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250"/>
      <c r="AG41" s="251"/>
      <c r="AH41" s="249"/>
      <c r="AI41" s="25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250"/>
      <c r="AG42" s="251"/>
      <c r="AH42" s="249"/>
      <c r="AI42" s="25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" thickBot="1" x14ac:dyDescent="0.35">
      <c r="A43" s="483" t="s">
        <v>124</v>
      </c>
      <c r="B43" s="484"/>
      <c r="C43" s="484"/>
      <c r="D43" s="484"/>
      <c r="E43" s="484"/>
      <c r="F43" s="485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" thickBot="1" x14ac:dyDescent="0.35">
      <c r="A44" s="486" t="s">
        <v>28</v>
      </c>
      <c r="B44" s="487"/>
      <c r="C44" s="487"/>
      <c r="D44" s="487"/>
      <c r="E44" s="487"/>
      <c r="F44" s="488"/>
      <c r="G44" s="489"/>
      <c r="H44" s="490"/>
      <c r="I44" s="490"/>
      <c r="J44" s="490"/>
      <c r="K44" s="490"/>
      <c r="L44" s="490"/>
      <c r="M44" s="490"/>
      <c r="N44" s="490"/>
      <c r="O44" s="490"/>
      <c r="P44" s="490"/>
      <c r="Q44" s="490"/>
      <c r="R44" s="490"/>
      <c r="S44" s="490"/>
      <c r="T44" s="490"/>
      <c r="U44" s="490"/>
      <c r="V44" s="490"/>
      <c r="W44" s="490"/>
      <c r="X44" s="490"/>
      <c r="Y44" s="490"/>
      <c r="Z44" s="490"/>
      <c r="AA44" s="490"/>
      <c r="AB44" s="490"/>
      <c r="AC44" s="490"/>
      <c r="AD44" s="490"/>
      <c r="AE44" s="490"/>
      <c r="AF44" s="490"/>
      <c r="AG44" s="490"/>
      <c r="AH44" s="490"/>
      <c r="AI44" s="490"/>
      <c r="AJ44" s="490"/>
      <c r="AK44" s="490"/>
      <c r="AL44" s="490"/>
      <c r="AM44" s="490"/>
      <c r="AN44" s="490"/>
      <c r="AO44" s="490"/>
      <c r="AP44" s="491"/>
      <c r="AQ44" s="492"/>
      <c r="AR44" s="493"/>
      <c r="AS44" s="206"/>
    </row>
    <row r="45" spans="1:45" ht="15" thickBot="1" x14ac:dyDescent="0.35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" thickBot="1" x14ac:dyDescent="0.35">
      <c r="A46" s="270" t="s">
        <v>19</v>
      </c>
      <c r="B46" s="376" t="s">
        <v>175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" thickBot="1" x14ac:dyDescent="0.35">
      <c r="A47" s="483" t="s">
        <v>178</v>
      </c>
      <c r="B47" s="484"/>
      <c r="C47" s="484"/>
      <c r="D47" s="484"/>
      <c r="E47" s="484"/>
      <c r="F47" s="485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06"/>
    </row>
    <row r="49" spans="1:45" ht="15" customHeight="1" thickBot="1" x14ac:dyDescent="0.35">
      <c r="A49" s="464" t="s">
        <v>48</v>
      </c>
      <c r="B49" s="466" t="s">
        <v>49</v>
      </c>
      <c r="C49" s="469" t="s">
        <v>50</v>
      </c>
      <c r="D49" s="472" t="s">
        <v>51</v>
      </c>
      <c r="E49" s="472" t="s">
        <v>33</v>
      </c>
      <c r="F49" s="475" t="s">
        <v>84</v>
      </c>
      <c r="G49" s="461" t="s">
        <v>0</v>
      </c>
      <c r="H49" s="462"/>
      <c r="I49" s="462"/>
      <c r="J49" s="462"/>
      <c r="K49" s="462"/>
      <c r="L49" s="462"/>
      <c r="M49" s="462"/>
      <c r="N49" s="462"/>
      <c r="O49" s="462"/>
      <c r="P49" s="462"/>
      <c r="Q49" s="462"/>
      <c r="R49" s="462"/>
      <c r="S49" s="462"/>
      <c r="T49" s="462"/>
      <c r="U49" s="462"/>
      <c r="V49" s="462"/>
      <c r="W49" s="462"/>
      <c r="X49" s="462"/>
      <c r="Y49" s="462"/>
      <c r="Z49" s="462"/>
      <c r="AA49" s="462"/>
      <c r="AB49" s="462"/>
      <c r="AC49" s="462"/>
      <c r="AD49" s="462"/>
      <c r="AE49" s="462"/>
      <c r="AF49" s="462"/>
      <c r="AG49" s="462"/>
      <c r="AH49" s="462"/>
      <c r="AI49" s="462"/>
      <c r="AJ49" s="462"/>
      <c r="AK49" s="462"/>
      <c r="AL49" s="462"/>
      <c r="AM49" s="462"/>
      <c r="AN49" s="462"/>
      <c r="AO49" s="462"/>
      <c r="AP49" s="463"/>
      <c r="AQ49" s="461"/>
      <c r="AR49" s="463"/>
      <c r="AS49" s="206"/>
    </row>
    <row r="50" spans="1:45" x14ac:dyDescent="0.3">
      <c r="A50" s="464"/>
      <c r="B50" s="467"/>
      <c r="C50" s="470"/>
      <c r="D50" s="473"/>
      <c r="E50" s="473"/>
      <c r="F50" s="476"/>
      <c r="G50" s="478" t="s">
        <v>2</v>
      </c>
      <c r="H50" s="479"/>
      <c r="I50" s="480"/>
      <c r="J50" s="478" t="s">
        <v>3</v>
      </c>
      <c r="K50" s="479"/>
      <c r="L50" s="480"/>
      <c r="M50" s="478" t="s">
        <v>4</v>
      </c>
      <c r="N50" s="479"/>
      <c r="O50" s="480"/>
      <c r="P50" s="478" t="s">
        <v>5</v>
      </c>
      <c r="Q50" s="479"/>
      <c r="R50" s="480"/>
      <c r="S50" s="478" t="s">
        <v>6</v>
      </c>
      <c r="T50" s="479"/>
      <c r="U50" s="480"/>
      <c r="V50" s="478" t="s">
        <v>7</v>
      </c>
      <c r="W50" s="479"/>
      <c r="X50" s="480"/>
      <c r="Y50" s="478" t="s">
        <v>8</v>
      </c>
      <c r="Z50" s="479"/>
      <c r="AA50" s="480"/>
      <c r="AB50" s="478" t="s">
        <v>9</v>
      </c>
      <c r="AC50" s="479"/>
      <c r="AD50" s="480"/>
      <c r="AE50" s="478" t="s">
        <v>10</v>
      </c>
      <c r="AF50" s="479"/>
      <c r="AG50" s="480"/>
      <c r="AH50" s="478" t="s">
        <v>11</v>
      </c>
      <c r="AI50" s="479"/>
      <c r="AJ50" s="480"/>
      <c r="AK50" s="478" t="s">
        <v>34</v>
      </c>
      <c r="AL50" s="479"/>
      <c r="AM50" s="480"/>
      <c r="AN50" s="478" t="s">
        <v>105</v>
      </c>
      <c r="AO50" s="479"/>
      <c r="AP50" s="480"/>
      <c r="AQ50" s="481" t="s">
        <v>52</v>
      </c>
      <c r="AR50" s="481" t="s">
        <v>53</v>
      </c>
      <c r="AS50" s="207"/>
    </row>
    <row r="51" spans="1:45" ht="15" thickBot="1" x14ac:dyDescent="0.35">
      <c r="A51" s="465"/>
      <c r="B51" s="468"/>
      <c r="C51" s="471"/>
      <c r="D51" s="474"/>
      <c r="E51" s="474"/>
      <c r="F51" s="477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82"/>
      <c r="AR51" s="482"/>
      <c r="AS51" s="211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06"/>
    </row>
    <row r="53" spans="1:45" x14ac:dyDescent="0.3">
      <c r="A53" s="91" t="s">
        <v>14</v>
      </c>
      <c r="B53" s="354" t="s">
        <v>126</v>
      </c>
      <c r="C53" s="283"/>
      <c r="D53" s="284" t="s">
        <v>46</v>
      </c>
      <c r="E53" s="284" t="s">
        <v>54</v>
      </c>
      <c r="F53" s="285">
        <v>45</v>
      </c>
      <c r="G53" s="286"/>
      <c r="H53" s="283"/>
      <c r="I53" s="285"/>
      <c r="J53" s="286">
        <v>2</v>
      </c>
      <c r="K53" s="283">
        <v>3</v>
      </c>
      <c r="L53" s="285" t="s">
        <v>29</v>
      </c>
      <c r="M53" s="286"/>
      <c r="N53" s="283"/>
      <c r="O53" s="285"/>
      <c r="P53" s="286"/>
      <c r="Q53" s="283"/>
      <c r="R53" s="285"/>
      <c r="S53" s="286"/>
      <c r="T53" s="283"/>
      <c r="U53" s="285"/>
      <c r="V53" s="286"/>
      <c r="W53" s="283"/>
      <c r="X53" s="285"/>
      <c r="Y53" s="286"/>
      <c r="Z53" s="283"/>
      <c r="AA53" s="285"/>
      <c r="AB53" s="286"/>
      <c r="AC53" s="283"/>
      <c r="AD53" s="285"/>
      <c r="AE53" s="286"/>
      <c r="AF53" s="283"/>
      <c r="AG53" s="285"/>
      <c r="AH53" s="286"/>
      <c r="AI53" s="283"/>
      <c r="AJ53" s="285"/>
      <c r="AK53" s="216"/>
      <c r="AL53" s="213"/>
      <c r="AM53" s="217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3">
      <c r="A54" s="92" t="s">
        <v>15</v>
      </c>
      <c r="B54" s="355" t="s">
        <v>127</v>
      </c>
      <c r="C54" s="288"/>
      <c r="D54" s="289" t="s">
        <v>46</v>
      </c>
      <c r="E54" s="289" t="s">
        <v>54</v>
      </c>
      <c r="F54" s="290">
        <v>45</v>
      </c>
      <c r="G54" s="291"/>
      <c r="H54" s="288"/>
      <c r="I54" s="292"/>
      <c r="J54" s="291"/>
      <c r="K54" s="288"/>
      <c r="L54" s="292"/>
      <c r="M54" s="291"/>
      <c r="N54" s="288"/>
      <c r="O54" s="292"/>
      <c r="P54" s="291">
        <v>2</v>
      </c>
      <c r="Q54" s="288">
        <v>3</v>
      </c>
      <c r="R54" s="292" t="s">
        <v>29</v>
      </c>
      <c r="S54" s="291"/>
      <c r="T54" s="288"/>
      <c r="U54" s="292"/>
      <c r="V54" s="291"/>
      <c r="W54" s="288"/>
      <c r="X54" s="292"/>
      <c r="Y54" s="291"/>
      <c r="Z54" s="288"/>
      <c r="AA54" s="292"/>
      <c r="AB54" s="291"/>
      <c r="AC54" s="288"/>
      <c r="AD54" s="292"/>
      <c r="AE54" s="291"/>
      <c r="AF54" s="288"/>
      <c r="AG54" s="292"/>
      <c r="AH54" s="291"/>
      <c r="AI54" s="288"/>
      <c r="AJ54" s="292"/>
      <c r="AK54" s="225"/>
      <c r="AL54" s="226"/>
      <c r="AM54" s="227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3">
      <c r="A55" s="92" t="s">
        <v>13</v>
      </c>
      <c r="B55" s="355" t="s">
        <v>599</v>
      </c>
      <c r="C55" s="288"/>
      <c r="D55" s="289" t="s">
        <v>46</v>
      </c>
      <c r="E55" s="289" t="s">
        <v>54</v>
      </c>
      <c r="F55" s="290">
        <v>45</v>
      </c>
      <c r="G55" s="291"/>
      <c r="H55" s="288"/>
      <c r="I55" s="292"/>
      <c r="J55" s="291">
        <v>2</v>
      </c>
      <c r="K55" s="288">
        <v>3</v>
      </c>
      <c r="L55" s="292" t="s">
        <v>29</v>
      </c>
      <c r="M55" s="291"/>
      <c r="N55" s="288"/>
      <c r="O55" s="292"/>
      <c r="P55" s="291"/>
      <c r="Q55" s="288"/>
      <c r="R55" s="292"/>
      <c r="S55" s="291"/>
      <c r="T55" s="288"/>
      <c r="U55" s="292"/>
      <c r="V55" s="291"/>
      <c r="W55" s="288"/>
      <c r="X55" s="292"/>
      <c r="Y55" s="291"/>
      <c r="Z55" s="288"/>
      <c r="AA55" s="292"/>
      <c r="AB55" s="291"/>
      <c r="AC55" s="288"/>
      <c r="AD55" s="292"/>
      <c r="AE55" s="291"/>
      <c r="AF55" s="288"/>
      <c r="AG55" s="292"/>
      <c r="AH55" s="291"/>
      <c r="AI55" s="288"/>
      <c r="AJ55" s="292"/>
      <c r="AK55" s="225"/>
      <c r="AL55" s="226"/>
      <c r="AM55" s="227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3">
      <c r="A56" s="92" t="s">
        <v>128</v>
      </c>
      <c r="B56" s="355" t="s">
        <v>129</v>
      </c>
      <c r="C56" s="226"/>
      <c r="D56" s="231" t="s">
        <v>46</v>
      </c>
      <c r="E56" s="231" t="s">
        <v>54</v>
      </c>
      <c r="F56" s="232">
        <v>45</v>
      </c>
      <c r="G56" s="225"/>
      <c r="H56" s="226"/>
      <c r="I56" s="227"/>
      <c r="J56" s="225"/>
      <c r="K56" s="226"/>
      <c r="L56" s="227"/>
      <c r="M56" s="225"/>
      <c r="N56" s="226"/>
      <c r="O56" s="227"/>
      <c r="P56" s="225">
        <v>2</v>
      </c>
      <c r="Q56" s="226">
        <v>2</v>
      </c>
      <c r="R56" s="227" t="s">
        <v>30</v>
      </c>
      <c r="S56" s="225"/>
      <c r="T56" s="226"/>
      <c r="U56" s="227"/>
      <c r="V56" s="225"/>
      <c r="W56" s="226"/>
      <c r="X56" s="227"/>
      <c r="Y56" s="225"/>
      <c r="Z56" s="226"/>
      <c r="AA56" s="227"/>
      <c r="AB56" s="225"/>
      <c r="AC56" s="288"/>
      <c r="AD56" s="292"/>
      <c r="AE56" s="291"/>
      <c r="AF56" s="288"/>
      <c r="AG56" s="292"/>
      <c r="AH56" s="291"/>
      <c r="AI56" s="288"/>
      <c r="AJ56" s="292"/>
      <c r="AK56" s="225"/>
      <c r="AL56" s="226"/>
      <c r="AM56" s="227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3">
      <c r="A57" s="92" t="s">
        <v>16</v>
      </c>
      <c r="B57" s="355" t="s">
        <v>600</v>
      </c>
      <c r="C57" s="226"/>
      <c r="D57" s="231" t="s">
        <v>46</v>
      </c>
      <c r="E57" s="231" t="s">
        <v>54</v>
      </c>
      <c r="F57" s="232">
        <v>45</v>
      </c>
      <c r="G57" s="225"/>
      <c r="H57" s="226"/>
      <c r="I57" s="227"/>
      <c r="J57" s="225"/>
      <c r="K57" s="226"/>
      <c r="L57" s="227"/>
      <c r="M57" s="225"/>
      <c r="N57" s="226"/>
      <c r="O57" s="227"/>
      <c r="P57" s="225"/>
      <c r="Q57" s="226"/>
      <c r="R57" s="227"/>
      <c r="S57" s="225">
        <v>2</v>
      </c>
      <c r="T57" s="226">
        <v>3</v>
      </c>
      <c r="U57" s="227" t="s">
        <v>29</v>
      </c>
      <c r="V57" s="225"/>
      <c r="W57" s="226"/>
      <c r="X57" s="227"/>
      <c r="Y57" s="225"/>
      <c r="Z57" s="226"/>
      <c r="AA57" s="227"/>
      <c r="AB57" s="225"/>
      <c r="AC57" s="288"/>
      <c r="AD57" s="292"/>
      <c r="AE57" s="291"/>
      <c r="AF57" s="288"/>
      <c r="AG57" s="292"/>
      <c r="AH57" s="291"/>
      <c r="AI57" s="288"/>
      <c r="AJ57" s="292"/>
      <c r="AK57" s="225"/>
      <c r="AL57" s="226"/>
      <c r="AM57" s="227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3">
      <c r="A58" s="92" t="s">
        <v>130</v>
      </c>
      <c r="B58" s="355" t="s">
        <v>131</v>
      </c>
      <c r="C58" s="226"/>
      <c r="D58" s="231" t="s">
        <v>46</v>
      </c>
      <c r="E58" s="231" t="s">
        <v>54</v>
      </c>
      <c r="F58" s="232">
        <v>45</v>
      </c>
      <c r="G58" s="225"/>
      <c r="H58" s="226"/>
      <c r="I58" s="227"/>
      <c r="J58" s="225"/>
      <c r="K58" s="226"/>
      <c r="L58" s="227"/>
      <c r="M58" s="225">
        <v>2</v>
      </c>
      <c r="N58" s="226">
        <v>2</v>
      </c>
      <c r="O58" s="227" t="s">
        <v>30</v>
      </c>
      <c r="P58" s="225"/>
      <c r="Q58" s="226"/>
      <c r="R58" s="227"/>
      <c r="S58" s="225"/>
      <c r="T58" s="226"/>
      <c r="U58" s="227"/>
      <c r="V58" s="225"/>
      <c r="W58" s="226"/>
      <c r="X58" s="227"/>
      <c r="Y58" s="225"/>
      <c r="Z58" s="226"/>
      <c r="AA58" s="227"/>
      <c r="AB58" s="225"/>
      <c r="AC58" s="288"/>
      <c r="AD58" s="292"/>
      <c r="AE58" s="291"/>
      <c r="AF58" s="288"/>
      <c r="AG58" s="292"/>
      <c r="AH58" s="29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3">
      <c r="A59" s="92" t="s">
        <v>132</v>
      </c>
      <c r="B59" s="355" t="s">
        <v>133</v>
      </c>
      <c r="C59" s="226"/>
      <c r="D59" s="231" t="s">
        <v>46</v>
      </c>
      <c r="E59" s="231" t="s">
        <v>54</v>
      </c>
      <c r="F59" s="232">
        <v>45</v>
      </c>
      <c r="G59" s="225"/>
      <c r="H59" s="226"/>
      <c r="I59" s="227"/>
      <c r="J59" s="225"/>
      <c r="K59" s="226"/>
      <c r="L59" s="227"/>
      <c r="M59" s="225"/>
      <c r="N59" s="226"/>
      <c r="O59" s="227"/>
      <c r="P59" s="225"/>
      <c r="Q59" s="226"/>
      <c r="R59" s="227"/>
      <c r="S59" s="225"/>
      <c r="T59" s="226"/>
      <c r="U59" s="227"/>
      <c r="V59" s="225">
        <v>2</v>
      </c>
      <c r="W59" s="226">
        <v>2</v>
      </c>
      <c r="X59" s="227" t="s">
        <v>30</v>
      </c>
      <c r="Y59" s="225">
        <v>2</v>
      </c>
      <c r="Z59" s="226">
        <v>2</v>
      </c>
      <c r="AA59" s="227" t="s">
        <v>29</v>
      </c>
      <c r="AB59" s="225"/>
      <c r="AC59" s="288"/>
      <c r="AD59" s="292"/>
      <c r="AE59" s="291"/>
      <c r="AF59" s="288"/>
      <c r="AG59" s="292"/>
      <c r="AH59" s="291"/>
      <c r="AI59" s="288"/>
      <c r="AJ59" s="292"/>
      <c r="AK59" s="225"/>
      <c r="AL59" s="226"/>
      <c r="AM59" s="227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3">
      <c r="A60" s="92" t="s">
        <v>44</v>
      </c>
      <c r="B60" s="355" t="s">
        <v>134</v>
      </c>
      <c r="C60" s="226"/>
      <c r="D60" s="231" t="s">
        <v>46</v>
      </c>
      <c r="E60" s="231" t="s">
        <v>54</v>
      </c>
      <c r="F60" s="232">
        <v>45</v>
      </c>
      <c r="G60" s="225"/>
      <c r="H60" s="226"/>
      <c r="I60" s="227"/>
      <c r="J60" s="225"/>
      <c r="K60" s="226"/>
      <c r="L60" s="227"/>
      <c r="M60" s="225"/>
      <c r="N60" s="226"/>
      <c r="O60" s="227"/>
      <c r="P60" s="225"/>
      <c r="Q60" s="226"/>
      <c r="R60" s="227"/>
      <c r="S60" s="225"/>
      <c r="T60" s="226"/>
      <c r="U60" s="227"/>
      <c r="V60" s="225"/>
      <c r="W60" s="226"/>
      <c r="X60" s="227"/>
      <c r="Y60" s="225"/>
      <c r="Z60" s="226"/>
      <c r="AA60" s="227"/>
      <c r="AB60" s="225"/>
      <c r="AC60" s="288"/>
      <c r="AD60" s="292"/>
      <c r="AE60" s="291"/>
      <c r="AF60" s="288"/>
      <c r="AG60" s="292"/>
      <c r="AH60" s="225">
        <v>2</v>
      </c>
      <c r="AI60" s="288">
        <v>2</v>
      </c>
      <c r="AJ60" s="292" t="s">
        <v>30</v>
      </c>
      <c r="AK60" s="291">
        <v>2</v>
      </c>
      <c r="AL60" s="288">
        <v>2</v>
      </c>
      <c r="AM60" s="292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3">
      <c r="A61" s="366" t="s">
        <v>135</v>
      </c>
      <c r="B61" s="355" t="s">
        <v>136</v>
      </c>
      <c r="C61" s="226"/>
      <c r="D61" s="231" t="s">
        <v>46</v>
      </c>
      <c r="E61" s="231" t="s">
        <v>54</v>
      </c>
      <c r="F61" s="232">
        <v>45</v>
      </c>
      <c r="G61" s="225"/>
      <c r="H61" s="226"/>
      <c r="I61" s="227"/>
      <c r="J61" s="225"/>
      <c r="K61" s="226"/>
      <c r="L61" s="227"/>
      <c r="M61" s="225"/>
      <c r="N61" s="226"/>
      <c r="O61" s="227"/>
      <c r="P61" s="225"/>
      <c r="Q61" s="226"/>
      <c r="R61" s="227"/>
      <c r="S61" s="225"/>
      <c r="T61" s="226"/>
      <c r="U61" s="227"/>
      <c r="V61" s="225"/>
      <c r="W61" s="226"/>
      <c r="X61" s="227"/>
      <c r="Y61" s="225"/>
      <c r="Z61" s="226"/>
      <c r="AA61" s="227"/>
      <c r="AB61" s="225">
        <v>1</v>
      </c>
      <c r="AC61" s="288">
        <v>1</v>
      </c>
      <c r="AD61" s="292" t="s">
        <v>30</v>
      </c>
      <c r="AE61" s="291"/>
      <c r="AF61" s="288"/>
      <c r="AG61" s="292"/>
      <c r="AH61" s="291"/>
      <c r="AI61" s="288"/>
      <c r="AJ61" s="292"/>
      <c r="AK61" s="225"/>
      <c r="AL61" s="226"/>
      <c r="AM61" s="227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3">
      <c r="A62" s="96" t="s">
        <v>137</v>
      </c>
      <c r="B62" s="355" t="s">
        <v>138</v>
      </c>
      <c r="C62" s="226"/>
      <c r="D62" s="4" t="s">
        <v>46</v>
      </c>
      <c r="E62" s="4" t="s">
        <v>54</v>
      </c>
      <c r="F62" s="5">
        <v>45</v>
      </c>
      <c r="G62" s="225"/>
      <c r="H62" s="226"/>
      <c r="I62" s="227"/>
      <c r="J62" s="225"/>
      <c r="K62" s="226"/>
      <c r="L62" s="227"/>
      <c r="M62" s="225"/>
      <c r="N62" s="226"/>
      <c r="O62" s="227"/>
      <c r="P62" s="225"/>
      <c r="Q62" s="226"/>
      <c r="R62" s="227"/>
      <c r="S62" s="225"/>
      <c r="T62" s="226"/>
      <c r="U62" s="227"/>
      <c r="V62" s="225"/>
      <c r="W62" s="226"/>
      <c r="X62" s="227"/>
      <c r="Y62" s="225"/>
      <c r="Z62" s="226"/>
      <c r="AA62" s="227"/>
      <c r="AB62" s="225"/>
      <c r="AC62" s="288"/>
      <c r="AD62" s="292"/>
      <c r="AE62" s="291">
        <v>1</v>
      </c>
      <c r="AF62" s="288">
        <v>1</v>
      </c>
      <c r="AG62" s="292" t="s">
        <v>30</v>
      </c>
      <c r="AH62" s="291"/>
      <c r="AI62" s="288"/>
      <c r="AJ62" s="292"/>
      <c r="AK62" s="225"/>
      <c r="AL62" s="226"/>
      <c r="AM62" s="227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" thickBot="1" x14ac:dyDescent="0.35">
      <c r="A63" s="97" t="s">
        <v>26</v>
      </c>
      <c r="B63" s="355" t="s">
        <v>601</v>
      </c>
      <c r="C63" s="226"/>
      <c r="D63" s="231" t="s">
        <v>46</v>
      </c>
      <c r="E63" s="231" t="s">
        <v>54</v>
      </c>
      <c r="F63" s="232">
        <v>45</v>
      </c>
      <c r="G63" s="291"/>
      <c r="H63" s="288"/>
      <c r="I63" s="292"/>
      <c r="J63" s="291"/>
      <c r="K63" s="288"/>
      <c r="L63" s="292"/>
      <c r="M63" s="225"/>
      <c r="N63" s="226"/>
      <c r="O63" s="227"/>
      <c r="P63" s="225"/>
      <c r="Q63" s="226"/>
      <c r="R63" s="227"/>
      <c r="S63" s="225"/>
      <c r="T63" s="226"/>
      <c r="U63" s="227"/>
      <c r="V63" s="225"/>
      <c r="W63" s="226"/>
      <c r="X63" s="227"/>
      <c r="Y63" s="225"/>
      <c r="Z63" s="226"/>
      <c r="AA63" s="227"/>
      <c r="AB63" s="225"/>
      <c r="AC63" s="288"/>
      <c r="AD63" s="292"/>
      <c r="AE63" s="291"/>
      <c r="AF63" s="288"/>
      <c r="AG63" s="292"/>
      <c r="AH63" s="291"/>
      <c r="AI63" s="288"/>
      <c r="AJ63" s="292"/>
      <c r="AK63" s="225"/>
      <c r="AL63" s="226"/>
      <c r="AM63" s="227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" thickBot="1" x14ac:dyDescent="0.35">
      <c r="A64" s="486" t="s">
        <v>139</v>
      </c>
      <c r="B64" s="487"/>
      <c r="C64" s="487"/>
      <c r="D64" s="487"/>
      <c r="E64" s="487"/>
      <c r="F64" s="488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06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3">
      <c r="A67" s="81" t="s">
        <v>370</v>
      </c>
      <c r="B67" s="355" t="s">
        <v>378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3">
      <c r="A68" s="81" t="s">
        <v>371</v>
      </c>
      <c r="B68" s="356" t="s">
        <v>379</v>
      </c>
      <c r="C68" s="368" t="s">
        <v>380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3">
      <c r="A69" s="81" t="s">
        <v>187</v>
      </c>
      <c r="B69" s="355" t="s">
        <v>198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3">
      <c r="A70" s="81" t="s">
        <v>197</v>
      </c>
      <c r="B70" s="356" t="s">
        <v>199</v>
      </c>
      <c r="C70" s="368" t="s">
        <v>200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>
        <v>0</v>
      </c>
      <c r="N72" s="370">
        <v>0</v>
      </c>
      <c r="O72" s="371" t="s">
        <v>30</v>
      </c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" thickBot="1" x14ac:dyDescent="0.35">
      <c r="A73" s="483" t="s">
        <v>148</v>
      </c>
      <c r="B73" s="484"/>
      <c r="C73" s="484"/>
      <c r="D73" s="484"/>
      <c r="E73" s="484"/>
      <c r="F73" s="485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06"/>
    </row>
    <row r="75" spans="1:45" x14ac:dyDescent="0.3">
      <c r="A75" s="318" t="s">
        <v>150</v>
      </c>
      <c r="B75" s="353" t="s">
        <v>151</v>
      </c>
      <c r="C75" s="300"/>
      <c r="D75" s="319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3">
      <c r="A76" s="320" t="s">
        <v>23</v>
      </c>
      <c r="B76" s="355" t="s">
        <v>152</v>
      </c>
      <c r="C76" s="288"/>
      <c r="D76" s="289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3">
      <c r="A77" s="320" t="s">
        <v>17</v>
      </c>
      <c r="B77" s="355" t="s">
        <v>153</v>
      </c>
      <c r="C77" s="288"/>
      <c r="D77" s="289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3">
      <c r="A78" s="321" t="s">
        <v>25</v>
      </c>
      <c r="B78" s="355" t="s">
        <v>154</v>
      </c>
      <c r="C78" s="226"/>
      <c r="D78" s="231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x14ac:dyDescent="0.3">
      <c r="A79" s="321" t="s">
        <v>155</v>
      </c>
      <c r="B79" s="355" t="s">
        <v>156</v>
      </c>
      <c r="C79" s="226"/>
      <c r="D79" s="231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3">
      <c r="A80" s="163" t="s">
        <v>372</v>
      </c>
      <c r="B80" s="355" t="s">
        <v>381</v>
      </c>
      <c r="C80" s="226"/>
      <c r="D80" s="231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3">
      <c r="A81" s="163" t="s">
        <v>373</v>
      </c>
      <c r="B81" s="355" t="s">
        <v>382</v>
      </c>
      <c r="C81" s="226"/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3">
      <c r="A82" s="321" t="s">
        <v>205</v>
      </c>
      <c r="B82" s="355" t="s">
        <v>201</v>
      </c>
      <c r="C82" s="226"/>
      <c r="D82" s="231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" thickBot="1" x14ac:dyDescent="0.35">
      <c r="A83" s="323" t="s">
        <v>206</v>
      </c>
      <c r="B83" s="361" t="s">
        <v>202</v>
      </c>
      <c r="C83" s="256"/>
      <c r="D83" s="254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06"/>
    </row>
    <row r="85" spans="1:45" x14ac:dyDescent="0.3">
      <c r="A85" s="112" t="s">
        <v>374</v>
      </c>
      <c r="B85" s="355" t="s">
        <v>383</v>
      </c>
      <c r="C85" s="283" t="s">
        <v>57</v>
      </c>
      <c r="D85" s="284" t="s">
        <v>47</v>
      </c>
      <c r="E85" s="284" t="s">
        <v>30</v>
      </c>
      <c r="F85" s="285" t="s">
        <v>58</v>
      </c>
      <c r="G85" s="286"/>
      <c r="H85" s="283"/>
      <c r="I85" s="285"/>
      <c r="J85" s="286"/>
      <c r="K85" s="283"/>
      <c r="L85" s="285"/>
      <c r="M85" s="286"/>
      <c r="N85" s="283"/>
      <c r="O85" s="285"/>
      <c r="P85" s="286"/>
      <c r="Q85" s="283"/>
      <c r="R85" s="285"/>
      <c r="S85" s="286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  <c r="AS85" s="206"/>
    </row>
    <row r="86" spans="1:45" x14ac:dyDescent="0.3">
      <c r="A86" s="287" t="s">
        <v>204</v>
      </c>
      <c r="B86" s="355" t="s">
        <v>203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3">
      <c r="A87" s="260" t="s">
        <v>24</v>
      </c>
      <c r="B87" s="355" t="s">
        <v>164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" thickBot="1" x14ac:dyDescent="0.35">
      <c r="A88" s="293" t="s">
        <v>18</v>
      </c>
      <c r="B88" s="355" t="s">
        <v>165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" thickBot="1" x14ac:dyDescent="0.35">
      <c r="A89" s="486" t="s">
        <v>166</v>
      </c>
      <c r="B89" s="487"/>
      <c r="C89" s="487"/>
      <c r="D89" s="487"/>
      <c r="E89" s="487"/>
      <c r="F89" s="488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" thickBot="1" x14ac:dyDescent="0.35">
      <c r="A91" s="494" t="s">
        <v>27</v>
      </c>
      <c r="B91" s="495"/>
      <c r="C91" s="495"/>
      <c r="D91" s="495"/>
      <c r="E91" s="495"/>
      <c r="F91" s="496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x14ac:dyDescent="0.3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x14ac:dyDescent="0.3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x14ac:dyDescent="0.3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x14ac:dyDescent="0.3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3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3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3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3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3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3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3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3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3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3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3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3">
      <c r="A107" s="337" t="s">
        <v>168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3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3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3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3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3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3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3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3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algorithmName="SHA-512" hashValue="ngjtH+/xU+mWN/GF4SwiWZJMvERveOk9hfwVVfH35xkN8+R1fxPkV9+qVIkcSMXs0CtFLZ/H3+aIrMrhrf54iw==" saltValue="aKmIbMJmZsiIAKl6BXHB+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8311A-F238-44B3-B126-A68B94E03949}">
  <sheetPr>
    <tabColor theme="2" tint="-0.249977111117893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576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103</v>
      </c>
      <c r="B9" s="353" t="s">
        <v>375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369</v>
      </c>
      <c r="B10" s="354" t="s">
        <v>376</v>
      </c>
      <c r="C10" s="50" t="s">
        <v>377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5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3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104</v>
      </c>
      <c r="B15" s="353" t="s">
        <v>451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460</v>
      </c>
      <c r="B16" s="354" t="s">
        <v>452</v>
      </c>
      <c r="C16" s="50" t="s">
        <v>453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108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113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1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127"/>
      <c r="AD66" s="128"/>
      <c r="AE66" s="129"/>
      <c r="AF66" s="127"/>
      <c r="AG66" s="128"/>
      <c r="AH66" s="129"/>
      <c r="AI66" s="127"/>
      <c r="AJ66" s="128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370</v>
      </c>
      <c r="B67" s="355" t="s">
        <v>378</v>
      </c>
      <c r="C67" s="2"/>
      <c r="D67" s="114" t="s">
        <v>46</v>
      </c>
      <c r="E67" s="114" t="s">
        <v>54</v>
      </c>
      <c r="F67" s="117">
        <v>45</v>
      </c>
      <c r="G67" s="116"/>
      <c r="H67" s="113"/>
      <c r="I67" s="117"/>
      <c r="J67" s="116"/>
      <c r="K67" s="113"/>
      <c r="L67" s="117"/>
      <c r="M67" s="116"/>
      <c r="N67" s="113"/>
      <c r="O67" s="117"/>
      <c r="P67" s="116"/>
      <c r="Q67" s="113"/>
      <c r="R67" s="117"/>
      <c r="S67" s="116"/>
      <c r="T67" s="113"/>
      <c r="U67" s="117"/>
      <c r="V67" s="116"/>
      <c r="W67" s="113"/>
      <c r="X67" s="117"/>
      <c r="Y67" s="116">
        <v>1</v>
      </c>
      <c r="Z67" s="113">
        <v>2</v>
      </c>
      <c r="AA67" s="117" t="s">
        <v>30</v>
      </c>
      <c r="AB67" s="116">
        <v>1</v>
      </c>
      <c r="AC67" s="113">
        <v>2</v>
      </c>
      <c r="AD67" s="117" t="s">
        <v>30</v>
      </c>
      <c r="AE67" s="116">
        <v>1</v>
      </c>
      <c r="AF67" s="113">
        <v>2</v>
      </c>
      <c r="AG67" s="117" t="s">
        <v>30</v>
      </c>
      <c r="AH67" s="116"/>
      <c r="AI67" s="113"/>
      <c r="AJ67" s="117"/>
      <c r="AK67" s="116"/>
      <c r="AL67" s="113"/>
      <c r="AM67" s="117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371</v>
      </c>
      <c r="B68" s="356" t="s">
        <v>379</v>
      </c>
      <c r="C68" s="368" t="s">
        <v>380</v>
      </c>
      <c r="D68" s="114"/>
      <c r="E68" s="114"/>
      <c r="F68" s="115"/>
      <c r="G68" s="116"/>
      <c r="H68" s="113"/>
      <c r="I68" s="117"/>
      <c r="J68" s="116"/>
      <c r="K68" s="113"/>
      <c r="L68" s="117"/>
      <c r="M68" s="116"/>
      <c r="N68" s="113"/>
      <c r="O68" s="117"/>
      <c r="P68" s="116"/>
      <c r="Q68" s="113"/>
      <c r="R68" s="117"/>
      <c r="S68" s="116"/>
      <c r="T68" s="113"/>
      <c r="U68" s="117"/>
      <c r="V68" s="116"/>
      <c r="W68" s="113"/>
      <c r="X68" s="117"/>
      <c r="Y68" s="116"/>
      <c r="Z68" s="113"/>
      <c r="AA68" s="117"/>
      <c r="AB68" s="116"/>
      <c r="AC68" s="113"/>
      <c r="AD68" s="117"/>
      <c r="AE68" s="116">
        <v>0</v>
      </c>
      <c r="AF68" s="113">
        <v>2</v>
      </c>
      <c r="AG68" s="117" t="s">
        <v>31</v>
      </c>
      <c r="AH68" s="116"/>
      <c r="AI68" s="113"/>
      <c r="AJ68" s="117"/>
      <c r="AK68" s="116"/>
      <c r="AL68" s="113"/>
      <c r="AM68" s="117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461</v>
      </c>
      <c r="B69" s="355" t="s">
        <v>454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113">
        <v>2</v>
      </c>
      <c r="AD69" s="117" t="s">
        <v>30</v>
      </c>
      <c r="AE69" s="116">
        <v>1</v>
      </c>
      <c r="AF69" s="113">
        <v>2</v>
      </c>
      <c r="AG69" s="117" t="s">
        <v>30</v>
      </c>
      <c r="AH69" s="116"/>
      <c r="AI69" s="113"/>
      <c r="AJ69" s="117"/>
      <c r="AK69" s="116"/>
      <c r="AL69" s="113"/>
      <c r="AM69" s="117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462</v>
      </c>
      <c r="B70" s="356" t="s">
        <v>455</v>
      </c>
      <c r="C70" s="368" t="s">
        <v>456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113"/>
      <c r="AD70" s="117"/>
      <c r="AE70" s="116">
        <v>0</v>
      </c>
      <c r="AF70" s="113">
        <v>2</v>
      </c>
      <c r="AG70" s="117" t="s">
        <v>31</v>
      </c>
      <c r="AH70" s="116"/>
      <c r="AI70" s="113"/>
      <c r="AJ70" s="117"/>
      <c r="AK70" s="116"/>
      <c r="AL70" s="113"/>
      <c r="AM70" s="117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113"/>
      <c r="AD71" s="117"/>
      <c r="AE71" s="116"/>
      <c r="AF71" s="113"/>
      <c r="AG71" s="117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41"/>
      <c r="H72" s="142"/>
      <c r="I72" s="143"/>
      <c r="J72" s="141"/>
      <c r="K72" s="142"/>
      <c r="L72" s="143"/>
      <c r="M72" s="144"/>
      <c r="N72" s="145"/>
      <c r="O72" s="146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2"/>
      <c r="AD72" s="143"/>
      <c r="AE72" s="141"/>
      <c r="AF72" s="142"/>
      <c r="AG72" s="143"/>
      <c r="AH72" s="141"/>
      <c r="AI72" s="142"/>
      <c r="AJ72" s="143"/>
      <c r="AK72" s="141"/>
      <c r="AL72" s="142"/>
      <c r="AM72" s="143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372</v>
      </c>
      <c r="B80" s="355" t="s">
        <v>381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373</v>
      </c>
      <c r="B81" s="355" t="s">
        <v>382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463</v>
      </c>
      <c r="B82" s="355" t="s">
        <v>457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464</v>
      </c>
      <c r="B83" s="361" t="s">
        <v>458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12" t="s">
        <v>374</v>
      </c>
      <c r="B85" s="355" t="s">
        <v>383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465</v>
      </c>
      <c r="B86" s="355" t="s">
        <v>459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COve+WAq+YIJCo1A5+iCoE6kYSPgoXK/0d+Z1/mwXatDkef2qTXAWsyUyH4pQFh3dq9ic+yXksjtlRU4x02KKA==" saltValue="/eZf/ZXOl7bs3EHe8M9udw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BA2C7-C290-41BF-A693-9E5E02FB5DBC}">
  <sheetPr>
    <tabColor rgb="FF00B050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578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407</v>
      </c>
      <c r="B9" s="353" t="s">
        <v>398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408</v>
      </c>
      <c r="B10" s="354" t="s">
        <v>399</v>
      </c>
      <c r="C10" s="50" t="s">
        <v>400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425</v>
      </c>
      <c r="B15" s="353" t="s">
        <v>432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426</v>
      </c>
      <c r="B16" s="354" t="s">
        <v>433</v>
      </c>
      <c r="C16" s="50" t="s">
        <v>434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108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113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1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409</v>
      </c>
      <c r="B67" s="355" t="s">
        <v>401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410</v>
      </c>
      <c r="B68" s="356" t="s">
        <v>402</v>
      </c>
      <c r="C68" s="368" t="s">
        <v>403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427</v>
      </c>
      <c r="B69" s="355" t="s">
        <v>435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428</v>
      </c>
      <c r="B70" s="356" t="s">
        <v>436</v>
      </c>
      <c r="C70" s="368" t="s">
        <v>437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411</v>
      </c>
      <c r="B80" s="355" t="s">
        <v>404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412</v>
      </c>
      <c r="B81" s="355" t="s">
        <v>405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429</v>
      </c>
      <c r="B82" s="355" t="s">
        <v>438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430</v>
      </c>
      <c r="B83" s="361" t="s">
        <v>439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12" t="s">
        <v>413</v>
      </c>
      <c r="B85" s="355" t="s">
        <v>406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431</v>
      </c>
      <c r="B86" s="355" t="s">
        <v>440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PilbXvWPKaHlTawXVk5JLjo159/gbThGcctNo881aIkWyebCypqj/WkGdU2mfOXznFIybDMja3yz+O3CdoX+Aw==" saltValue="gLSRK+GdJRpigPZABhmhgA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2B840-BAE2-47EC-BE53-C0F84B8833D8}">
  <sheetPr>
    <tabColor rgb="FF00B050"/>
  </sheetPr>
  <dimension ref="A1:AS115"/>
  <sheetViews>
    <sheetView zoomScale="86" zoomScaleNormal="86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61" t="s">
        <v>579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  <c r="AC1" s="462"/>
      <c r="AD1" s="462"/>
      <c r="AE1" s="462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63"/>
      <c r="AS1" s="206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06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06"/>
    </row>
    <row r="4" spans="1:45" ht="15" customHeight="1" thickBot="1" x14ac:dyDescent="0.35">
      <c r="A4" s="464" t="s">
        <v>48</v>
      </c>
      <c r="B4" s="466" t="s">
        <v>49</v>
      </c>
      <c r="C4" s="469" t="s">
        <v>50</v>
      </c>
      <c r="D4" s="472" t="s">
        <v>51</v>
      </c>
      <c r="E4" s="472" t="s">
        <v>33</v>
      </c>
      <c r="F4" s="475" t="s">
        <v>84</v>
      </c>
      <c r="G4" s="461" t="s">
        <v>0</v>
      </c>
      <c r="H4" s="462"/>
      <c r="I4" s="462"/>
      <c r="J4" s="462"/>
      <c r="K4" s="462"/>
      <c r="L4" s="462"/>
      <c r="M4" s="462"/>
      <c r="N4" s="462"/>
      <c r="O4" s="462"/>
      <c r="P4" s="462"/>
      <c r="Q4" s="462"/>
      <c r="R4" s="462"/>
      <c r="S4" s="462"/>
      <c r="T4" s="462"/>
      <c r="U4" s="462"/>
      <c r="V4" s="462"/>
      <c r="W4" s="462"/>
      <c r="X4" s="462"/>
      <c r="Y4" s="462"/>
      <c r="Z4" s="462"/>
      <c r="AA4" s="462"/>
      <c r="AB4" s="462"/>
      <c r="AC4" s="462"/>
      <c r="AD4" s="462"/>
      <c r="AE4" s="462"/>
      <c r="AF4" s="462"/>
      <c r="AG4" s="462"/>
      <c r="AH4" s="462"/>
      <c r="AI4" s="462"/>
      <c r="AJ4" s="462"/>
      <c r="AK4" s="462"/>
      <c r="AL4" s="462"/>
      <c r="AM4" s="462"/>
      <c r="AN4" s="462"/>
      <c r="AO4" s="462"/>
      <c r="AP4" s="463"/>
      <c r="AQ4" s="461"/>
      <c r="AR4" s="463"/>
      <c r="AS4" s="206"/>
    </row>
    <row r="5" spans="1:45" x14ac:dyDescent="0.3">
      <c r="A5" s="464"/>
      <c r="B5" s="467"/>
      <c r="C5" s="470"/>
      <c r="D5" s="473"/>
      <c r="E5" s="473"/>
      <c r="F5" s="476"/>
      <c r="G5" s="478" t="s">
        <v>2</v>
      </c>
      <c r="H5" s="479"/>
      <c r="I5" s="480"/>
      <c r="J5" s="478" t="s">
        <v>3</v>
      </c>
      <c r="K5" s="479"/>
      <c r="L5" s="480"/>
      <c r="M5" s="478" t="s">
        <v>4</v>
      </c>
      <c r="N5" s="479"/>
      <c r="O5" s="480"/>
      <c r="P5" s="478" t="s">
        <v>5</v>
      </c>
      <c r="Q5" s="479"/>
      <c r="R5" s="480"/>
      <c r="S5" s="478" t="s">
        <v>6</v>
      </c>
      <c r="T5" s="479"/>
      <c r="U5" s="480"/>
      <c r="V5" s="478" t="s">
        <v>7</v>
      </c>
      <c r="W5" s="479"/>
      <c r="X5" s="480"/>
      <c r="Y5" s="478" t="s">
        <v>8</v>
      </c>
      <c r="Z5" s="479"/>
      <c r="AA5" s="480"/>
      <c r="AB5" s="478" t="s">
        <v>9</v>
      </c>
      <c r="AC5" s="479"/>
      <c r="AD5" s="480"/>
      <c r="AE5" s="478" t="s">
        <v>10</v>
      </c>
      <c r="AF5" s="479"/>
      <c r="AG5" s="480"/>
      <c r="AH5" s="478" t="s">
        <v>11</v>
      </c>
      <c r="AI5" s="479"/>
      <c r="AJ5" s="480"/>
      <c r="AK5" s="478" t="s">
        <v>34</v>
      </c>
      <c r="AL5" s="479"/>
      <c r="AM5" s="480"/>
      <c r="AN5" s="478" t="s">
        <v>105</v>
      </c>
      <c r="AO5" s="479"/>
      <c r="AP5" s="480"/>
      <c r="AQ5" s="481" t="s">
        <v>52</v>
      </c>
      <c r="AR5" s="481" t="s">
        <v>53</v>
      </c>
      <c r="AS5" s="207"/>
    </row>
    <row r="6" spans="1:45" ht="15" thickBot="1" x14ac:dyDescent="0.35">
      <c r="A6" s="465"/>
      <c r="B6" s="468"/>
      <c r="C6" s="471"/>
      <c r="D6" s="474"/>
      <c r="E6" s="474"/>
      <c r="F6" s="477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82"/>
      <c r="AR6" s="482"/>
      <c r="AS6" s="211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06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06"/>
    </row>
    <row r="9" spans="1:45" x14ac:dyDescent="0.3">
      <c r="A9" s="91" t="s">
        <v>407</v>
      </c>
      <c r="B9" s="353" t="s">
        <v>398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3">
      <c r="A10" s="77" t="s">
        <v>408</v>
      </c>
      <c r="B10" s="354" t="s">
        <v>399</v>
      </c>
      <c r="C10" s="50" t="s">
        <v>400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" thickBot="1" x14ac:dyDescent="0.35">
      <c r="A13" s="486" t="s">
        <v>116</v>
      </c>
      <c r="B13" s="487"/>
      <c r="C13" s="487"/>
      <c r="D13" s="487"/>
      <c r="E13" s="487"/>
      <c r="F13" s="488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06"/>
    </row>
    <row r="15" spans="1:45" x14ac:dyDescent="0.3">
      <c r="A15" s="375" t="s">
        <v>585</v>
      </c>
      <c r="B15" s="354" t="s">
        <v>594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3">
      <c r="A16" s="375" t="s">
        <v>586</v>
      </c>
      <c r="B16" s="354" t="s">
        <v>595</v>
      </c>
      <c r="C16" s="50" t="s">
        <v>596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78"/>
      <c r="AM16" s="346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  <c r="AS16" s="64"/>
    </row>
    <row r="17" spans="1:45" x14ac:dyDescent="0.3">
      <c r="A17" s="375" t="s">
        <v>182</v>
      </c>
      <c r="B17" s="354" t="s">
        <v>189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53"/>
      <c r="AL17" s="223"/>
      <c r="AM17" s="22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" thickBot="1" x14ac:dyDescent="0.35">
      <c r="A18" s="81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1"/>
      <c r="AL18" s="226"/>
      <c r="AM18" s="227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" thickBot="1" x14ac:dyDescent="0.35">
      <c r="A19" s="483" t="s">
        <v>118</v>
      </c>
      <c r="B19" s="484"/>
      <c r="C19" s="484"/>
      <c r="D19" s="484"/>
      <c r="E19" s="484"/>
      <c r="F19" s="485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06"/>
    </row>
    <row r="21" spans="1:45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06"/>
    </row>
    <row r="22" spans="1:45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06"/>
    </row>
    <row r="25" spans="1:45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3">
      <c r="A31" s="356" t="s">
        <v>495</v>
      </c>
      <c r="B31" s="355" t="s">
        <v>115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06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217"/>
      <c r="AH35" s="216"/>
      <c r="AI35" s="213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227"/>
      <c r="AH36" s="225"/>
      <c r="AI36" s="226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227"/>
      <c r="AH37" s="225"/>
      <c r="AI37" s="226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227"/>
      <c r="AH38" s="225"/>
      <c r="AI38" s="226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251"/>
      <c r="AH40" s="249"/>
      <c r="AI40" s="25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251"/>
      <c r="AH41" s="249"/>
      <c r="AI41" s="25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251"/>
      <c r="AH42" s="249"/>
      <c r="AI42" s="25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" thickBot="1" x14ac:dyDescent="0.35">
      <c r="A43" s="483" t="s">
        <v>124</v>
      </c>
      <c r="B43" s="484"/>
      <c r="C43" s="484"/>
      <c r="D43" s="484"/>
      <c r="E43" s="484"/>
      <c r="F43" s="485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" thickBot="1" x14ac:dyDescent="0.35">
      <c r="A44" s="486" t="s">
        <v>28</v>
      </c>
      <c r="B44" s="487"/>
      <c r="C44" s="487"/>
      <c r="D44" s="487"/>
      <c r="E44" s="487"/>
      <c r="F44" s="488"/>
      <c r="G44" s="489"/>
      <c r="H44" s="490"/>
      <c r="I44" s="490"/>
      <c r="J44" s="490"/>
      <c r="K44" s="490"/>
      <c r="L44" s="490"/>
      <c r="M44" s="490"/>
      <c r="N44" s="490"/>
      <c r="O44" s="490"/>
      <c r="P44" s="490"/>
      <c r="Q44" s="490"/>
      <c r="R44" s="490"/>
      <c r="S44" s="490"/>
      <c r="T44" s="490"/>
      <c r="U44" s="490"/>
      <c r="V44" s="490"/>
      <c r="W44" s="490"/>
      <c r="X44" s="490"/>
      <c r="Y44" s="490"/>
      <c r="Z44" s="490"/>
      <c r="AA44" s="490"/>
      <c r="AB44" s="490"/>
      <c r="AC44" s="490"/>
      <c r="AD44" s="490"/>
      <c r="AE44" s="490"/>
      <c r="AF44" s="490"/>
      <c r="AG44" s="490"/>
      <c r="AH44" s="490"/>
      <c r="AI44" s="490"/>
      <c r="AJ44" s="490"/>
      <c r="AK44" s="490"/>
      <c r="AL44" s="490"/>
      <c r="AM44" s="490"/>
      <c r="AN44" s="490"/>
      <c r="AO44" s="490"/>
      <c r="AP44" s="491"/>
      <c r="AQ44" s="492"/>
      <c r="AR44" s="493"/>
      <c r="AS44" s="206"/>
    </row>
    <row r="45" spans="1:45" ht="15" thickBot="1" x14ac:dyDescent="0.35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" thickBot="1" x14ac:dyDescent="0.35">
      <c r="A46" s="270" t="s">
        <v>19</v>
      </c>
      <c r="B46" s="376" t="s">
        <v>175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" thickBot="1" x14ac:dyDescent="0.35">
      <c r="A47" s="483" t="s">
        <v>178</v>
      </c>
      <c r="B47" s="484"/>
      <c r="C47" s="484"/>
      <c r="D47" s="484"/>
      <c r="E47" s="484"/>
      <c r="F47" s="485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06"/>
    </row>
    <row r="49" spans="1:45" ht="15" customHeight="1" thickBot="1" x14ac:dyDescent="0.35">
      <c r="A49" s="464" t="s">
        <v>48</v>
      </c>
      <c r="B49" s="466" t="s">
        <v>49</v>
      </c>
      <c r="C49" s="469" t="s">
        <v>50</v>
      </c>
      <c r="D49" s="472" t="s">
        <v>51</v>
      </c>
      <c r="E49" s="472" t="s">
        <v>33</v>
      </c>
      <c r="F49" s="475" t="s">
        <v>84</v>
      </c>
      <c r="G49" s="461" t="s">
        <v>0</v>
      </c>
      <c r="H49" s="462"/>
      <c r="I49" s="462"/>
      <c r="J49" s="462"/>
      <c r="K49" s="462"/>
      <c r="L49" s="462"/>
      <c r="M49" s="462"/>
      <c r="N49" s="462"/>
      <c r="O49" s="462"/>
      <c r="P49" s="462"/>
      <c r="Q49" s="462"/>
      <c r="R49" s="462"/>
      <c r="S49" s="462"/>
      <c r="T49" s="462"/>
      <c r="U49" s="462"/>
      <c r="V49" s="462"/>
      <c r="W49" s="462"/>
      <c r="X49" s="462"/>
      <c r="Y49" s="462"/>
      <c r="Z49" s="462"/>
      <c r="AA49" s="462"/>
      <c r="AB49" s="462"/>
      <c r="AC49" s="462"/>
      <c r="AD49" s="462"/>
      <c r="AE49" s="462"/>
      <c r="AF49" s="462"/>
      <c r="AG49" s="462"/>
      <c r="AH49" s="462"/>
      <c r="AI49" s="462"/>
      <c r="AJ49" s="462"/>
      <c r="AK49" s="462"/>
      <c r="AL49" s="462"/>
      <c r="AM49" s="462"/>
      <c r="AN49" s="462"/>
      <c r="AO49" s="462"/>
      <c r="AP49" s="463"/>
      <c r="AQ49" s="461"/>
      <c r="AR49" s="463"/>
      <c r="AS49" s="206"/>
    </row>
    <row r="50" spans="1:45" x14ac:dyDescent="0.3">
      <c r="A50" s="464"/>
      <c r="B50" s="467"/>
      <c r="C50" s="470"/>
      <c r="D50" s="473"/>
      <c r="E50" s="473"/>
      <c r="F50" s="476"/>
      <c r="G50" s="478" t="s">
        <v>2</v>
      </c>
      <c r="H50" s="479"/>
      <c r="I50" s="480"/>
      <c r="J50" s="478" t="s">
        <v>3</v>
      </c>
      <c r="K50" s="479"/>
      <c r="L50" s="480"/>
      <c r="M50" s="478" t="s">
        <v>4</v>
      </c>
      <c r="N50" s="479"/>
      <c r="O50" s="480"/>
      <c r="P50" s="478" t="s">
        <v>5</v>
      </c>
      <c r="Q50" s="479"/>
      <c r="R50" s="480"/>
      <c r="S50" s="478" t="s">
        <v>6</v>
      </c>
      <c r="T50" s="479"/>
      <c r="U50" s="480"/>
      <c r="V50" s="478" t="s">
        <v>7</v>
      </c>
      <c r="W50" s="479"/>
      <c r="X50" s="480"/>
      <c r="Y50" s="478" t="s">
        <v>8</v>
      </c>
      <c r="Z50" s="479"/>
      <c r="AA50" s="480"/>
      <c r="AB50" s="478" t="s">
        <v>9</v>
      </c>
      <c r="AC50" s="479"/>
      <c r="AD50" s="480"/>
      <c r="AE50" s="478" t="s">
        <v>10</v>
      </c>
      <c r="AF50" s="479"/>
      <c r="AG50" s="480"/>
      <c r="AH50" s="478" t="s">
        <v>11</v>
      </c>
      <c r="AI50" s="479"/>
      <c r="AJ50" s="480"/>
      <c r="AK50" s="478" t="s">
        <v>34</v>
      </c>
      <c r="AL50" s="479"/>
      <c r="AM50" s="480"/>
      <c r="AN50" s="478" t="s">
        <v>105</v>
      </c>
      <c r="AO50" s="479"/>
      <c r="AP50" s="480"/>
      <c r="AQ50" s="481" t="s">
        <v>52</v>
      </c>
      <c r="AR50" s="481" t="s">
        <v>53</v>
      </c>
      <c r="AS50" s="207"/>
    </row>
    <row r="51" spans="1:45" ht="15" thickBot="1" x14ac:dyDescent="0.35">
      <c r="A51" s="465"/>
      <c r="B51" s="468"/>
      <c r="C51" s="471"/>
      <c r="D51" s="474"/>
      <c r="E51" s="474"/>
      <c r="F51" s="477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82"/>
      <c r="AR51" s="482"/>
      <c r="AS51" s="211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06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" thickBot="1" x14ac:dyDescent="0.35">
      <c r="A64" s="486" t="s">
        <v>139</v>
      </c>
      <c r="B64" s="487"/>
      <c r="C64" s="487"/>
      <c r="D64" s="487"/>
      <c r="E64" s="487"/>
      <c r="F64" s="488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06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3">
      <c r="A67" s="81" t="s">
        <v>409</v>
      </c>
      <c r="B67" s="355" t="s">
        <v>401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3">
      <c r="A68" s="81" t="s">
        <v>410</v>
      </c>
      <c r="B68" s="356" t="s">
        <v>402</v>
      </c>
      <c r="C68" s="368" t="s">
        <v>403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3">
      <c r="A69" s="81" t="s">
        <v>187</v>
      </c>
      <c r="B69" s="355" t="s">
        <v>198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3">
      <c r="A70" s="81" t="s">
        <v>197</v>
      </c>
      <c r="B70" s="356" t="s">
        <v>199</v>
      </c>
      <c r="C70" s="368" t="s">
        <v>200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>
        <v>0</v>
      </c>
      <c r="N72" s="370">
        <v>0</v>
      </c>
      <c r="O72" s="371" t="s">
        <v>30</v>
      </c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77">
        <f>SUM(G66:G72)</f>
        <v>0</v>
      </c>
      <c r="H73" s="178">
        <f>SUM(H66:H72)</f>
        <v>0</v>
      </c>
      <c r="I73" s="179"/>
      <c r="J73" s="177">
        <f>SUM(J66:J72)</f>
        <v>0</v>
      </c>
      <c r="K73" s="178">
        <f>SUM(K66:K72)</f>
        <v>0</v>
      </c>
      <c r="L73" s="179"/>
      <c r="M73" s="177">
        <f>SUM(M66:M72)</f>
        <v>0</v>
      </c>
      <c r="N73" s="178">
        <f>SUM(N66:N72)</f>
        <v>0</v>
      </c>
      <c r="O73" s="179"/>
      <c r="P73" s="177">
        <f>SUM(P66:P72)</f>
        <v>0</v>
      </c>
      <c r="Q73" s="178">
        <f>SUM(Q66:Q72)</f>
        <v>0</v>
      </c>
      <c r="R73" s="179"/>
      <c r="S73" s="177">
        <f>SUM(S66:S72)</f>
        <v>2</v>
      </c>
      <c r="T73" s="178">
        <f>SUM(T66:T72)</f>
        <v>2</v>
      </c>
      <c r="U73" s="179"/>
      <c r="V73" s="177">
        <f>SUM(V66:V72)</f>
        <v>1</v>
      </c>
      <c r="W73" s="178">
        <f>SUM(W66:W72)</f>
        <v>2</v>
      </c>
      <c r="X73" s="179"/>
      <c r="Y73" s="177">
        <f>SUM(Y66:Y72)</f>
        <v>2</v>
      </c>
      <c r="Z73" s="178">
        <f>SUM(Z66:Z72)</f>
        <v>4</v>
      </c>
      <c r="AA73" s="179"/>
      <c r="AB73" s="177">
        <f>SUM(AB66:AB72)</f>
        <v>2</v>
      </c>
      <c r="AC73" s="178">
        <f>SUM(AC66:AC72)</f>
        <v>4</v>
      </c>
      <c r="AD73" s="179">
        <f>SUM(AD66:AD72)</f>
        <v>0</v>
      </c>
      <c r="AE73" s="372">
        <f>SUM(AE66:AE72)</f>
        <v>2</v>
      </c>
      <c r="AF73" s="83">
        <f>SUM(AF66:AF72)</f>
        <v>8</v>
      </c>
      <c r="AG73" s="373"/>
      <c r="AH73" s="372">
        <f>SUM(AH66:AH72)</f>
        <v>1</v>
      </c>
      <c r="AI73" s="83">
        <f>SUM(AI66:AI72)</f>
        <v>1</v>
      </c>
      <c r="AJ73" s="373"/>
      <c r="AK73" s="372">
        <f>SUM(AK66:AK72)</f>
        <v>1</v>
      </c>
      <c r="AL73" s="83">
        <f>SUM(AL66:AL72)</f>
        <v>1</v>
      </c>
      <c r="AM73" s="373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06"/>
    </row>
    <row r="75" spans="1:45" x14ac:dyDescent="0.3">
      <c r="A75" s="318" t="s">
        <v>150</v>
      </c>
      <c r="B75" s="353" t="s">
        <v>151</v>
      </c>
      <c r="C75" s="300"/>
      <c r="D75" s="319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3">
      <c r="A76" s="320" t="s">
        <v>23</v>
      </c>
      <c r="B76" s="355" t="s">
        <v>152</v>
      </c>
      <c r="C76" s="288"/>
      <c r="D76" s="289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3">
      <c r="A77" s="320" t="s">
        <v>17</v>
      </c>
      <c r="B77" s="355" t="s">
        <v>153</v>
      </c>
      <c r="C77" s="288"/>
      <c r="D77" s="289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3">
      <c r="A78" s="321" t="s">
        <v>25</v>
      </c>
      <c r="B78" s="355" t="s">
        <v>154</v>
      </c>
      <c r="C78" s="226"/>
      <c r="D78" s="231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x14ac:dyDescent="0.3">
      <c r="A79" s="321" t="s">
        <v>155</v>
      </c>
      <c r="B79" s="355" t="s">
        <v>156</v>
      </c>
      <c r="C79" s="226"/>
      <c r="D79" s="231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3">
      <c r="A80" s="163" t="s">
        <v>411</v>
      </c>
      <c r="B80" s="355" t="s">
        <v>404</v>
      </c>
      <c r="C80" s="226"/>
      <c r="D80" s="231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3">
      <c r="A81" s="163" t="s">
        <v>412</v>
      </c>
      <c r="B81" s="355" t="s">
        <v>405</v>
      </c>
      <c r="C81" s="226"/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3">
      <c r="A82" s="321" t="s">
        <v>205</v>
      </c>
      <c r="B82" s="355" t="s">
        <v>201</v>
      </c>
      <c r="C82" s="226"/>
      <c r="D82" s="231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" thickBot="1" x14ac:dyDescent="0.35">
      <c r="A83" s="323" t="s">
        <v>206</v>
      </c>
      <c r="B83" s="361" t="s">
        <v>202</v>
      </c>
      <c r="C83" s="256"/>
      <c r="D83" s="254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06"/>
    </row>
    <row r="85" spans="1:45" x14ac:dyDescent="0.3">
      <c r="A85" s="112" t="s">
        <v>413</v>
      </c>
      <c r="B85" s="355" t="s">
        <v>406</v>
      </c>
      <c r="C85" s="283" t="s">
        <v>57</v>
      </c>
      <c r="D85" s="284" t="s">
        <v>47</v>
      </c>
      <c r="E85" s="284" t="s">
        <v>30</v>
      </c>
      <c r="F85" s="285" t="s">
        <v>58</v>
      </c>
      <c r="G85" s="286"/>
      <c r="H85" s="283"/>
      <c r="I85" s="285"/>
      <c r="J85" s="286"/>
      <c r="K85" s="283"/>
      <c r="L85" s="285"/>
      <c r="M85" s="286"/>
      <c r="N85" s="283"/>
      <c r="O85" s="285"/>
      <c r="P85" s="286"/>
      <c r="Q85" s="283"/>
      <c r="R85" s="285"/>
      <c r="S85" s="286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  <c r="AS85" s="206"/>
    </row>
    <row r="86" spans="1:45" x14ac:dyDescent="0.3">
      <c r="A86" s="287" t="s">
        <v>204</v>
      </c>
      <c r="B86" s="355" t="s">
        <v>203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3">
      <c r="A87" s="260" t="s">
        <v>24</v>
      </c>
      <c r="B87" s="355" t="s">
        <v>164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" thickBot="1" x14ac:dyDescent="0.35">
      <c r="A88" s="293" t="s">
        <v>18</v>
      </c>
      <c r="B88" s="355" t="s">
        <v>165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" thickBot="1" x14ac:dyDescent="0.35">
      <c r="A89" s="486" t="s">
        <v>166</v>
      </c>
      <c r="B89" s="487"/>
      <c r="C89" s="487"/>
      <c r="D89" s="487"/>
      <c r="E89" s="487"/>
      <c r="F89" s="488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" thickBot="1" x14ac:dyDescent="0.35">
      <c r="A91" s="494" t="s">
        <v>27</v>
      </c>
      <c r="B91" s="495"/>
      <c r="C91" s="495"/>
      <c r="D91" s="495"/>
      <c r="E91" s="495"/>
      <c r="F91" s="496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x14ac:dyDescent="0.3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x14ac:dyDescent="0.3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x14ac:dyDescent="0.3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x14ac:dyDescent="0.3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3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3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3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3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3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3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3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3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3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3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3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3">
      <c r="A107" s="337" t="s">
        <v>168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3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3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3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3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3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3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3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3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algorithmName="SHA-512" hashValue="tSS+wp/82KyT8byetrBeZiEHAqFI7BWFXzPMv8jzY71Km7hxx86NbV7ds/7VS9iypQ/uD8q1QF+Mp2jFGA6C5A==" saltValue="b7ZwdccSXQwQqZ3Kr1cvkA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F2DBB-8A9E-4351-AFD2-0BC8B070E4D7}">
  <sheetPr>
    <tabColor rgb="FF00B050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581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407</v>
      </c>
      <c r="B9" s="353" t="s">
        <v>398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408</v>
      </c>
      <c r="B10" s="354" t="s">
        <v>399</v>
      </c>
      <c r="C10" s="50" t="s">
        <v>400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104</v>
      </c>
      <c r="B15" s="353" t="s">
        <v>451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460</v>
      </c>
      <c r="B16" s="354" t="s">
        <v>452</v>
      </c>
      <c r="C16" s="50" t="s">
        <v>453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108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113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1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409</v>
      </c>
      <c r="B67" s="355" t="s">
        <v>401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410</v>
      </c>
      <c r="B68" s="356" t="s">
        <v>402</v>
      </c>
      <c r="C68" s="368" t="s">
        <v>403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461</v>
      </c>
      <c r="B69" s="355" t="s">
        <v>454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462</v>
      </c>
      <c r="B70" s="356" t="s">
        <v>455</v>
      </c>
      <c r="C70" s="368" t="s">
        <v>456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411</v>
      </c>
      <c r="B80" s="355" t="s">
        <v>404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412</v>
      </c>
      <c r="B81" s="355" t="s">
        <v>405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463</v>
      </c>
      <c r="B82" s="355" t="s">
        <v>457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464</v>
      </c>
      <c r="B83" s="361" t="s">
        <v>458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12" t="s">
        <v>413</v>
      </c>
      <c r="B85" s="355" t="s">
        <v>406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465</v>
      </c>
      <c r="B86" s="355" t="s">
        <v>459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iYjEwL8ruMsH13Mli/klI8blBz8eIA4IyR+5v2laFZdPtd1t5mR4fJhy48l4VvhJeTAXf132JQ1a3u3ntqZACQ==" saltValue="qu2YdQA90XRVN4XycAbPp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048D4-E44B-4714-A07F-C9C26D3C696C}">
  <sheetPr>
    <tabColor rgb="FFFFFF00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47" t="s">
        <v>509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76" t="s">
        <v>92</v>
      </c>
      <c r="B9" s="353" t="s">
        <v>112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0.399999999999999" x14ac:dyDescent="0.3">
      <c r="A10" s="77" t="s">
        <v>93</v>
      </c>
      <c r="B10" s="354" t="s">
        <v>113</v>
      </c>
      <c r="C10" s="50" t="s">
        <v>114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77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81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102</v>
      </c>
      <c r="B15" s="353" t="s">
        <v>353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362</v>
      </c>
      <c r="B16" s="354" t="s">
        <v>354</v>
      </c>
      <c r="C16" s="50" t="s">
        <v>355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x14ac:dyDescent="0.3">
      <c r="A24" s="356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142</v>
      </c>
      <c r="B67" s="355" t="s">
        <v>143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0.399999999999999" x14ac:dyDescent="0.3">
      <c r="A68" s="81" t="s">
        <v>144</v>
      </c>
      <c r="B68" s="356" t="s">
        <v>145</v>
      </c>
      <c r="C68" s="368" t="s">
        <v>177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363</v>
      </c>
      <c r="B69" s="355" t="s">
        <v>356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364</v>
      </c>
      <c r="B70" s="356" t="s">
        <v>357</v>
      </c>
      <c r="C70" s="368" t="s">
        <v>358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374" t="s">
        <v>150</v>
      </c>
      <c r="B75" s="353" t="s">
        <v>151</v>
      </c>
      <c r="C75" s="36"/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39"/>
      <c r="N75" s="36"/>
      <c r="O75" s="40"/>
      <c r="P75" s="39"/>
      <c r="Q75" s="36"/>
      <c r="R75" s="40"/>
      <c r="S75" s="39"/>
      <c r="T75" s="36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3" t="s">
        <v>23</v>
      </c>
      <c r="B76" s="355" t="s">
        <v>152</v>
      </c>
      <c r="C76" s="2"/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">
        <v>2</v>
      </c>
      <c r="N76" s="2">
        <v>1</v>
      </c>
      <c r="O76" s="3" t="s">
        <v>30</v>
      </c>
      <c r="P76" s="1"/>
      <c r="Q76" s="2"/>
      <c r="R76" s="3"/>
      <c r="S76" s="1"/>
      <c r="T76" s="2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3" t="s">
        <v>17</v>
      </c>
      <c r="B77" s="355" t="s">
        <v>153</v>
      </c>
      <c r="C77" s="2"/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"/>
      <c r="N77" s="2"/>
      <c r="O77" s="3"/>
      <c r="P77" s="1">
        <v>2</v>
      </c>
      <c r="Q77" s="2">
        <v>1</v>
      </c>
      <c r="R77" s="3" t="s">
        <v>30</v>
      </c>
      <c r="S77" s="1"/>
      <c r="T77" s="2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ht="19.2" customHeight="1" x14ac:dyDescent="0.3">
      <c r="A80" s="164" t="s">
        <v>157</v>
      </c>
      <c r="B80" s="355" t="s">
        <v>158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ht="18.600000000000001" customHeight="1" x14ac:dyDescent="0.3">
      <c r="A81" s="164" t="s">
        <v>159</v>
      </c>
      <c r="B81" s="355" t="s">
        <v>160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365</v>
      </c>
      <c r="B82" s="355" t="s">
        <v>359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366</v>
      </c>
      <c r="B83" s="361" t="s">
        <v>360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ht="20.399999999999999" x14ac:dyDescent="0.3">
      <c r="A85" s="76" t="s">
        <v>162</v>
      </c>
      <c r="B85" s="354" t="s">
        <v>163</v>
      </c>
      <c r="C85" s="50" t="s">
        <v>57</v>
      </c>
      <c r="D85" s="51" t="s">
        <v>47</v>
      </c>
      <c r="E85" s="51" t="s">
        <v>30</v>
      </c>
      <c r="F85" s="54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92" t="s">
        <v>367</v>
      </c>
      <c r="B86" s="355" t="s">
        <v>361</v>
      </c>
      <c r="C86" s="2" t="s">
        <v>57</v>
      </c>
      <c r="D86" s="4" t="s">
        <v>47</v>
      </c>
      <c r="E86" s="4" t="s">
        <v>30</v>
      </c>
      <c r="F86" s="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Gd1BpHmHY2y2OSXJ79HT8pMv8QVRHGQSqg0t/rDUc1UIs7EH0fZebPitw/iF0Qo9/FOXlEtGyEOA6TmJvalBeQ==" saltValue="6kds9dnsghp4Y8ofZZHiyQ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66DB9-232D-4A72-A1F8-18507890BCE0}">
  <sheetPr>
    <tabColor theme="3" tint="0.39997558519241921"/>
  </sheetPr>
  <dimension ref="A1:AS115"/>
  <sheetViews>
    <sheetView zoomScale="86" zoomScaleNormal="86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61" t="s">
        <v>566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  <c r="AC1" s="462"/>
      <c r="AD1" s="462"/>
      <c r="AE1" s="462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63"/>
      <c r="AS1" s="206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06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06"/>
    </row>
    <row r="4" spans="1:45" ht="15" customHeight="1" thickBot="1" x14ac:dyDescent="0.35">
      <c r="A4" s="464" t="s">
        <v>48</v>
      </c>
      <c r="B4" s="466" t="s">
        <v>49</v>
      </c>
      <c r="C4" s="469" t="s">
        <v>50</v>
      </c>
      <c r="D4" s="472" t="s">
        <v>51</v>
      </c>
      <c r="E4" s="472" t="s">
        <v>33</v>
      </c>
      <c r="F4" s="475" t="s">
        <v>84</v>
      </c>
      <c r="G4" s="461" t="s">
        <v>0</v>
      </c>
      <c r="H4" s="462"/>
      <c r="I4" s="462"/>
      <c r="J4" s="462"/>
      <c r="K4" s="462"/>
      <c r="L4" s="462"/>
      <c r="M4" s="462"/>
      <c r="N4" s="462"/>
      <c r="O4" s="462"/>
      <c r="P4" s="462"/>
      <c r="Q4" s="462"/>
      <c r="R4" s="462"/>
      <c r="S4" s="462"/>
      <c r="T4" s="462"/>
      <c r="U4" s="462"/>
      <c r="V4" s="462"/>
      <c r="W4" s="462"/>
      <c r="X4" s="462"/>
      <c r="Y4" s="462"/>
      <c r="Z4" s="462"/>
      <c r="AA4" s="462"/>
      <c r="AB4" s="462"/>
      <c r="AC4" s="462"/>
      <c r="AD4" s="462"/>
      <c r="AE4" s="462"/>
      <c r="AF4" s="462"/>
      <c r="AG4" s="462"/>
      <c r="AH4" s="462"/>
      <c r="AI4" s="462"/>
      <c r="AJ4" s="462"/>
      <c r="AK4" s="462"/>
      <c r="AL4" s="462"/>
      <c r="AM4" s="462"/>
      <c r="AN4" s="462"/>
      <c r="AO4" s="462"/>
      <c r="AP4" s="463"/>
      <c r="AQ4" s="461"/>
      <c r="AR4" s="463"/>
      <c r="AS4" s="206"/>
    </row>
    <row r="5" spans="1:45" x14ac:dyDescent="0.3">
      <c r="A5" s="464"/>
      <c r="B5" s="467"/>
      <c r="C5" s="470"/>
      <c r="D5" s="473"/>
      <c r="E5" s="473"/>
      <c r="F5" s="476"/>
      <c r="G5" s="478" t="s">
        <v>2</v>
      </c>
      <c r="H5" s="479"/>
      <c r="I5" s="480"/>
      <c r="J5" s="478" t="s">
        <v>3</v>
      </c>
      <c r="K5" s="479"/>
      <c r="L5" s="480"/>
      <c r="M5" s="478" t="s">
        <v>4</v>
      </c>
      <c r="N5" s="479"/>
      <c r="O5" s="480"/>
      <c r="P5" s="478" t="s">
        <v>5</v>
      </c>
      <c r="Q5" s="479"/>
      <c r="R5" s="480"/>
      <c r="S5" s="478" t="s">
        <v>6</v>
      </c>
      <c r="T5" s="479"/>
      <c r="U5" s="480"/>
      <c r="V5" s="478" t="s">
        <v>7</v>
      </c>
      <c r="W5" s="479"/>
      <c r="X5" s="480"/>
      <c r="Y5" s="478" t="s">
        <v>8</v>
      </c>
      <c r="Z5" s="479"/>
      <c r="AA5" s="480"/>
      <c r="AB5" s="478" t="s">
        <v>9</v>
      </c>
      <c r="AC5" s="479"/>
      <c r="AD5" s="480"/>
      <c r="AE5" s="478" t="s">
        <v>10</v>
      </c>
      <c r="AF5" s="479"/>
      <c r="AG5" s="480"/>
      <c r="AH5" s="478" t="s">
        <v>11</v>
      </c>
      <c r="AI5" s="479"/>
      <c r="AJ5" s="480"/>
      <c r="AK5" s="478" t="s">
        <v>34</v>
      </c>
      <c r="AL5" s="479"/>
      <c r="AM5" s="480"/>
      <c r="AN5" s="478" t="s">
        <v>105</v>
      </c>
      <c r="AO5" s="479"/>
      <c r="AP5" s="480"/>
      <c r="AQ5" s="481" t="s">
        <v>52</v>
      </c>
      <c r="AR5" s="481" t="s">
        <v>53</v>
      </c>
      <c r="AS5" s="207"/>
    </row>
    <row r="6" spans="1:45" ht="15" thickBot="1" x14ac:dyDescent="0.35">
      <c r="A6" s="465"/>
      <c r="B6" s="468"/>
      <c r="C6" s="471"/>
      <c r="D6" s="474"/>
      <c r="E6" s="474"/>
      <c r="F6" s="477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82"/>
      <c r="AR6" s="482"/>
      <c r="AS6" s="211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06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06"/>
    </row>
    <row r="9" spans="1:45" x14ac:dyDescent="0.3">
      <c r="A9" s="91" t="s">
        <v>425</v>
      </c>
      <c r="B9" s="353" t="s">
        <v>432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3">
      <c r="A10" s="77" t="s">
        <v>426</v>
      </c>
      <c r="B10" s="354" t="s">
        <v>433</v>
      </c>
      <c r="C10" s="50" t="s">
        <v>434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" thickBot="1" x14ac:dyDescent="0.35">
      <c r="A13" s="486" t="s">
        <v>116</v>
      </c>
      <c r="B13" s="487"/>
      <c r="C13" s="487"/>
      <c r="D13" s="487"/>
      <c r="E13" s="487"/>
      <c r="F13" s="488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06"/>
    </row>
    <row r="15" spans="1:45" x14ac:dyDescent="0.3">
      <c r="A15" s="375" t="s">
        <v>585</v>
      </c>
      <c r="B15" s="354" t="s">
        <v>594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3">
      <c r="A16" s="375" t="s">
        <v>586</v>
      </c>
      <c r="B16" s="354" t="s">
        <v>595</v>
      </c>
      <c r="C16" s="50" t="s">
        <v>596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345"/>
      <c r="AL16" s="78"/>
      <c r="AM16" s="346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  <c r="AS16" s="64"/>
    </row>
    <row r="17" spans="1:45" x14ac:dyDescent="0.3">
      <c r="A17" s="375" t="s">
        <v>182</v>
      </c>
      <c r="B17" s="354" t="s">
        <v>189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222"/>
      <c r="AL17" s="223"/>
      <c r="AM17" s="22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" thickBot="1" x14ac:dyDescent="0.35">
      <c r="A18" s="81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225"/>
      <c r="AL18" s="226"/>
      <c r="AM18" s="227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" thickBot="1" x14ac:dyDescent="0.35">
      <c r="A19" s="483" t="s">
        <v>118</v>
      </c>
      <c r="B19" s="484"/>
      <c r="C19" s="484"/>
      <c r="D19" s="484"/>
      <c r="E19" s="484"/>
      <c r="F19" s="485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06"/>
    </row>
    <row r="21" spans="1:45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06"/>
    </row>
    <row r="22" spans="1:45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06"/>
    </row>
    <row r="25" spans="1:45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3">
      <c r="A31" s="356" t="s">
        <v>495</v>
      </c>
      <c r="B31" s="355" t="s">
        <v>115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06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213"/>
      <c r="AG35" s="217"/>
      <c r="AH35" s="216"/>
      <c r="AI35" s="213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26"/>
      <c r="AG36" s="227"/>
      <c r="AH36" s="225"/>
      <c r="AI36" s="226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26"/>
      <c r="AG37" s="227"/>
      <c r="AH37" s="225"/>
      <c r="AI37" s="226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26"/>
      <c r="AG38" s="227"/>
      <c r="AH38" s="225"/>
      <c r="AI38" s="226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250"/>
      <c r="AG40" s="251"/>
      <c r="AH40" s="249"/>
      <c r="AI40" s="25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250"/>
      <c r="AG41" s="251"/>
      <c r="AH41" s="249"/>
      <c r="AI41" s="25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250"/>
      <c r="AG42" s="251"/>
      <c r="AH42" s="249"/>
      <c r="AI42" s="25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" thickBot="1" x14ac:dyDescent="0.35">
      <c r="A43" s="483" t="s">
        <v>124</v>
      </c>
      <c r="B43" s="484"/>
      <c r="C43" s="484"/>
      <c r="D43" s="484"/>
      <c r="E43" s="484"/>
      <c r="F43" s="485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" thickBot="1" x14ac:dyDescent="0.35">
      <c r="A44" s="486" t="s">
        <v>28</v>
      </c>
      <c r="B44" s="487"/>
      <c r="C44" s="487"/>
      <c r="D44" s="487"/>
      <c r="E44" s="487"/>
      <c r="F44" s="488"/>
      <c r="G44" s="489"/>
      <c r="H44" s="490"/>
      <c r="I44" s="490"/>
      <c r="J44" s="490"/>
      <c r="K44" s="490"/>
      <c r="L44" s="490"/>
      <c r="M44" s="490"/>
      <c r="N44" s="490"/>
      <c r="O44" s="490"/>
      <c r="P44" s="490"/>
      <c r="Q44" s="490"/>
      <c r="R44" s="490"/>
      <c r="S44" s="490"/>
      <c r="T44" s="490"/>
      <c r="U44" s="490"/>
      <c r="V44" s="490"/>
      <c r="W44" s="490"/>
      <c r="X44" s="490"/>
      <c r="Y44" s="490"/>
      <c r="Z44" s="490"/>
      <c r="AA44" s="490"/>
      <c r="AB44" s="490"/>
      <c r="AC44" s="490"/>
      <c r="AD44" s="490"/>
      <c r="AE44" s="490"/>
      <c r="AF44" s="490"/>
      <c r="AG44" s="490"/>
      <c r="AH44" s="490"/>
      <c r="AI44" s="490"/>
      <c r="AJ44" s="490"/>
      <c r="AK44" s="490"/>
      <c r="AL44" s="490"/>
      <c r="AM44" s="490"/>
      <c r="AN44" s="490"/>
      <c r="AO44" s="490"/>
      <c r="AP44" s="491"/>
      <c r="AQ44" s="492"/>
      <c r="AR44" s="493"/>
      <c r="AS44" s="206"/>
    </row>
    <row r="45" spans="1:45" ht="15" thickBot="1" x14ac:dyDescent="0.35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" thickBot="1" x14ac:dyDescent="0.35">
      <c r="A46" s="270" t="s">
        <v>19</v>
      </c>
      <c r="B46" s="376" t="s">
        <v>175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" thickBot="1" x14ac:dyDescent="0.35">
      <c r="A47" s="483" t="s">
        <v>178</v>
      </c>
      <c r="B47" s="484"/>
      <c r="C47" s="484"/>
      <c r="D47" s="484"/>
      <c r="E47" s="484"/>
      <c r="F47" s="485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06"/>
    </row>
    <row r="49" spans="1:45" ht="15" customHeight="1" thickBot="1" x14ac:dyDescent="0.35">
      <c r="A49" s="464" t="s">
        <v>48</v>
      </c>
      <c r="B49" s="466" t="s">
        <v>49</v>
      </c>
      <c r="C49" s="469" t="s">
        <v>50</v>
      </c>
      <c r="D49" s="472" t="s">
        <v>51</v>
      </c>
      <c r="E49" s="472" t="s">
        <v>33</v>
      </c>
      <c r="F49" s="475" t="s">
        <v>84</v>
      </c>
      <c r="G49" s="461" t="s">
        <v>0</v>
      </c>
      <c r="H49" s="462"/>
      <c r="I49" s="462"/>
      <c r="J49" s="462"/>
      <c r="K49" s="462"/>
      <c r="L49" s="462"/>
      <c r="M49" s="462"/>
      <c r="N49" s="462"/>
      <c r="O49" s="462"/>
      <c r="P49" s="462"/>
      <c r="Q49" s="462"/>
      <c r="R49" s="462"/>
      <c r="S49" s="462"/>
      <c r="T49" s="462"/>
      <c r="U49" s="462"/>
      <c r="V49" s="462"/>
      <c r="W49" s="462"/>
      <c r="X49" s="462"/>
      <c r="Y49" s="462"/>
      <c r="Z49" s="462"/>
      <c r="AA49" s="462"/>
      <c r="AB49" s="462"/>
      <c r="AC49" s="462"/>
      <c r="AD49" s="462"/>
      <c r="AE49" s="462"/>
      <c r="AF49" s="462"/>
      <c r="AG49" s="462"/>
      <c r="AH49" s="462"/>
      <c r="AI49" s="462"/>
      <c r="AJ49" s="462"/>
      <c r="AK49" s="462"/>
      <c r="AL49" s="462"/>
      <c r="AM49" s="462"/>
      <c r="AN49" s="462"/>
      <c r="AO49" s="462"/>
      <c r="AP49" s="463"/>
      <c r="AQ49" s="461"/>
      <c r="AR49" s="463"/>
      <c r="AS49" s="206"/>
    </row>
    <row r="50" spans="1:45" x14ac:dyDescent="0.3">
      <c r="A50" s="464"/>
      <c r="B50" s="467"/>
      <c r="C50" s="470"/>
      <c r="D50" s="473"/>
      <c r="E50" s="473"/>
      <c r="F50" s="476"/>
      <c r="G50" s="478" t="s">
        <v>2</v>
      </c>
      <c r="H50" s="479"/>
      <c r="I50" s="480"/>
      <c r="J50" s="478" t="s">
        <v>3</v>
      </c>
      <c r="K50" s="479"/>
      <c r="L50" s="480"/>
      <c r="M50" s="478" t="s">
        <v>4</v>
      </c>
      <c r="N50" s="479"/>
      <c r="O50" s="480"/>
      <c r="P50" s="478" t="s">
        <v>5</v>
      </c>
      <c r="Q50" s="479"/>
      <c r="R50" s="480"/>
      <c r="S50" s="478" t="s">
        <v>6</v>
      </c>
      <c r="T50" s="479"/>
      <c r="U50" s="480"/>
      <c r="V50" s="478" t="s">
        <v>7</v>
      </c>
      <c r="W50" s="479"/>
      <c r="X50" s="480"/>
      <c r="Y50" s="478" t="s">
        <v>8</v>
      </c>
      <c r="Z50" s="479"/>
      <c r="AA50" s="480"/>
      <c r="AB50" s="478" t="s">
        <v>9</v>
      </c>
      <c r="AC50" s="479"/>
      <c r="AD50" s="480"/>
      <c r="AE50" s="478" t="s">
        <v>10</v>
      </c>
      <c r="AF50" s="479"/>
      <c r="AG50" s="480"/>
      <c r="AH50" s="478" t="s">
        <v>11</v>
      </c>
      <c r="AI50" s="479"/>
      <c r="AJ50" s="480"/>
      <c r="AK50" s="478" t="s">
        <v>34</v>
      </c>
      <c r="AL50" s="479"/>
      <c r="AM50" s="480"/>
      <c r="AN50" s="478" t="s">
        <v>105</v>
      </c>
      <c r="AO50" s="479"/>
      <c r="AP50" s="480"/>
      <c r="AQ50" s="481" t="s">
        <v>52</v>
      </c>
      <c r="AR50" s="481" t="s">
        <v>53</v>
      </c>
      <c r="AS50" s="207"/>
    </row>
    <row r="51" spans="1:45" ht="15" thickBot="1" x14ac:dyDescent="0.35">
      <c r="A51" s="465"/>
      <c r="B51" s="468"/>
      <c r="C51" s="471"/>
      <c r="D51" s="474"/>
      <c r="E51" s="474"/>
      <c r="F51" s="477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82"/>
      <c r="AR51" s="482"/>
      <c r="AS51" s="211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06"/>
    </row>
    <row r="53" spans="1:45" x14ac:dyDescent="0.3">
      <c r="A53" s="91" t="s">
        <v>14</v>
      </c>
      <c r="B53" s="354" t="s">
        <v>126</v>
      </c>
      <c r="C53" s="283"/>
      <c r="D53" s="284" t="s">
        <v>46</v>
      </c>
      <c r="E53" s="284" t="s">
        <v>54</v>
      </c>
      <c r="F53" s="285">
        <v>45</v>
      </c>
      <c r="G53" s="286"/>
      <c r="H53" s="283"/>
      <c r="I53" s="285"/>
      <c r="J53" s="286">
        <v>2</v>
      </c>
      <c r="K53" s="283">
        <v>3</v>
      </c>
      <c r="L53" s="285" t="s">
        <v>29</v>
      </c>
      <c r="M53" s="286"/>
      <c r="N53" s="283"/>
      <c r="O53" s="285"/>
      <c r="P53" s="286"/>
      <c r="Q53" s="283"/>
      <c r="R53" s="285"/>
      <c r="S53" s="286"/>
      <c r="T53" s="283"/>
      <c r="U53" s="285"/>
      <c r="V53" s="286"/>
      <c r="W53" s="283"/>
      <c r="X53" s="285"/>
      <c r="Y53" s="286"/>
      <c r="Z53" s="283"/>
      <c r="AA53" s="285"/>
      <c r="AB53" s="286"/>
      <c r="AC53" s="283"/>
      <c r="AD53" s="285"/>
      <c r="AE53" s="286"/>
      <c r="AF53" s="283"/>
      <c r="AG53" s="285"/>
      <c r="AH53" s="286"/>
      <c r="AI53" s="283"/>
      <c r="AJ53" s="285"/>
      <c r="AK53" s="216"/>
      <c r="AL53" s="213"/>
      <c r="AM53" s="217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3">
      <c r="A54" s="92" t="s">
        <v>15</v>
      </c>
      <c r="B54" s="355" t="s">
        <v>127</v>
      </c>
      <c r="C54" s="288"/>
      <c r="D54" s="289" t="s">
        <v>46</v>
      </c>
      <c r="E54" s="289" t="s">
        <v>54</v>
      </c>
      <c r="F54" s="290">
        <v>45</v>
      </c>
      <c r="G54" s="291"/>
      <c r="H54" s="288"/>
      <c r="I54" s="292"/>
      <c r="J54" s="291"/>
      <c r="K54" s="288"/>
      <c r="L54" s="292"/>
      <c r="M54" s="291"/>
      <c r="N54" s="288"/>
      <c r="O54" s="292"/>
      <c r="P54" s="291">
        <v>2</v>
      </c>
      <c r="Q54" s="288">
        <v>3</v>
      </c>
      <c r="R54" s="292" t="s">
        <v>29</v>
      </c>
      <c r="S54" s="291"/>
      <c r="T54" s="288"/>
      <c r="U54" s="292"/>
      <c r="V54" s="291"/>
      <c r="W54" s="288"/>
      <c r="X54" s="292"/>
      <c r="Y54" s="291"/>
      <c r="Z54" s="288"/>
      <c r="AA54" s="292"/>
      <c r="AB54" s="291"/>
      <c r="AC54" s="288"/>
      <c r="AD54" s="292"/>
      <c r="AE54" s="291"/>
      <c r="AF54" s="288"/>
      <c r="AG54" s="292"/>
      <c r="AH54" s="291"/>
      <c r="AI54" s="288"/>
      <c r="AJ54" s="292"/>
      <c r="AK54" s="225"/>
      <c r="AL54" s="226"/>
      <c r="AM54" s="227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3">
      <c r="A55" s="92" t="s">
        <v>13</v>
      </c>
      <c r="B55" s="355" t="s">
        <v>599</v>
      </c>
      <c r="C55" s="288"/>
      <c r="D55" s="289" t="s">
        <v>46</v>
      </c>
      <c r="E55" s="289" t="s">
        <v>54</v>
      </c>
      <c r="F55" s="290">
        <v>45</v>
      </c>
      <c r="G55" s="291"/>
      <c r="H55" s="288"/>
      <c r="I55" s="292"/>
      <c r="J55" s="291">
        <v>2</v>
      </c>
      <c r="K55" s="288">
        <v>3</v>
      </c>
      <c r="L55" s="292" t="s">
        <v>29</v>
      </c>
      <c r="M55" s="291"/>
      <c r="N55" s="288"/>
      <c r="O55" s="292"/>
      <c r="P55" s="291"/>
      <c r="Q55" s="288"/>
      <c r="R55" s="292"/>
      <c r="S55" s="291"/>
      <c r="T55" s="288"/>
      <c r="U55" s="292"/>
      <c r="V55" s="291"/>
      <c r="W55" s="288"/>
      <c r="X55" s="292"/>
      <c r="Y55" s="291"/>
      <c r="Z55" s="288"/>
      <c r="AA55" s="292"/>
      <c r="AB55" s="291"/>
      <c r="AC55" s="288"/>
      <c r="AD55" s="292"/>
      <c r="AE55" s="291"/>
      <c r="AF55" s="288"/>
      <c r="AG55" s="292"/>
      <c r="AH55" s="291"/>
      <c r="AI55" s="288"/>
      <c r="AJ55" s="292"/>
      <c r="AK55" s="225"/>
      <c r="AL55" s="226"/>
      <c r="AM55" s="227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3">
      <c r="A56" s="92" t="s">
        <v>128</v>
      </c>
      <c r="B56" s="355" t="s">
        <v>129</v>
      </c>
      <c r="C56" s="226"/>
      <c r="D56" s="231" t="s">
        <v>46</v>
      </c>
      <c r="E56" s="231" t="s">
        <v>54</v>
      </c>
      <c r="F56" s="232">
        <v>45</v>
      </c>
      <c r="G56" s="225"/>
      <c r="H56" s="226"/>
      <c r="I56" s="227"/>
      <c r="J56" s="225"/>
      <c r="K56" s="226"/>
      <c r="L56" s="227"/>
      <c r="M56" s="225"/>
      <c r="N56" s="226"/>
      <c r="O56" s="227"/>
      <c r="P56" s="225">
        <v>2</v>
      </c>
      <c r="Q56" s="226">
        <v>2</v>
      </c>
      <c r="R56" s="227" t="s">
        <v>30</v>
      </c>
      <c r="S56" s="225"/>
      <c r="T56" s="226"/>
      <c r="U56" s="227"/>
      <c r="V56" s="225"/>
      <c r="W56" s="226"/>
      <c r="X56" s="227"/>
      <c r="Y56" s="225"/>
      <c r="Z56" s="226"/>
      <c r="AA56" s="227"/>
      <c r="AB56" s="225"/>
      <c r="AC56" s="288"/>
      <c r="AD56" s="292"/>
      <c r="AE56" s="291"/>
      <c r="AF56" s="288"/>
      <c r="AG56" s="292"/>
      <c r="AH56" s="291"/>
      <c r="AI56" s="288"/>
      <c r="AJ56" s="292"/>
      <c r="AK56" s="225"/>
      <c r="AL56" s="226"/>
      <c r="AM56" s="227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3">
      <c r="A57" s="92" t="s">
        <v>16</v>
      </c>
      <c r="B57" s="355" t="s">
        <v>600</v>
      </c>
      <c r="C57" s="226"/>
      <c r="D57" s="231" t="s">
        <v>46</v>
      </c>
      <c r="E57" s="231" t="s">
        <v>54</v>
      </c>
      <c r="F57" s="232">
        <v>45</v>
      </c>
      <c r="G57" s="225"/>
      <c r="H57" s="226"/>
      <c r="I57" s="227"/>
      <c r="J57" s="225"/>
      <c r="K57" s="226"/>
      <c r="L57" s="227"/>
      <c r="M57" s="225"/>
      <c r="N57" s="226"/>
      <c r="O57" s="227"/>
      <c r="P57" s="225"/>
      <c r="Q57" s="226"/>
      <c r="R57" s="227"/>
      <c r="S57" s="225">
        <v>2</v>
      </c>
      <c r="T57" s="226">
        <v>3</v>
      </c>
      <c r="U57" s="227" t="s">
        <v>29</v>
      </c>
      <c r="V57" s="225"/>
      <c r="W57" s="226"/>
      <c r="X57" s="227"/>
      <c r="Y57" s="225"/>
      <c r="Z57" s="226"/>
      <c r="AA57" s="227"/>
      <c r="AB57" s="225"/>
      <c r="AC57" s="288"/>
      <c r="AD57" s="292"/>
      <c r="AE57" s="291"/>
      <c r="AF57" s="288"/>
      <c r="AG57" s="292"/>
      <c r="AH57" s="291"/>
      <c r="AI57" s="288"/>
      <c r="AJ57" s="292"/>
      <c r="AK57" s="225"/>
      <c r="AL57" s="226"/>
      <c r="AM57" s="227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3">
      <c r="A58" s="92" t="s">
        <v>130</v>
      </c>
      <c r="B58" s="355" t="s">
        <v>131</v>
      </c>
      <c r="C58" s="226"/>
      <c r="D58" s="231" t="s">
        <v>46</v>
      </c>
      <c r="E58" s="231" t="s">
        <v>54</v>
      </c>
      <c r="F58" s="232">
        <v>45</v>
      </c>
      <c r="G58" s="225"/>
      <c r="H58" s="226"/>
      <c r="I58" s="227"/>
      <c r="J58" s="225"/>
      <c r="K58" s="226"/>
      <c r="L58" s="227"/>
      <c r="M58" s="225">
        <v>2</v>
      </c>
      <c r="N58" s="226">
        <v>2</v>
      </c>
      <c r="O58" s="227" t="s">
        <v>30</v>
      </c>
      <c r="P58" s="225"/>
      <c r="Q58" s="226"/>
      <c r="R58" s="227"/>
      <c r="S58" s="225"/>
      <c r="T58" s="226"/>
      <c r="U58" s="227"/>
      <c r="V58" s="225"/>
      <c r="W58" s="226"/>
      <c r="X58" s="227"/>
      <c r="Y58" s="225"/>
      <c r="Z58" s="226"/>
      <c r="AA58" s="227"/>
      <c r="AB58" s="225"/>
      <c r="AC58" s="288"/>
      <c r="AD58" s="292"/>
      <c r="AE58" s="291"/>
      <c r="AF58" s="288"/>
      <c r="AG58" s="292"/>
      <c r="AH58" s="29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3">
      <c r="A59" s="92" t="s">
        <v>132</v>
      </c>
      <c r="B59" s="355" t="s">
        <v>133</v>
      </c>
      <c r="C59" s="226"/>
      <c r="D59" s="231" t="s">
        <v>46</v>
      </c>
      <c r="E59" s="231" t="s">
        <v>54</v>
      </c>
      <c r="F59" s="232">
        <v>45</v>
      </c>
      <c r="G59" s="225"/>
      <c r="H59" s="226"/>
      <c r="I59" s="227"/>
      <c r="J59" s="225"/>
      <c r="K59" s="226"/>
      <c r="L59" s="227"/>
      <c r="M59" s="225"/>
      <c r="N59" s="226"/>
      <c r="O59" s="227"/>
      <c r="P59" s="225"/>
      <c r="Q59" s="226"/>
      <c r="R59" s="227"/>
      <c r="S59" s="225"/>
      <c r="T59" s="226"/>
      <c r="U59" s="227"/>
      <c r="V59" s="225">
        <v>2</v>
      </c>
      <c r="W59" s="226">
        <v>2</v>
      </c>
      <c r="X59" s="227" t="s">
        <v>30</v>
      </c>
      <c r="Y59" s="225">
        <v>2</v>
      </c>
      <c r="Z59" s="226">
        <v>2</v>
      </c>
      <c r="AA59" s="227" t="s">
        <v>29</v>
      </c>
      <c r="AB59" s="225"/>
      <c r="AC59" s="288"/>
      <c r="AD59" s="292"/>
      <c r="AE59" s="291"/>
      <c r="AF59" s="288"/>
      <c r="AG59" s="292"/>
      <c r="AH59" s="291"/>
      <c r="AI59" s="288"/>
      <c r="AJ59" s="292"/>
      <c r="AK59" s="225"/>
      <c r="AL59" s="226"/>
      <c r="AM59" s="227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3">
      <c r="A60" s="92" t="s">
        <v>44</v>
      </c>
      <c r="B60" s="355" t="s">
        <v>134</v>
      </c>
      <c r="C60" s="226"/>
      <c r="D60" s="231" t="s">
        <v>46</v>
      </c>
      <c r="E60" s="231" t="s">
        <v>54</v>
      </c>
      <c r="F60" s="232">
        <v>45</v>
      </c>
      <c r="G60" s="225"/>
      <c r="H60" s="226"/>
      <c r="I60" s="227"/>
      <c r="J60" s="225"/>
      <c r="K60" s="226"/>
      <c r="L60" s="227"/>
      <c r="M60" s="225"/>
      <c r="N60" s="226"/>
      <c r="O60" s="227"/>
      <c r="P60" s="225"/>
      <c r="Q60" s="226"/>
      <c r="R60" s="227"/>
      <c r="S60" s="225"/>
      <c r="T60" s="226"/>
      <c r="U60" s="227"/>
      <c r="V60" s="225"/>
      <c r="W60" s="226"/>
      <c r="X60" s="227"/>
      <c r="Y60" s="225"/>
      <c r="Z60" s="226"/>
      <c r="AA60" s="227"/>
      <c r="AB60" s="225"/>
      <c r="AC60" s="288"/>
      <c r="AD60" s="292"/>
      <c r="AE60" s="291"/>
      <c r="AF60" s="288"/>
      <c r="AG60" s="292"/>
      <c r="AH60" s="225">
        <v>2</v>
      </c>
      <c r="AI60" s="288">
        <v>2</v>
      </c>
      <c r="AJ60" s="292" t="s">
        <v>30</v>
      </c>
      <c r="AK60" s="291">
        <v>2</v>
      </c>
      <c r="AL60" s="288">
        <v>2</v>
      </c>
      <c r="AM60" s="292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3">
      <c r="A61" s="366" t="s">
        <v>135</v>
      </c>
      <c r="B61" s="355" t="s">
        <v>136</v>
      </c>
      <c r="C61" s="226"/>
      <c r="D61" s="231" t="s">
        <v>46</v>
      </c>
      <c r="E61" s="231" t="s">
        <v>54</v>
      </c>
      <c r="F61" s="232">
        <v>45</v>
      </c>
      <c r="G61" s="225"/>
      <c r="H61" s="226"/>
      <c r="I61" s="227"/>
      <c r="J61" s="225"/>
      <c r="K61" s="226"/>
      <c r="L61" s="227"/>
      <c r="M61" s="225"/>
      <c r="N61" s="226"/>
      <c r="O61" s="227"/>
      <c r="P61" s="225"/>
      <c r="Q61" s="226"/>
      <c r="R61" s="227"/>
      <c r="S61" s="225"/>
      <c r="T61" s="226"/>
      <c r="U61" s="227"/>
      <c r="V61" s="225"/>
      <c r="W61" s="226"/>
      <c r="X61" s="227"/>
      <c r="Y61" s="225"/>
      <c r="Z61" s="226"/>
      <c r="AA61" s="227"/>
      <c r="AB61" s="225">
        <v>1</v>
      </c>
      <c r="AC61" s="288">
        <v>1</v>
      </c>
      <c r="AD61" s="292" t="s">
        <v>30</v>
      </c>
      <c r="AE61" s="291"/>
      <c r="AF61" s="288"/>
      <c r="AG61" s="292"/>
      <c r="AH61" s="291"/>
      <c r="AI61" s="288"/>
      <c r="AJ61" s="292"/>
      <c r="AK61" s="225"/>
      <c r="AL61" s="226"/>
      <c r="AM61" s="227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3">
      <c r="A62" s="96" t="s">
        <v>137</v>
      </c>
      <c r="B62" s="355" t="s">
        <v>138</v>
      </c>
      <c r="C62" s="226"/>
      <c r="D62" s="4" t="s">
        <v>46</v>
      </c>
      <c r="E62" s="4" t="s">
        <v>54</v>
      </c>
      <c r="F62" s="5">
        <v>45</v>
      </c>
      <c r="G62" s="225"/>
      <c r="H62" s="226"/>
      <c r="I62" s="227"/>
      <c r="J62" s="225"/>
      <c r="K62" s="226"/>
      <c r="L62" s="227"/>
      <c r="M62" s="225"/>
      <c r="N62" s="226"/>
      <c r="O62" s="227"/>
      <c r="P62" s="225"/>
      <c r="Q62" s="226"/>
      <c r="R62" s="227"/>
      <c r="S62" s="225"/>
      <c r="T62" s="226"/>
      <c r="U62" s="227"/>
      <c r="V62" s="225"/>
      <c r="W62" s="226"/>
      <c r="X62" s="227"/>
      <c r="Y62" s="225"/>
      <c r="Z62" s="226"/>
      <c r="AA62" s="227"/>
      <c r="AB62" s="225"/>
      <c r="AC62" s="288"/>
      <c r="AD62" s="292"/>
      <c r="AE62" s="291">
        <v>1</v>
      </c>
      <c r="AF62" s="288">
        <v>1</v>
      </c>
      <c r="AG62" s="292" t="s">
        <v>30</v>
      </c>
      <c r="AH62" s="291"/>
      <c r="AI62" s="288"/>
      <c r="AJ62" s="292"/>
      <c r="AK62" s="225"/>
      <c r="AL62" s="226"/>
      <c r="AM62" s="227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" thickBot="1" x14ac:dyDescent="0.35">
      <c r="A63" s="97" t="s">
        <v>26</v>
      </c>
      <c r="B63" s="355" t="s">
        <v>601</v>
      </c>
      <c r="C63" s="226"/>
      <c r="D63" s="231" t="s">
        <v>46</v>
      </c>
      <c r="E63" s="231" t="s">
        <v>54</v>
      </c>
      <c r="F63" s="232">
        <v>45</v>
      </c>
      <c r="G63" s="291"/>
      <c r="H63" s="288"/>
      <c r="I63" s="292"/>
      <c r="J63" s="291"/>
      <c r="K63" s="288"/>
      <c r="L63" s="292"/>
      <c r="M63" s="225"/>
      <c r="N63" s="226"/>
      <c r="O63" s="227"/>
      <c r="P63" s="225"/>
      <c r="Q63" s="226"/>
      <c r="R63" s="227"/>
      <c r="S63" s="225"/>
      <c r="T63" s="226"/>
      <c r="U63" s="227"/>
      <c r="V63" s="225"/>
      <c r="W63" s="226"/>
      <c r="X63" s="227"/>
      <c r="Y63" s="225"/>
      <c r="Z63" s="226"/>
      <c r="AA63" s="227"/>
      <c r="AB63" s="225"/>
      <c r="AC63" s="288"/>
      <c r="AD63" s="292"/>
      <c r="AE63" s="291"/>
      <c r="AF63" s="288"/>
      <c r="AG63" s="292"/>
      <c r="AH63" s="291"/>
      <c r="AI63" s="288"/>
      <c r="AJ63" s="292"/>
      <c r="AK63" s="225"/>
      <c r="AL63" s="226"/>
      <c r="AM63" s="227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" thickBot="1" x14ac:dyDescent="0.35">
      <c r="A64" s="486" t="s">
        <v>139</v>
      </c>
      <c r="B64" s="487"/>
      <c r="C64" s="487"/>
      <c r="D64" s="487"/>
      <c r="E64" s="487"/>
      <c r="F64" s="488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06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3">
      <c r="A67" s="81" t="s">
        <v>427</v>
      </c>
      <c r="B67" s="355" t="s">
        <v>435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3">
      <c r="A68" s="81" t="s">
        <v>428</v>
      </c>
      <c r="B68" s="356" t="s">
        <v>436</v>
      </c>
      <c r="C68" s="368" t="s">
        <v>437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3">
      <c r="A69" s="81" t="s">
        <v>187</v>
      </c>
      <c r="B69" s="355" t="s">
        <v>198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3">
      <c r="A70" s="81" t="s">
        <v>197</v>
      </c>
      <c r="B70" s="356" t="s">
        <v>199</v>
      </c>
      <c r="C70" s="368" t="s">
        <v>200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" thickBot="1" x14ac:dyDescent="0.35">
      <c r="A73" s="483" t="s">
        <v>148</v>
      </c>
      <c r="B73" s="484"/>
      <c r="C73" s="484"/>
      <c r="D73" s="484"/>
      <c r="E73" s="484"/>
      <c r="F73" s="485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06"/>
    </row>
    <row r="75" spans="1:45" x14ac:dyDescent="0.3">
      <c r="A75" s="318" t="s">
        <v>150</v>
      </c>
      <c r="B75" s="353" t="s">
        <v>151</v>
      </c>
      <c r="C75" s="300"/>
      <c r="D75" s="319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3">
      <c r="A76" s="320" t="s">
        <v>23</v>
      </c>
      <c r="B76" s="355" t="s">
        <v>152</v>
      </c>
      <c r="C76" s="288"/>
      <c r="D76" s="289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3">
      <c r="A77" s="320" t="s">
        <v>17</v>
      </c>
      <c r="B77" s="355" t="s">
        <v>153</v>
      </c>
      <c r="C77" s="288"/>
      <c r="D77" s="289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3">
      <c r="A78" s="321" t="s">
        <v>25</v>
      </c>
      <c r="B78" s="355" t="s">
        <v>154</v>
      </c>
      <c r="C78" s="226"/>
      <c r="D78" s="231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x14ac:dyDescent="0.3">
      <c r="A79" s="321" t="s">
        <v>155</v>
      </c>
      <c r="B79" s="355" t="s">
        <v>156</v>
      </c>
      <c r="C79" s="226"/>
      <c r="D79" s="231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3">
      <c r="A80" s="163" t="s">
        <v>429</v>
      </c>
      <c r="B80" s="355" t="s">
        <v>438</v>
      </c>
      <c r="C80" s="226"/>
      <c r="D80" s="231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3">
      <c r="A81" s="163" t="s">
        <v>430</v>
      </c>
      <c r="B81" s="355" t="s">
        <v>439</v>
      </c>
      <c r="C81" s="226"/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3">
      <c r="A82" s="321" t="s">
        <v>205</v>
      </c>
      <c r="B82" s="355" t="s">
        <v>201</v>
      </c>
      <c r="C82" s="226"/>
      <c r="D82" s="231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" thickBot="1" x14ac:dyDescent="0.35">
      <c r="A83" s="323" t="s">
        <v>206</v>
      </c>
      <c r="B83" s="361" t="s">
        <v>202</v>
      </c>
      <c r="C83" s="256"/>
      <c r="D83" s="254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06"/>
    </row>
    <row r="85" spans="1:45" x14ac:dyDescent="0.3">
      <c r="A85" s="112" t="s">
        <v>431</v>
      </c>
      <c r="B85" s="355" t="s">
        <v>440</v>
      </c>
      <c r="C85" s="283" t="s">
        <v>57</v>
      </c>
      <c r="D85" s="284" t="s">
        <v>47</v>
      </c>
      <c r="E85" s="284" t="s">
        <v>30</v>
      </c>
      <c r="F85" s="285" t="s">
        <v>58</v>
      </c>
      <c r="G85" s="286"/>
      <c r="H85" s="283"/>
      <c r="I85" s="285"/>
      <c r="J85" s="286"/>
      <c r="K85" s="283"/>
      <c r="L85" s="285"/>
      <c r="M85" s="286"/>
      <c r="N85" s="283"/>
      <c r="O85" s="285"/>
      <c r="P85" s="286"/>
      <c r="Q85" s="283"/>
      <c r="R85" s="285"/>
      <c r="S85" s="286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  <c r="AS85" s="206"/>
    </row>
    <row r="86" spans="1:45" x14ac:dyDescent="0.3">
      <c r="A86" s="287" t="s">
        <v>204</v>
      </c>
      <c r="B86" s="355" t="s">
        <v>203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3">
      <c r="A87" s="260" t="s">
        <v>24</v>
      </c>
      <c r="B87" s="355" t="s">
        <v>164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" thickBot="1" x14ac:dyDescent="0.35">
      <c r="A88" s="293" t="s">
        <v>18</v>
      </c>
      <c r="B88" s="355" t="s">
        <v>165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" thickBot="1" x14ac:dyDescent="0.35">
      <c r="A89" s="486" t="s">
        <v>166</v>
      </c>
      <c r="B89" s="487"/>
      <c r="C89" s="487"/>
      <c r="D89" s="487"/>
      <c r="E89" s="487"/>
      <c r="F89" s="488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" thickBot="1" x14ac:dyDescent="0.35">
      <c r="A91" s="494" t="s">
        <v>27</v>
      </c>
      <c r="B91" s="495"/>
      <c r="C91" s="495"/>
      <c r="D91" s="495"/>
      <c r="E91" s="495"/>
      <c r="F91" s="496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x14ac:dyDescent="0.3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x14ac:dyDescent="0.3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x14ac:dyDescent="0.3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x14ac:dyDescent="0.3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3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3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3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3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3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3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3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3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3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3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3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3">
      <c r="A107" s="337" t="s">
        <v>168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3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3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3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3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3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3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3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3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algorithmName="SHA-512" hashValue="fQNauPxtAFe/Lf8uoP8/5EAk67vmLDZUgl9obsxlSrX9f25AGiO+sHb8UFUcj9mkBReybtlrqvvzPKMS7IG7Qw==" saltValue="4SGBBM89+wfMmEaEMs01n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280B0-52F8-45D3-8C5E-4728C52754DF}">
  <sheetPr>
    <tabColor theme="3" tint="0.39997558519241921"/>
  </sheetPr>
  <dimension ref="A1:AT115"/>
  <sheetViews>
    <sheetView zoomScale="90" zoomScaleNormal="90" workbookViewId="0">
      <selection activeCell="A39" sqref="A39:XFD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97" t="s">
        <v>580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9"/>
      <c r="AS1" s="25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5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5"/>
    </row>
    <row r="4" spans="1:45" ht="15" customHeight="1" thickBot="1" x14ac:dyDescent="0.35">
      <c r="A4" s="433" t="s">
        <v>48</v>
      </c>
      <c r="B4" s="435" t="s">
        <v>49</v>
      </c>
      <c r="C4" s="438" t="s">
        <v>50</v>
      </c>
      <c r="D4" s="441" t="s">
        <v>51</v>
      </c>
      <c r="E4" s="441" t="s">
        <v>33</v>
      </c>
      <c r="F4" s="444" t="s">
        <v>84</v>
      </c>
      <c r="G4" s="447" t="s">
        <v>0</v>
      </c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9"/>
      <c r="AQ4" s="447"/>
      <c r="AR4" s="449"/>
      <c r="AS4" s="25"/>
    </row>
    <row r="5" spans="1:45" x14ac:dyDescent="0.3">
      <c r="A5" s="433"/>
      <c r="B5" s="436"/>
      <c r="C5" s="439"/>
      <c r="D5" s="442"/>
      <c r="E5" s="442"/>
      <c r="F5" s="445"/>
      <c r="G5" s="427" t="s">
        <v>2</v>
      </c>
      <c r="H5" s="428"/>
      <c r="I5" s="429"/>
      <c r="J5" s="427" t="s">
        <v>3</v>
      </c>
      <c r="K5" s="428"/>
      <c r="L5" s="429"/>
      <c r="M5" s="427" t="s">
        <v>4</v>
      </c>
      <c r="N5" s="428"/>
      <c r="O5" s="429"/>
      <c r="P5" s="427" t="s">
        <v>5</v>
      </c>
      <c r="Q5" s="428"/>
      <c r="R5" s="429"/>
      <c r="S5" s="427" t="s">
        <v>6</v>
      </c>
      <c r="T5" s="428"/>
      <c r="U5" s="429"/>
      <c r="V5" s="427" t="s">
        <v>7</v>
      </c>
      <c r="W5" s="428"/>
      <c r="X5" s="429"/>
      <c r="Y5" s="427" t="s">
        <v>8</v>
      </c>
      <c r="Z5" s="428"/>
      <c r="AA5" s="429"/>
      <c r="AB5" s="427" t="s">
        <v>9</v>
      </c>
      <c r="AC5" s="428"/>
      <c r="AD5" s="429"/>
      <c r="AE5" s="427" t="s">
        <v>10</v>
      </c>
      <c r="AF5" s="428"/>
      <c r="AG5" s="429"/>
      <c r="AH5" s="427" t="s">
        <v>11</v>
      </c>
      <c r="AI5" s="428"/>
      <c r="AJ5" s="429"/>
      <c r="AK5" s="427" t="s">
        <v>34</v>
      </c>
      <c r="AL5" s="428"/>
      <c r="AM5" s="429"/>
      <c r="AN5" s="427" t="s">
        <v>105</v>
      </c>
      <c r="AO5" s="428"/>
      <c r="AP5" s="429"/>
      <c r="AQ5" s="422" t="s">
        <v>52</v>
      </c>
      <c r="AR5" s="422" t="s">
        <v>53</v>
      </c>
      <c r="AS5" s="63"/>
    </row>
    <row r="6" spans="1:45" ht="15" thickBot="1" x14ac:dyDescent="0.35">
      <c r="A6" s="434"/>
      <c r="B6" s="437"/>
      <c r="C6" s="440"/>
      <c r="D6" s="443"/>
      <c r="E6" s="443"/>
      <c r="F6" s="446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23"/>
      <c r="AR6" s="423"/>
      <c r="AS6" s="27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5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5"/>
    </row>
    <row r="9" spans="1:45" x14ac:dyDescent="0.3">
      <c r="A9" s="91" t="s">
        <v>425</v>
      </c>
      <c r="B9" s="353" t="s">
        <v>432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426</v>
      </c>
      <c r="B10" s="354" t="s">
        <v>433</v>
      </c>
      <c r="C10" s="50" t="s">
        <v>434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3" t="s">
        <v>116</v>
      </c>
      <c r="B13" s="414"/>
      <c r="C13" s="414"/>
      <c r="D13" s="414"/>
      <c r="E13" s="414"/>
      <c r="F13" s="415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5"/>
    </row>
    <row r="15" spans="1:45" x14ac:dyDescent="0.3">
      <c r="A15" s="91" t="s">
        <v>104</v>
      </c>
      <c r="B15" s="353" t="s">
        <v>451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460</v>
      </c>
      <c r="B16" s="354" t="s">
        <v>452</v>
      </c>
      <c r="C16" s="50" t="s">
        <v>453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490</v>
      </c>
      <c r="B17" s="354" t="s">
        <v>502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24" t="s">
        <v>118</v>
      </c>
      <c r="B19" s="425"/>
      <c r="C19" s="425"/>
      <c r="D19" s="425"/>
      <c r="E19" s="425"/>
      <c r="F19" s="426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5"/>
    </row>
    <row r="21" spans="1:46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5"/>
    </row>
    <row r="22" spans="1:46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5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24" t="s">
        <v>124</v>
      </c>
      <c r="B43" s="425"/>
      <c r="C43" s="425"/>
      <c r="D43" s="425"/>
      <c r="E43" s="425"/>
      <c r="F43" s="426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3" t="s">
        <v>28</v>
      </c>
      <c r="B44" s="414"/>
      <c r="C44" s="414"/>
      <c r="D44" s="414"/>
      <c r="E44" s="414"/>
      <c r="F44" s="415"/>
      <c r="G44" s="453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5"/>
      <c r="AQ44" s="456"/>
      <c r="AR44" s="457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24" t="s">
        <v>178</v>
      </c>
      <c r="B47" s="425"/>
      <c r="C47" s="425"/>
      <c r="D47" s="425"/>
      <c r="E47" s="425"/>
      <c r="F47" s="426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5"/>
    </row>
    <row r="49" spans="1:45" ht="15" customHeight="1" thickBot="1" x14ac:dyDescent="0.35">
      <c r="A49" s="433" t="s">
        <v>48</v>
      </c>
      <c r="B49" s="435" t="s">
        <v>49</v>
      </c>
      <c r="C49" s="438" t="s">
        <v>50</v>
      </c>
      <c r="D49" s="441" t="s">
        <v>51</v>
      </c>
      <c r="E49" s="441" t="s">
        <v>33</v>
      </c>
      <c r="F49" s="444" t="s">
        <v>84</v>
      </c>
      <c r="G49" s="447" t="s">
        <v>0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9"/>
      <c r="AQ49" s="447"/>
      <c r="AR49" s="449"/>
      <c r="AS49" s="25"/>
    </row>
    <row r="50" spans="1:45" x14ac:dyDescent="0.3">
      <c r="A50" s="433"/>
      <c r="B50" s="436"/>
      <c r="C50" s="439"/>
      <c r="D50" s="442"/>
      <c r="E50" s="442"/>
      <c r="F50" s="445"/>
      <c r="G50" s="427" t="s">
        <v>2</v>
      </c>
      <c r="H50" s="428"/>
      <c r="I50" s="429"/>
      <c r="J50" s="427" t="s">
        <v>3</v>
      </c>
      <c r="K50" s="428"/>
      <c r="L50" s="429"/>
      <c r="M50" s="427" t="s">
        <v>4</v>
      </c>
      <c r="N50" s="428"/>
      <c r="O50" s="429"/>
      <c r="P50" s="427" t="s">
        <v>5</v>
      </c>
      <c r="Q50" s="428"/>
      <c r="R50" s="429"/>
      <c r="S50" s="427" t="s">
        <v>6</v>
      </c>
      <c r="T50" s="428"/>
      <c r="U50" s="429"/>
      <c r="V50" s="427" t="s">
        <v>7</v>
      </c>
      <c r="W50" s="428"/>
      <c r="X50" s="429"/>
      <c r="Y50" s="427" t="s">
        <v>8</v>
      </c>
      <c r="Z50" s="428"/>
      <c r="AA50" s="429"/>
      <c r="AB50" s="427" t="s">
        <v>9</v>
      </c>
      <c r="AC50" s="428"/>
      <c r="AD50" s="429"/>
      <c r="AE50" s="427" t="s">
        <v>10</v>
      </c>
      <c r="AF50" s="428"/>
      <c r="AG50" s="429"/>
      <c r="AH50" s="427" t="s">
        <v>11</v>
      </c>
      <c r="AI50" s="428"/>
      <c r="AJ50" s="429"/>
      <c r="AK50" s="427" t="s">
        <v>34</v>
      </c>
      <c r="AL50" s="428"/>
      <c r="AM50" s="429"/>
      <c r="AN50" s="427" t="s">
        <v>105</v>
      </c>
      <c r="AO50" s="428"/>
      <c r="AP50" s="429"/>
      <c r="AQ50" s="422" t="s">
        <v>52</v>
      </c>
      <c r="AR50" s="422" t="s">
        <v>53</v>
      </c>
      <c r="AS50" s="63"/>
    </row>
    <row r="51" spans="1:45" ht="15" thickBot="1" x14ac:dyDescent="0.35">
      <c r="A51" s="434"/>
      <c r="B51" s="437"/>
      <c r="C51" s="440"/>
      <c r="D51" s="443"/>
      <c r="E51" s="443"/>
      <c r="F51" s="446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23"/>
      <c r="AR51" s="423"/>
      <c r="AS51" s="27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5"/>
    </row>
    <row r="53" spans="1:45" x14ac:dyDescent="0.3">
      <c r="A53" s="91" t="s">
        <v>14</v>
      </c>
      <c r="B53" s="354" t="s">
        <v>126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127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599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128</v>
      </c>
      <c r="B56" s="355" t="s">
        <v>129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600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130</v>
      </c>
      <c r="B58" s="355" t="s">
        <v>131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132</v>
      </c>
      <c r="B59" s="355" t="s">
        <v>133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134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135</v>
      </c>
      <c r="B61" s="355" t="s">
        <v>136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137</v>
      </c>
      <c r="B62" s="355" t="s">
        <v>138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601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3" t="s">
        <v>139</v>
      </c>
      <c r="B64" s="414"/>
      <c r="C64" s="414"/>
      <c r="D64" s="414"/>
      <c r="E64" s="414"/>
      <c r="F64" s="415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5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427</v>
      </c>
      <c r="B67" s="355" t="s">
        <v>435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428</v>
      </c>
      <c r="B68" s="356" t="s">
        <v>436</v>
      </c>
      <c r="C68" s="368" t="s">
        <v>437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461</v>
      </c>
      <c r="B69" s="355" t="s">
        <v>454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462</v>
      </c>
      <c r="B70" s="356" t="s">
        <v>455</v>
      </c>
      <c r="C70" s="368" t="s">
        <v>456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24" t="s">
        <v>148</v>
      </c>
      <c r="B73" s="425"/>
      <c r="C73" s="425"/>
      <c r="D73" s="425"/>
      <c r="E73" s="425"/>
      <c r="F73" s="426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5"/>
    </row>
    <row r="75" spans="1:45" x14ac:dyDescent="0.3">
      <c r="A75" s="160" t="s">
        <v>150</v>
      </c>
      <c r="B75" s="353" t="s">
        <v>151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152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153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154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155</v>
      </c>
      <c r="B79" s="355" t="s">
        <v>156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429</v>
      </c>
      <c r="B80" s="355" t="s">
        <v>438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430</v>
      </c>
      <c r="B81" s="355" t="s">
        <v>439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463</v>
      </c>
      <c r="B82" s="355" t="s">
        <v>457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464</v>
      </c>
      <c r="B83" s="361" t="s">
        <v>458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5"/>
    </row>
    <row r="85" spans="1:45" x14ac:dyDescent="0.3">
      <c r="A85" s="112" t="s">
        <v>431</v>
      </c>
      <c r="B85" s="355" t="s">
        <v>440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465</v>
      </c>
      <c r="B86" s="355" t="s">
        <v>459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3" t="s">
        <v>166</v>
      </c>
      <c r="B89" s="414"/>
      <c r="C89" s="414"/>
      <c r="D89" s="414"/>
      <c r="E89" s="414"/>
      <c r="F89" s="415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19" t="s">
        <v>27</v>
      </c>
      <c r="B91" s="420"/>
      <c r="C91" s="420"/>
      <c r="D91" s="420"/>
      <c r="E91" s="420"/>
      <c r="F91" s="421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JeIA3qpifXU0frzz4dTYfQ0L3Iao1Oc99t8hL1j+96E+ZHJWRFfKOgw98EqyHtd7KJosZnWcW2xbOsKo2H8W/w==" saltValue="VZEpuyB0EuxD07KlmWTGdA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7158A-62F1-448E-9C5F-B84720B9E446}">
  <sheetPr>
    <tabColor theme="9" tint="-0.249977111117893"/>
  </sheetPr>
  <dimension ref="A1:AS115"/>
  <sheetViews>
    <sheetView tabSelected="1" zoomScale="86" zoomScaleNormal="86" workbookViewId="0">
      <selection activeCell="A39" sqref="A39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61" t="s">
        <v>582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  <c r="AC1" s="462"/>
      <c r="AD1" s="462"/>
      <c r="AE1" s="462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63"/>
      <c r="AS1" s="206"/>
    </row>
    <row r="2" spans="1:45" ht="15" thickBot="1" x14ac:dyDescent="0.35">
      <c r="A2" s="458" t="s">
        <v>603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60"/>
      <c r="AS2" s="206"/>
    </row>
    <row r="3" spans="1:45" ht="15" thickBot="1" x14ac:dyDescent="0.35">
      <c r="A3" s="430" t="s">
        <v>110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2"/>
      <c r="AS3" s="206"/>
    </row>
    <row r="4" spans="1:45" ht="15" customHeight="1" thickBot="1" x14ac:dyDescent="0.35">
      <c r="A4" s="464" t="s">
        <v>48</v>
      </c>
      <c r="B4" s="466" t="s">
        <v>49</v>
      </c>
      <c r="C4" s="469" t="s">
        <v>50</v>
      </c>
      <c r="D4" s="472" t="s">
        <v>51</v>
      </c>
      <c r="E4" s="472" t="s">
        <v>33</v>
      </c>
      <c r="F4" s="475" t="s">
        <v>84</v>
      </c>
      <c r="G4" s="461" t="s">
        <v>0</v>
      </c>
      <c r="H4" s="462"/>
      <c r="I4" s="462"/>
      <c r="J4" s="462"/>
      <c r="K4" s="462"/>
      <c r="L4" s="462"/>
      <c r="M4" s="462"/>
      <c r="N4" s="462"/>
      <c r="O4" s="462"/>
      <c r="P4" s="462"/>
      <c r="Q4" s="462"/>
      <c r="R4" s="462"/>
      <c r="S4" s="462"/>
      <c r="T4" s="462"/>
      <c r="U4" s="462"/>
      <c r="V4" s="462"/>
      <c r="W4" s="462"/>
      <c r="X4" s="462"/>
      <c r="Y4" s="462"/>
      <c r="Z4" s="462"/>
      <c r="AA4" s="462"/>
      <c r="AB4" s="462"/>
      <c r="AC4" s="462"/>
      <c r="AD4" s="462"/>
      <c r="AE4" s="462"/>
      <c r="AF4" s="462"/>
      <c r="AG4" s="462"/>
      <c r="AH4" s="462"/>
      <c r="AI4" s="462"/>
      <c r="AJ4" s="462"/>
      <c r="AK4" s="462"/>
      <c r="AL4" s="462"/>
      <c r="AM4" s="462"/>
      <c r="AN4" s="462"/>
      <c r="AO4" s="462"/>
      <c r="AP4" s="463"/>
      <c r="AQ4" s="461"/>
      <c r="AR4" s="463"/>
      <c r="AS4" s="206"/>
    </row>
    <row r="5" spans="1:45" x14ac:dyDescent="0.3">
      <c r="A5" s="464"/>
      <c r="B5" s="467"/>
      <c r="C5" s="470"/>
      <c r="D5" s="473"/>
      <c r="E5" s="473"/>
      <c r="F5" s="476"/>
      <c r="G5" s="478" t="s">
        <v>2</v>
      </c>
      <c r="H5" s="479"/>
      <c r="I5" s="480"/>
      <c r="J5" s="478" t="s">
        <v>3</v>
      </c>
      <c r="K5" s="479"/>
      <c r="L5" s="480"/>
      <c r="M5" s="478" t="s">
        <v>4</v>
      </c>
      <c r="N5" s="479"/>
      <c r="O5" s="480"/>
      <c r="P5" s="478" t="s">
        <v>5</v>
      </c>
      <c r="Q5" s="479"/>
      <c r="R5" s="480"/>
      <c r="S5" s="478" t="s">
        <v>6</v>
      </c>
      <c r="T5" s="479"/>
      <c r="U5" s="480"/>
      <c r="V5" s="478" t="s">
        <v>7</v>
      </c>
      <c r="W5" s="479"/>
      <c r="X5" s="480"/>
      <c r="Y5" s="478" t="s">
        <v>8</v>
      </c>
      <c r="Z5" s="479"/>
      <c r="AA5" s="480"/>
      <c r="AB5" s="478" t="s">
        <v>9</v>
      </c>
      <c r="AC5" s="479"/>
      <c r="AD5" s="480"/>
      <c r="AE5" s="478" t="s">
        <v>10</v>
      </c>
      <c r="AF5" s="479"/>
      <c r="AG5" s="480"/>
      <c r="AH5" s="478" t="s">
        <v>11</v>
      </c>
      <c r="AI5" s="479"/>
      <c r="AJ5" s="480"/>
      <c r="AK5" s="478" t="s">
        <v>34</v>
      </c>
      <c r="AL5" s="479"/>
      <c r="AM5" s="480"/>
      <c r="AN5" s="478" t="s">
        <v>105</v>
      </c>
      <c r="AO5" s="479"/>
      <c r="AP5" s="480"/>
      <c r="AQ5" s="481" t="s">
        <v>52</v>
      </c>
      <c r="AR5" s="481" t="s">
        <v>53</v>
      </c>
      <c r="AS5" s="207"/>
    </row>
    <row r="6" spans="1:45" ht="15" thickBot="1" x14ac:dyDescent="0.35">
      <c r="A6" s="465"/>
      <c r="B6" s="468"/>
      <c r="C6" s="471"/>
      <c r="D6" s="474"/>
      <c r="E6" s="474"/>
      <c r="F6" s="477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82"/>
      <c r="AR6" s="482"/>
      <c r="AS6" s="211"/>
    </row>
    <row r="7" spans="1:45" ht="15" thickBot="1" x14ac:dyDescent="0.35">
      <c r="A7" s="450" t="s">
        <v>39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Q7" s="451"/>
      <c r="AR7" s="452"/>
      <c r="AS7" s="206"/>
    </row>
    <row r="8" spans="1:45" ht="15" thickBot="1" x14ac:dyDescent="0.35">
      <c r="A8" s="410" t="s">
        <v>111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206"/>
    </row>
    <row r="9" spans="1:45" x14ac:dyDescent="0.3">
      <c r="A9" s="91" t="s">
        <v>104</v>
      </c>
      <c r="B9" s="353" t="s">
        <v>451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3">
      <c r="A10" s="77" t="s">
        <v>460</v>
      </c>
      <c r="B10" s="354" t="s">
        <v>452</v>
      </c>
      <c r="C10" s="50" t="s">
        <v>453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3">
      <c r="A11" s="221" t="s">
        <v>488</v>
      </c>
      <c r="B11" s="354" t="s">
        <v>497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" thickBot="1" x14ac:dyDescent="0.35">
      <c r="A12" s="230" t="s">
        <v>489</v>
      </c>
      <c r="B12" s="355" t="s">
        <v>498</v>
      </c>
      <c r="C12" s="2" t="s">
        <v>522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" thickBot="1" x14ac:dyDescent="0.35">
      <c r="A13" s="486" t="s">
        <v>116</v>
      </c>
      <c r="B13" s="487"/>
      <c r="C13" s="487"/>
      <c r="D13" s="487"/>
      <c r="E13" s="487"/>
      <c r="F13" s="488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" thickBot="1" x14ac:dyDescent="0.35">
      <c r="A14" s="410" t="s">
        <v>117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2"/>
      <c r="AS14" s="206"/>
    </row>
    <row r="15" spans="1:45" x14ac:dyDescent="0.3">
      <c r="A15" s="375" t="s">
        <v>585</v>
      </c>
      <c r="B15" s="354" t="s">
        <v>594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3">
      <c r="A16" s="375" t="s">
        <v>586</v>
      </c>
      <c r="B16" s="354" t="s">
        <v>595</v>
      </c>
      <c r="C16" s="50" t="s">
        <v>596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  <c r="AS16" s="64"/>
    </row>
    <row r="17" spans="1:45" x14ac:dyDescent="0.3">
      <c r="A17" s="375" t="s">
        <v>182</v>
      </c>
      <c r="B17" s="354" t="s">
        <v>189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53"/>
      <c r="AL17" s="50"/>
      <c r="AM17" s="5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" thickBot="1" x14ac:dyDescent="0.35">
      <c r="A18" s="81" t="s">
        <v>491</v>
      </c>
      <c r="B18" s="355" t="s">
        <v>503</v>
      </c>
      <c r="C18" s="2" t="s">
        <v>522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1"/>
      <c r="AL18" s="2"/>
      <c r="AM18" s="3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" thickBot="1" x14ac:dyDescent="0.35">
      <c r="A19" s="483" t="s">
        <v>118</v>
      </c>
      <c r="B19" s="484"/>
      <c r="C19" s="484"/>
      <c r="D19" s="484"/>
      <c r="E19" s="484"/>
      <c r="F19" s="485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" thickBot="1" x14ac:dyDescent="0.35">
      <c r="A20" s="450" t="s">
        <v>37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2"/>
      <c r="AS20" s="206"/>
    </row>
    <row r="21" spans="1:45" ht="15" thickBot="1" x14ac:dyDescent="0.35">
      <c r="A21" s="410" t="s">
        <v>119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2"/>
      <c r="AS21" s="206"/>
    </row>
    <row r="22" spans="1:45" x14ac:dyDescent="0.3">
      <c r="A22" s="356" t="s">
        <v>587</v>
      </c>
      <c r="B22" s="353" t="s">
        <v>588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3">
      <c r="A23" s="356" t="s">
        <v>590</v>
      </c>
      <c r="B23" s="355" t="s">
        <v>591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ht="20.399999999999999" x14ac:dyDescent="0.3">
      <c r="A24" s="377" t="s">
        <v>592</v>
      </c>
      <c r="B24" s="355" t="s">
        <v>593</v>
      </c>
      <c r="C24" s="2" t="s">
        <v>589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06"/>
    </row>
    <row r="25" spans="1:45" x14ac:dyDescent="0.3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3">
      <c r="A26" s="356" t="s">
        <v>183</v>
      </c>
      <c r="B26" s="355" t="s">
        <v>499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3">
      <c r="A27" s="356" t="s">
        <v>494</v>
      </c>
      <c r="B27" s="355" t="s">
        <v>500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3">
      <c r="A28" s="356" t="s">
        <v>184</v>
      </c>
      <c r="B28" s="355" t="s">
        <v>190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3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3">
      <c r="A30" s="356" t="s">
        <v>185</v>
      </c>
      <c r="B30" s="355" t="s">
        <v>218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3">
      <c r="A31" s="356" t="s">
        <v>495</v>
      </c>
      <c r="B31" s="355" t="s">
        <v>115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3">
      <c r="A32" s="357" t="s">
        <v>186</v>
      </c>
      <c r="B32" s="359" t="s">
        <v>219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" thickBot="1" x14ac:dyDescent="0.35">
      <c r="A33" s="360" t="s">
        <v>496</v>
      </c>
      <c r="B33" s="361" t="s">
        <v>584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" thickBot="1" x14ac:dyDescent="0.35">
      <c r="A34" s="410" t="s">
        <v>504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2"/>
      <c r="AS34" s="206"/>
    </row>
    <row r="35" spans="1:45" x14ac:dyDescent="0.3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216"/>
      <c r="AI35" s="213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3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225"/>
      <c r="AI36" s="226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3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225"/>
      <c r="AI37" s="226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3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225"/>
      <c r="AI38" s="226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3">
      <c r="A39" s="96" t="s">
        <v>21</v>
      </c>
      <c r="B39" s="359" t="s">
        <v>604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249"/>
      <c r="AI40" s="25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3">
      <c r="A41" s="96" t="s">
        <v>171</v>
      </c>
      <c r="B41" s="359" t="s">
        <v>583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249"/>
      <c r="AI41" s="25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" thickBot="1" x14ac:dyDescent="0.35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249"/>
      <c r="AI42" s="25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" thickBot="1" x14ac:dyDescent="0.35">
      <c r="A43" s="483" t="s">
        <v>124</v>
      </c>
      <c r="B43" s="484"/>
      <c r="C43" s="484"/>
      <c r="D43" s="484"/>
      <c r="E43" s="484"/>
      <c r="F43" s="485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" thickBot="1" x14ac:dyDescent="0.35">
      <c r="A44" s="486" t="s">
        <v>28</v>
      </c>
      <c r="B44" s="487"/>
      <c r="C44" s="487"/>
      <c r="D44" s="487"/>
      <c r="E44" s="487"/>
      <c r="F44" s="488"/>
      <c r="G44" s="489"/>
      <c r="H44" s="490"/>
      <c r="I44" s="490"/>
      <c r="J44" s="490"/>
      <c r="K44" s="490"/>
      <c r="L44" s="490"/>
      <c r="M44" s="490"/>
      <c r="N44" s="490"/>
      <c r="O44" s="490"/>
      <c r="P44" s="490"/>
      <c r="Q44" s="490"/>
      <c r="R44" s="490"/>
      <c r="S44" s="490"/>
      <c r="T44" s="490"/>
      <c r="U44" s="490"/>
      <c r="V44" s="490"/>
      <c r="W44" s="490"/>
      <c r="X44" s="490"/>
      <c r="Y44" s="490"/>
      <c r="Z44" s="490"/>
      <c r="AA44" s="490"/>
      <c r="AB44" s="490"/>
      <c r="AC44" s="490"/>
      <c r="AD44" s="490"/>
      <c r="AE44" s="490"/>
      <c r="AF44" s="490"/>
      <c r="AG44" s="490"/>
      <c r="AH44" s="490"/>
      <c r="AI44" s="490"/>
      <c r="AJ44" s="490"/>
      <c r="AK44" s="490"/>
      <c r="AL44" s="490"/>
      <c r="AM44" s="490"/>
      <c r="AN44" s="490"/>
      <c r="AO44" s="490"/>
      <c r="AP44" s="491"/>
      <c r="AQ44" s="492"/>
      <c r="AR44" s="493"/>
      <c r="AS44" s="206"/>
    </row>
    <row r="45" spans="1:45" ht="15" thickBot="1" x14ac:dyDescent="0.35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" thickBot="1" x14ac:dyDescent="0.35">
      <c r="A46" s="270" t="s">
        <v>19</v>
      </c>
      <c r="B46" s="376" t="s">
        <v>175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" thickBot="1" x14ac:dyDescent="0.35">
      <c r="A47" s="483" t="s">
        <v>178</v>
      </c>
      <c r="B47" s="484"/>
      <c r="C47" s="484"/>
      <c r="D47" s="484"/>
      <c r="E47" s="484"/>
      <c r="F47" s="485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" thickBot="1" x14ac:dyDescent="0.35">
      <c r="A48" s="430" t="s">
        <v>179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2"/>
      <c r="AS48" s="206"/>
    </row>
    <row r="49" spans="1:45" ht="15" customHeight="1" thickBot="1" x14ac:dyDescent="0.35">
      <c r="A49" s="464" t="s">
        <v>48</v>
      </c>
      <c r="B49" s="466" t="s">
        <v>49</v>
      </c>
      <c r="C49" s="469" t="s">
        <v>50</v>
      </c>
      <c r="D49" s="472" t="s">
        <v>51</v>
      </c>
      <c r="E49" s="472" t="s">
        <v>33</v>
      </c>
      <c r="F49" s="475" t="s">
        <v>84</v>
      </c>
      <c r="G49" s="461" t="s">
        <v>0</v>
      </c>
      <c r="H49" s="462"/>
      <c r="I49" s="462"/>
      <c r="J49" s="462"/>
      <c r="K49" s="462"/>
      <c r="L49" s="462"/>
      <c r="M49" s="462"/>
      <c r="N49" s="462"/>
      <c r="O49" s="462"/>
      <c r="P49" s="462"/>
      <c r="Q49" s="462"/>
      <c r="R49" s="462"/>
      <c r="S49" s="462"/>
      <c r="T49" s="462"/>
      <c r="U49" s="462"/>
      <c r="V49" s="462"/>
      <c r="W49" s="462"/>
      <c r="X49" s="462"/>
      <c r="Y49" s="462"/>
      <c r="Z49" s="462"/>
      <c r="AA49" s="462"/>
      <c r="AB49" s="462"/>
      <c r="AC49" s="462"/>
      <c r="AD49" s="462"/>
      <c r="AE49" s="462"/>
      <c r="AF49" s="462"/>
      <c r="AG49" s="462"/>
      <c r="AH49" s="462"/>
      <c r="AI49" s="462"/>
      <c r="AJ49" s="462"/>
      <c r="AK49" s="462"/>
      <c r="AL49" s="462"/>
      <c r="AM49" s="462"/>
      <c r="AN49" s="462"/>
      <c r="AO49" s="462"/>
      <c r="AP49" s="463"/>
      <c r="AQ49" s="461"/>
      <c r="AR49" s="463"/>
      <c r="AS49" s="206"/>
    </row>
    <row r="50" spans="1:45" x14ac:dyDescent="0.3">
      <c r="A50" s="464"/>
      <c r="B50" s="467"/>
      <c r="C50" s="470"/>
      <c r="D50" s="473"/>
      <c r="E50" s="473"/>
      <c r="F50" s="476"/>
      <c r="G50" s="478" t="s">
        <v>2</v>
      </c>
      <c r="H50" s="479"/>
      <c r="I50" s="480"/>
      <c r="J50" s="478" t="s">
        <v>3</v>
      </c>
      <c r="K50" s="479"/>
      <c r="L50" s="480"/>
      <c r="M50" s="478" t="s">
        <v>4</v>
      </c>
      <c r="N50" s="479"/>
      <c r="O50" s="480"/>
      <c r="P50" s="478" t="s">
        <v>5</v>
      </c>
      <c r="Q50" s="479"/>
      <c r="R50" s="480"/>
      <c r="S50" s="478" t="s">
        <v>6</v>
      </c>
      <c r="T50" s="479"/>
      <c r="U50" s="480"/>
      <c r="V50" s="478" t="s">
        <v>7</v>
      </c>
      <c r="W50" s="479"/>
      <c r="X50" s="480"/>
      <c r="Y50" s="478" t="s">
        <v>8</v>
      </c>
      <c r="Z50" s="479"/>
      <c r="AA50" s="480"/>
      <c r="AB50" s="478" t="s">
        <v>9</v>
      </c>
      <c r="AC50" s="479"/>
      <c r="AD50" s="480"/>
      <c r="AE50" s="478" t="s">
        <v>10</v>
      </c>
      <c r="AF50" s="479"/>
      <c r="AG50" s="480"/>
      <c r="AH50" s="478" t="s">
        <v>11</v>
      </c>
      <c r="AI50" s="479"/>
      <c r="AJ50" s="480"/>
      <c r="AK50" s="478" t="s">
        <v>34</v>
      </c>
      <c r="AL50" s="479"/>
      <c r="AM50" s="480"/>
      <c r="AN50" s="478" t="s">
        <v>105</v>
      </c>
      <c r="AO50" s="479"/>
      <c r="AP50" s="480"/>
      <c r="AQ50" s="481" t="s">
        <v>52</v>
      </c>
      <c r="AR50" s="481" t="s">
        <v>53</v>
      </c>
      <c r="AS50" s="207"/>
    </row>
    <row r="51" spans="1:45" ht="15" thickBot="1" x14ac:dyDescent="0.35">
      <c r="A51" s="465"/>
      <c r="B51" s="468"/>
      <c r="C51" s="471"/>
      <c r="D51" s="474"/>
      <c r="E51" s="474"/>
      <c r="F51" s="477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82"/>
      <c r="AR51" s="482"/>
      <c r="AS51" s="211"/>
    </row>
    <row r="52" spans="1:45" ht="15" thickBot="1" x14ac:dyDescent="0.35">
      <c r="A52" s="410" t="s">
        <v>125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2"/>
      <c r="AS52" s="206"/>
    </row>
    <row r="53" spans="1:45" x14ac:dyDescent="0.3">
      <c r="A53" s="91" t="s">
        <v>14</v>
      </c>
      <c r="B53" s="354" t="s">
        <v>126</v>
      </c>
      <c r="C53" s="283"/>
      <c r="D53" s="284" t="s">
        <v>46</v>
      </c>
      <c r="E53" s="284" t="s">
        <v>54</v>
      </c>
      <c r="F53" s="285">
        <v>45</v>
      </c>
      <c r="G53" s="286"/>
      <c r="H53" s="283"/>
      <c r="I53" s="285"/>
      <c r="J53" s="286">
        <v>2</v>
      </c>
      <c r="K53" s="283">
        <v>3</v>
      </c>
      <c r="L53" s="285" t="s">
        <v>29</v>
      </c>
      <c r="M53" s="286"/>
      <c r="N53" s="283"/>
      <c r="O53" s="285"/>
      <c r="P53" s="286"/>
      <c r="Q53" s="283"/>
      <c r="R53" s="285"/>
      <c r="S53" s="286"/>
      <c r="T53" s="283"/>
      <c r="U53" s="285"/>
      <c r="V53" s="286"/>
      <c r="W53" s="283"/>
      <c r="X53" s="285"/>
      <c r="Y53" s="286"/>
      <c r="Z53" s="283"/>
      <c r="AA53" s="285"/>
      <c r="AB53" s="286"/>
      <c r="AC53" s="283"/>
      <c r="AD53" s="285"/>
      <c r="AE53" s="286"/>
      <c r="AF53" s="283"/>
      <c r="AG53" s="285"/>
      <c r="AH53" s="286"/>
      <c r="AI53" s="283"/>
      <c r="AJ53" s="285"/>
      <c r="AK53" s="216"/>
      <c r="AL53" s="213"/>
      <c r="AM53" s="217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3">
      <c r="A54" s="92" t="s">
        <v>15</v>
      </c>
      <c r="B54" s="355" t="s">
        <v>127</v>
      </c>
      <c r="C54" s="288"/>
      <c r="D54" s="289" t="s">
        <v>46</v>
      </c>
      <c r="E54" s="289" t="s">
        <v>54</v>
      </c>
      <c r="F54" s="290">
        <v>45</v>
      </c>
      <c r="G54" s="291"/>
      <c r="H54" s="288"/>
      <c r="I54" s="292"/>
      <c r="J54" s="291"/>
      <c r="K54" s="288"/>
      <c r="L54" s="292"/>
      <c r="M54" s="291"/>
      <c r="N54" s="288"/>
      <c r="O54" s="292"/>
      <c r="P54" s="291">
        <v>2</v>
      </c>
      <c r="Q54" s="288">
        <v>3</v>
      </c>
      <c r="R54" s="292" t="s">
        <v>29</v>
      </c>
      <c r="S54" s="291"/>
      <c r="T54" s="288"/>
      <c r="U54" s="292"/>
      <c r="V54" s="291"/>
      <c r="W54" s="288"/>
      <c r="X54" s="292"/>
      <c r="Y54" s="291"/>
      <c r="Z54" s="288"/>
      <c r="AA54" s="292"/>
      <c r="AB54" s="291"/>
      <c r="AC54" s="288"/>
      <c r="AD54" s="292"/>
      <c r="AE54" s="291"/>
      <c r="AF54" s="288"/>
      <c r="AG54" s="292"/>
      <c r="AH54" s="291"/>
      <c r="AI54" s="288"/>
      <c r="AJ54" s="292"/>
      <c r="AK54" s="225"/>
      <c r="AL54" s="226"/>
      <c r="AM54" s="227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3">
      <c r="A55" s="92" t="s">
        <v>13</v>
      </c>
      <c r="B55" s="355" t="s">
        <v>599</v>
      </c>
      <c r="C55" s="288"/>
      <c r="D55" s="289" t="s">
        <v>46</v>
      </c>
      <c r="E55" s="289" t="s">
        <v>54</v>
      </c>
      <c r="F55" s="290">
        <v>45</v>
      </c>
      <c r="G55" s="291"/>
      <c r="H55" s="288"/>
      <c r="I55" s="292"/>
      <c r="J55" s="291">
        <v>2</v>
      </c>
      <c r="K55" s="288">
        <v>3</v>
      </c>
      <c r="L55" s="292" t="s">
        <v>29</v>
      </c>
      <c r="M55" s="291"/>
      <c r="N55" s="288"/>
      <c r="O55" s="292"/>
      <c r="P55" s="291"/>
      <c r="Q55" s="288"/>
      <c r="R55" s="292"/>
      <c r="S55" s="291"/>
      <c r="T55" s="288"/>
      <c r="U55" s="292"/>
      <c r="V55" s="291"/>
      <c r="W55" s="288"/>
      <c r="X55" s="292"/>
      <c r="Y55" s="291"/>
      <c r="Z55" s="288"/>
      <c r="AA55" s="292"/>
      <c r="AB55" s="291"/>
      <c r="AC55" s="288"/>
      <c r="AD55" s="292"/>
      <c r="AE55" s="291"/>
      <c r="AF55" s="288"/>
      <c r="AG55" s="292"/>
      <c r="AH55" s="291"/>
      <c r="AI55" s="288"/>
      <c r="AJ55" s="292"/>
      <c r="AK55" s="225"/>
      <c r="AL55" s="226"/>
      <c r="AM55" s="227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3">
      <c r="A56" s="92" t="s">
        <v>128</v>
      </c>
      <c r="B56" s="355" t="s">
        <v>129</v>
      </c>
      <c r="C56" s="226"/>
      <c r="D56" s="231" t="s">
        <v>46</v>
      </c>
      <c r="E56" s="231" t="s">
        <v>54</v>
      </c>
      <c r="F56" s="232">
        <v>45</v>
      </c>
      <c r="G56" s="225"/>
      <c r="H56" s="226"/>
      <c r="I56" s="227"/>
      <c r="J56" s="225"/>
      <c r="K56" s="226"/>
      <c r="L56" s="227"/>
      <c r="M56" s="225"/>
      <c r="N56" s="226"/>
      <c r="O56" s="227"/>
      <c r="P56" s="225">
        <v>2</v>
      </c>
      <c r="Q56" s="226">
        <v>2</v>
      </c>
      <c r="R56" s="227" t="s">
        <v>30</v>
      </c>
      <c r="S56" s="225"/>
      <c r="T56" s="226"/>
      <c r="U56" s="227"/>
      <c r="V56" s="225"/>
      <c r="W56" s="226"/>
      <c r="X56" s="227"/>
      <c r="Y56" s="225"/>
      <c r="Z56" s="226"/>
      <c r="AA56" s="227"/>
      <c r="AB56" s="225"/>
      <c r="AC56" s="288"/>
      <c r="AD56" s="292"/>
      <c r="AE56" s="291"/>
      <c r="AF56" s="288"/>
      <c r="AG56" s="292"/>
      <c r="AH56" s="291"/>
      <c r="AI56" s="288"/>
      <c r="AJ56" s="292"/>
      <c r="AK56" s="225"/>
      <c r="AL56" s="226"/>
      <c r="AM56" s="227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3">
      <c r="A57" s="92" t="s">
        <v>16</v>
      </c>
      <c r="B57" s="355" t="s">
        <v>600</v>
      </c>
      <c r="C57" s="226"/>
      <c r="D57" s="231" t="s">
        <v>46</v>
      </c>
      <c r="E57" s="231" t="s">
        <v>54</v>
      </c>
      <c r="F57" s="232">
        <v>45</v>
      </c>
      <c r="G57" s="225"/>
      <c r="H57" s="226"/>
      <c r="I57" s="227"/>
      <c r="J57" s="225"/>
      <c r="K57" s="226"/>
      <c r="L57" s="227"/>
      <c r="M57" s="225"/>
      <c r="N57" s="226"/>
      <c r="O57" s="227"/>
      <c r="P57" s="225"/>
      <c r="Q57" s="226"/>
      <c r="R57" s="227"/>
      <c r="S57" s="225">
        <v>2</v>
      </c>
      <c r="T57" s="226">
        <v>3</v>
      </c>
      <c r="U57" s="227" t="s">
        <v>29</v>
      </c>
      <c r="V57" s="225"/>
      <c r="W57" s="226"/>
      <c r="X57" s="227"/>
      <c r="Y57" s="225"/>
      <c r="Z57" s="226"/>
      <c r="AA57" s="227"/>
      <c r="AB57" s="225"/>
      <c r="AC57" s="288"/>
      <c r="AD57" s="292"/>
      <c r="AE57" s="291"/>
      <c r="AF57" s="288"/>
      <c r="AG57" s="292"/>
      <c r="AH57" s="291"/>
      <c r="AI57" s="288"/>
      <c r="AJ57" s="292"/>
      <c r="AK57" s="225"/>
      <c r="AL57" s="226"/>
      <c r="AM57" s="227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3">
      <c r="A58" s="92" t="s">
        <v>130</v>
      </c>
      <c r="B58" s="355" t="s">
        <v>131</v>
      </c>
      <c r="C58" s="226"/>
      <c r="D58" s="231" t="s">
        <v>46</v>
      </c>
      <c r="E58" s="231" t="s">
        <v>54</v>
      </c>
      <c r="F58" s="232">
        <v>45</v>
      </c>
      <c r="G58" s="225"/>
      <c r="H58" s="226"/>
      <c r="I58" s="227"/>
      <c r="J58" s="225"/>
      <c r="K58" s="226"/>
      <c r="L58" s="227"/>
      <c r="M58" s="225">
        <v>2</v>
      </c>
      <c r="N58" s="226">
        <v>2</v>
      </c>
      <c r="O58" s="227" t="s">
        <v>30</v>
      </c>
      <c r="P58" s="225"/>
      <c r="Q58" s="226"/>
      <c r="R58" s="227"/>
      <c r="S58" s="225"/>
      <c r="T58" s="226"/>
      <c r="U58" s="227"/>
      <c r="V58" s="225"/>
      <c r="W58" s="226"/>
      <c r="X58" s="227"/>
      <c r="Y58" s="225"/>
      <c r="Z58" s="226"/>
      <c r="AA58" s="227"/>
      <c r="AB58" s="225"/>
      <c r="AC58" s="288"/>
      <c r="AD58" s="292"/>
      <c r="AE58" s="291"/>
      <c r="AF58" s="288"/>
      <c r="AG58" s="292"/>
      <c r="AH58" s="29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3">
      <c r="A59" s="92" t="s">
        <v>132</v>
      </c>
      <c r="B59" s="355" t="s">
        <v>133</v>
      </c>
      <c r="C59" s="226"/>
      <c r="D59" s="231" t="s">
        <v>46</v>
      </c>
      <c r="E59" s="231" t="s">
        <v>54</v>
      </c>
      <c r="F59" s="232">
        <v>45</v>
      </c>
      <c r="G59" s="225"/>
      <c r="H59" s="226"/>
      <c r="I59" s="227"/>
      <c r="J59" s="225"/>
      <c r="K59" s="226"/>
      <c r="L59" s="227"/>
      <c r="M59" s="225"/>
      <c r="N59" s="226"/>
      <c r="O59" s="227"/>
      <c r="P59" s="225"/>
      <c r="Q59" s="226"/>
      <c r="R59" s="227"/>
      <c r="S59" s="225"/>
      <c r="T59" s="226"/>
      <c r="U59" s="227"/>
      <c r="V59" s="225">
        <v>2</v>
      </c>
      <c r="W59" s="226">
        <v>2</v>
      </c>
      <c r="X59" s="227" t="s">
        <v>30</v>
      </c>
      <c r="Y59" s="225">
        <v>2</v>
      </c>
      <c r="Z59" s="226">
        <v>2</v>
      </c>
      <c r="AA59" s="227" t="s">
        <v>29</v>
      </c>
      <c r="AB59" s="225"/>
      <c r="AC59" s="288"/>
      <c r="AD59" s="292"/>
      <c r="AE59" s="291"/>
      <c r="AF59" s="288"/>
      <c r="AG59" s="292"/>
      <c r="AH59" s="291"/>
      <c r="AI59" s="288"/>
      <c r="AJ59" s="292"/>
      <c r="AK59" s="225"/>
      <c r="AL59" s="226"/>
      <c r="AM59" s="227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3">
      <c r="A60" s="92" t="s">
        <v>44</v>
      </c>
      <c r="B60" s="355" t="s">
        <v>134</v>
      </c>
      <c r="C60" s="226"/>
      <c r="D60" s="231" t="s">
        <v>46</v>
      </c>
      <c r="E60" s="231" t="s">
        <v>54</v>
      </c>
      <c r="F60" s="232">
        <v>45</v>
      </c>
      <c r="G60" s="225"/>
      <c r="H60" s="226"/>
      <c r="I60" s="227"/>
      <c r="J60" s="225"/>
      <c r="K60" s="226"/>
      <c r="L60" s="227"/>
      <c r="M60" s="225"/>
      <c r="N60" s="226"/>
      <c r="O60" s="227"/>
      <c r="P60" s="225"/>
      <c r="Q60" s="226"/>
      <c r="R60" s="227"/>
      <c r="S60" s="225"/>
      <c r="T60" s="226"/>
      <c r="U60" s="227"/>
      <c r="V60" s="225"/>
      <c r="W60" s="226"/>
      <c r="X60" s="227"/>
      <c r="Y60" s="225"/>
      <c r="Z60" s="226"/>
      <c r="AA60" s="227"/>
      <c r="AB60" s="225"/>
      <c r="AC60" s="288"/>
      <c r="AD60" s="292"/>
      <c r="AE60" s="291"/>
      <c r="AF60" s="288"/>
      <c r="AG60" s="292"/>
      <c r="AH60" s="225">
        <v>2</v>
      </c>
      <c r="AI60" s="288">
        <v>2</v>
      </c>
      <c r="AJ60" s="292" t="s">
        <v>30</v>
      </c>
      <c r="AK60" s="291">
        <v>2</v>
      </c>
      <c r="AL60" s="288">
        <v>2</v>
      </c>
      <c r="AM60" s="292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3">
      <c r="A61" s="366" t="s">
        <v>135</v>
      </c>
      <c r="B61" s="355" t="s">
        <v>136</v>
      </c>
      <c r="C61" s="226"/>
      <c r="D61" s="231" t="s">
        <v>46</v>
      </c>
      <c r="E61" s="231" t="s">
        <v>54</v>
      </c>
      <c r="F61" s="232">
        <v>45</v>
      </c>
      <c r="G61" s="225"/>
      <c r="H61" s="226"/>
      <c r="I61" s="227"/>
      <c r="J61" s="225"/>
      <c r="K61" s="226"/>
      <c r="L61" s="227"/>
      <c r="M61" s="225"/>
      <c r="N61" s="226"/>
      <c r="O61" s="227"/>
      <c r="P61" s="225"/>
      <c r="Q61" s="226"/>
      <c r="R61" s="227"/>
      <c r="S61" s="225"/>
      <c r="T61" s="226"/>
      <c r="U61" s="227"/>
      <c r="V61" s="225"/>
      <c r="W61" s="226"/>
      <c r="X61" s="227"/>
      <c r="Y61" s="225"/>
      <c r="Z61" s="226"/>
      <c r="AA61" s="227"/>
      <c r="AB61" s="225">
        <v>1</v>
      </c>
      <c r="AC61" s="288">
        <v>1</v>
      </c>
      <c r="AD61" s="292" t="s">
        <v>30</v>
      </c>
      <c r="AE61" s="291"/>
      <c r="AF61" s="288"/>
      <c r="AG61" s="292"/>
      <c r="AH61" s="291"/>
      <c r="AI61" s="288"/>
      <c r="AJ61" s="292"/>
      <c r="AK61" s="225"/>
      <c r="AL61" s="226"/>
      <c r="AM61" s="227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3">
      <c r="A62" s="96" t="s">
        <v>137</v>
      </c>
      <c r="B62" s="355" t="s">
        <v>138</v>
      </c>
      <c r="C62" s="226"/>
      <c r="D62" s="4" t="s">
        <v>46</v>
      </c>
      <c r="E62" s="4" t="s">
        <v>54</v>
      </c>
      <c r="F62" s="5">
        <v>45</v>
      </c>
      <c r="G62" s="225"/>
      <c r="H62" s="226"/>
      <c r="I62" s="227"/>
      <c r="J62" s="225"/>
      <c r="K62" s="226"/>
      <c r="L62" s="227"/>
      <c r="M62" s="225"/>
      <c r="N62" s="226"/>
      <c r="O62" s="227"/>
      <c r="P62" s="225"/>
      <c r="Q62" s="226"/>
      <c r="R62" s="227"/>
      <c r="S62" s="225"/>
      <c r="T62" s="226"/>
      <c r="U62" s="227"/>
      <c r="V62" s="225"/>
      <c r="W62" s="226"/>
      <c r="X62" s="227"/>
      <c r="Y62" s="225"/>
      <c r="Z62" s="226"/>
      <c r="AA62" s="227"/>
      <c r="AB62" s="225"/>
      <c r="AC62" s="288"/>
      <c r="AD62" s="292"/>
      <c r="AE62" s="291">
        <v>1</v>
      </c>
      <c r="AF62" s="288">
        <v>1</v>
      </c>
      <c r="AG62" s="292" t="s">
        <v>30</v>
      </c>
      <c r="AH62" s="291"/>
      <c r="AI62" s="288"/>
      <c r="AJ62" s="292"/>
      <c r="AK62" s="225"/>
      <c r="AL62" s="226"/>
      <c r="AM62" s="227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" thickBot="1" x14ac:dyDescent="0.35">
      <c r="A63" s="97" t="s">
        <v>26</v>
      </c>
      <c r="B63" s="355" t="s">
        <v>601</v>
      </c>
      <c r="C63" s="226"/>
      <c r="D63" s="231" t="s">
        <v>46</v>
      </c>
      <c r="E63" s="231" t="s">
        <v>54</v>
      </c>
      <c r="F63" s="232">
        <v>45</v>
      </c>
      <c r="G63" s="291"/>
      <c r="H63" s="288"/>
      <c r="I63" s="292"/>
      <c r="J63" s="291"/>
      <c r="K63" s="288"/>
      <c r="L63" s="292"/>
      <c r="M63" s="225"/>
      <c r="N63" s="226"/>
      <c r="O63" s="227"/>
      <c r="P63" s="225"/>
      <c r="Q63" s="226"/>
      <c r="R63" s="227"/>
      <c r="S63" s="225"/>
      <c r="T63" s="226"/>
      <c r="U63" s="227"/>
      <c r="V63" s="225"/>
      <c r="W63" s="226"/>
      <c r="X63" s="227"/>
      <c r="Y63" s="225"/>
      <c r="Z63" s="226"/>
      <c r="AA63" s="227"/>
      <c r="AB63" s="225"/>
      <c r="AC63" s="288"/>
      <c r="AD63" s="292"/>
      <c r="AE63" s="291"/>
      <c r="AF63" s="288"/>
      <c r="AG63" s="292"/>
      <c r="AH63" s="291"/>
      <c r="AI63" s="288"/>
      <c r="AJ63" s="292"/>
      <c r="AK63" s="225"/>
      <c r="AL63" s="226"/>
      <c r="AM63" s="227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" thickBot="1" x14ac:dyDescent="0.35">
      <c r="A64" s="486" t="s">
        <v>139</v>
      </c>
      <c r="B64" s="487"/>
      <c r="C64" s="487"/>
      <c r="D64" s="487"/>
      <c r="E64" s="487"/>
      <c r="F64" s="488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" thickBot="1" x14ac:dyDescent="0.35">
      <c r="A65" s="410" t="s">
        <v>140</v>
      </c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2"/>
      <c r="AS65" s="206"/>
    </row>
    <row r="66" spans="1:45" x14ac:dyDescent="0.3">
      <c r="A66" s="76" t="s">
        <v>141</v>
      </c>
      <c r="B66" s="367" t="s">
        <v>176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3">
      <c r="A67" s="81" t="s">
        <v>461</v>
      </c>
      <c r="B67" s="355" t="s">
        <v>454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3">
      <c r="A68" s="81" t="s">
        <v>462</v>
      </c>
      <c r="B68" s="356" t="s">
        <v>455</v>
      </c>
      <c r="C68" s="368" t="s">
        <v>456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3">
      <c r="A69" s="81" t="s">
        <v>187</v>
      </c>
      <c r="B69" s="355" t="s">
        <v>198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3">
      <c r="A70" s="81" t="s">
        <v>197</v>
      </c>
      <c r="B70" s="356" t="s">
        <v>199</v>
      </c>
      <c r="C70" s="368" t="s">
        <v>200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x14ac:dyDescent="0.3">
      <c r="A71" s="81" t="s">
        <v>597</v>
      </c>
      <c r="B71" s="356" t="s">
        <v>598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" thickBot="1" x14ac:dyDescent="0.35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" thickBot="1" x14ac:dyDescent="0.35">
      <c r="A73" s="483" t="s">
        <v>148</v>
      </c>
      <c r="B73" s="484"/>
      <c r="C73" s="484"/>
      <c r="D73" s="484"/>
      <c r="E73" s="484"/>
      <c r="F73" s="485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" thickBot="1" x14ac:dyDescent="0.35">
      <c r="A74" s="410" t="s">
        <v>149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2"/>
      <c r="AS74" s="206"/>
    </row>
    <row r="75" spans="1:45" x14ac:dyDescent="0.3">
      <c r="A75" s="318" t="s">
        <v>150</v>
      </c>
      <c r="B75" s="353" t="s">
        <v>151</v>
      </c>
      <c r="C75" s="300"/>
      <c r="D75" s="319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3">
      <c r="A76" s="320" t="s">
        <v>23</v>
      </c>
      <c r="B76" s="355" t="s">
        <v>152</v>
      </c>
      <c r="C76" s="288"/>
      <c r="D76" s="289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3">
      <c r="A77" s="320" t="s">
        <v>17</v>
      </c>
      <c r="B77" s="355" t="s">
        <v>153</v>
      </c>
      <c r="C77" s="288"/>
      <c r="D77" s="289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3">
      <c r="A78" s="321" t="s">
        <v>25</v>
      </c>
      <c r="B78" s="355" t="s">
        <v>154</v>
      </c>
      <c r="C78" s="226"/>
      <c r="D78" s="231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x14ac:dyDescent="0.3">
      <c r="A79" s="321" t="s">
        <v>155</v>
      </c>
      <c r="B79" s="355" t="s">
        <v>156</v>
      </c>
      <c r="C79" s="226"/>
      <c r="D79" s="231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3">
      <c r="A80" s="163" t="s">
        <v>463</v>
      </c>
      <c r="B80" s="355" t="s">
        <v>457</v>
      </c>
      <c r="C80" s="226"/>
      <c r="D80" s="231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3">
      <c r="A81" s="163" t="s">
        <v>464</v>
      </c>
      <c r="B81" s="355" t="s">
        <v>458</v>
      </c>
      <c r="C81" s="226"/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3">
      <c r="A82" s="321" t="s">
        <v>205</v>
      </c>
      <c r="B82" s="355" t="s">
        <v>201</v>
      </c>
      <c r="C82" s="226"/>
      <c r="D82" s="231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" thickBot="1" x14ac:dyDescent="0.35">
      <c r="A83" s="323" t="s">
        <v>206</v>
      </c>
      <c r="B83" s="361" t="s">
        <v>202</v>
      </c>
      <c r="C83" s="256"/>
      <c r="D83" s="254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" thickBot="1" x14ac:dyDescent="0.35">
      <c r="A84" s="410" t="s">
        <v>161</v>
      </c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2"/>
      <c r="AS84" s="206"/>
    </row>
    <row r="85" spans="1:45" x14ac:dyDescent="0.3">
      <c r="A85" s="112" t="s">
        <v>465</v>
      </c>
      <c r="B85" s="355" t="s">
        <v>459</v>
      </c>
      <c r="C85" s="113" t="s">
        <v>57</v>
      </c>
      <c r="D85" s="114" t="s">
        <v>47</v>
      </c>
      <c r="E85" s="284" t="s">
        <v>30</v>
      </c>
      <c r="F85" s="115" t="s">
        <v>58</v>
      </c>
      <c r="G85" s="116"/>
      <c r="H85" s="113"/>
      <c r="I85" s="117"/>
      <c r="J85" s="116"/>
      <c r="K85" s="113"/>
      <c r="L85" s="117"/>
      <c r="M85" s="116"/>
      <c r="N85" s="113"/>
      <c r="O85" s="117"/>
      <c r="P85" s="116"/>
      <c r="Q85" s="113"/>
      <c r="R85" s="117"/>
      <c r="S85" s="116"/>
      <c r="T85" s="113"/>
      <c r="U85" s="117"/>
      <c r="V85" s="116"/>
      <c r="W85" s="113"/>
      <c r="X85" s="117"/>
      <c r="Y85" s="116"/>
      <c r="Z85" s="113"/>
      <c r="AA85" s="117"/>
      <c r="AB85" s="116"/>
      <c r="AC85" s="113"/>
      <c r="AD85" s="117"/>
      <c r="AE85" s="116"/>
      <c r="AF85" s="113"/>
      <c r="AG85" s="117"/>
      <c r="AH85" s="116"/>
      <c r="AI85" s="113"/>
      <c r="AJ85" s="117"/>
      <c r="AK85" s="116"/>
      <c r="AL85" s="113"/>
      <c r="AM85" s="117"/>
      <c r="AN85" s="135">
        <v>4</v>
      </c>
      <c r="AO85" s="136">
        <v>8</v>
      </c>
      <c r="AP85" s="137" t="s">
        <v>30</v>
      </c>
      <c r="AQ85" s="138">
        <f>SUM(G85,J85,M85,P85,S85,V85,Y85,AB85,AE85,AH85,AK85,AN85)*15</f>
        <v>60</v>
      </c>
      <c r="AR85" s="139">
        <f>SUM(H85,K85,N85,Q85,T85,W85,Z85,AC85,AF85,AI85,AL85,AO85)</f>
        <v>8</v>
      </c>
    </row>
    <row r="86" spans="1:45" x14ac:dyDescent="0.3">
      <c r="A86" s="287" t="s">
        <v>204</v>
      </c>
      <c r="B86" s="355" t="s">
        <v>203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3">
      <c r="A87" s="260" t="s">
        <v>24</v>
      </c>
      <c r="B87" s="355" t="s">
        <v>164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" thickBot="1" x14ac:dyDescent="0.35">
      <c r="A88" s="293" t="s">
        <v>18</v>
      </c>
      <c r="B88" s="355" t="s">
        <v>165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" thickBot="1" x14ac:dyDescent="0.35">
      <c r="A89" s="486" t="s">
        <v>166</v>
      </c>
      <c r="B89" s="487"/>
      <c r="C89" s="487"/>
      <c r="D89" s="487"/>
      <c r="E89" s="487"/>
      <c r="F89" s="488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" thickBot="1" x14ac:dyDescent="0.35">
      <c r="A90" s="416" t="s">
        <v>167</v>
      </c>
      <c r="B90" s="417"/>
      <c r="C90" s="417"/>
      <c r="D90" s="417"/>
      <c r="E90" s="417"/>
      <c r="F90" s="418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" thickBot="1" x14ac:dyDescent="0.35">
      <c r="A91" s="494" t="s">
        <v>27</v>
      </c>
      <c r="B91" s="495"/>
      <c r="C91" s="495"/>
      <c r="D91" s="495"/>
      <c r="E91" s="495"/>
      <c r="F91" s="496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x14ac:dyDescent="0.3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x14ac:dyDescent="0.3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x14ac:dyDescent="0.3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x14ac:dyDescent="0.3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3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3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3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3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3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3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3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3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3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3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3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3">
      <c r="A107" s="337" t="s">
        <v>168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3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3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3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3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3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3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3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3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algorithmName="SHA-512" hashValue="cWRs7ibP3S1yajEks8B1H02aX3AEToOXOu3ArTPLdkSxlVs82ILbclHxhWgfhbNxcAQ23aMeqWoj76OOLtUQ3Q==" saltValue="3S5tPAWiV2fiP8huRIIvBw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92</vt:i4>
      </vt:variant>
    </vt:vector>
  </HeadingPairs>
  <TitlesOfParts>
    <vt:vector size="92" baseType="lpstr">
      <vt:lpstr>TARTALOM</vt:lpstr>
      <vt:lpstr>Népi BCÜT - Népi brácsa</vt:lpstr>
      <vt:lpstr>Népi BCÜT - Népi cimbalom</vt:lpstr>
      <vt:lpstr>Népi BCÜT - Népi citera</vt:lpstr>
      <vt:lpstr>Népi BCÜT - Népi duda</vt:lpstr>
      <vt:lpstr>Népi BCÜT - Népi ének</vt:lpstr>
      <vt:lpstr>Népi BCÜT - Népi furulya</vt:lpstr>
      <vt:lpstr>Népi BCÜT - Népi harmonika</vt:lpstr>
      <vt:lpstr>Népi BCÜT - Népi hegedű</vt:lpstr>
      <vt:lpstr>Népi BCÜT - Népi klar-tárog.</vt:lpstr>
      <vt:lpstr>Népi BCÜT - Népi koboz</vt:lpstr>
      <vt:lpstr>Népi BCÜT - Népi tekerő</vt:lpstr>
      <vt:lpstr>Népi BCÜT - Népzeneelmélet</vt:lpstr>
      <vt:lpstr>Népi BCÜT - Tambura</vt:lpstr>
      <vt:lpstr>Népi brácsa - Népi cimbalom</vt:lpstr>
      <vt:lpstr>Népi brácsa - Népi citera</vt:lpstr>
      <vt:lpstr>Népi brácsa - Népi duda</vt:lpstr>
      <vt:lpstr>Népi brácsa - Népi ének</vt:lpstr>
      <vt:lpstr>Népi brácsa - Népi furulya</vt:lpstr>
      <vt:lpstr>Népi brácsa - Népi harmonika</vt:lpstr>
      <vt:lpstr>Népi brácsa - Népi hegedű</vt:lpstr>
      <vt:lpstr>Népi brácsa - Népi klar-tárog.</vt:lpstr>
      <vt:lpstr>Népi brácsa - Népi koboz</vt:lpstr>
      <vt:lpstr>Népi brácsa - Népi tekerő</vt:lpstr>
      <vt:lpstr>Népi brácsa - Népzeneelmélet</vt:lpstr>
      <vt:lpstr>Népi brácsa - Tambura</vt:lpstr>
      <vt:lpstr>Népi cimbalom - Népi citera</vt:lpstr>
      <vt:lpstr>Népi cimbalom - Népi duda</vt:lpstr>
      <vt:lpstr>Népi cimbalom - Népi ének</vt:lpstr>
      <vt:lpstr>Népi cimbalom - Népi furulya</vt:lpstr>
      <vt:lpstr>Népi cimbalom - Népi harmonika</vt:lpstr>
      <vt:lpstr>Népi cimbalom - Népi hegedű</vt:lpstr>
      <vt:lpstr>Népi cimbalom - Népi klar-tárog</vt:lpstr>
      <vt:lpstr>Népi cimbalom - Népi koboz</vt:lpstr>
      <vt:lpstr>Népi cimbalom - Népi tekerő</vt:lpstr>
      <vt:lpstr>Népi cimbalom - Népzeneelmélet</vt:lpstr>
      <vt:lpstr>Népi cimbalom - Tambura</vt:lpstr>
      <vt:lpstr>N.citera - Népi duda</vt:lpstr>
      <vt:lpstr>N.citera - Népi ének</vt:lpstr>
      <vt:lpstr>N.citera - Népi furulya</vt:lpstr>
      <vt:lpstr>N.citera - Népi harmonika</vt:lpstr>
      <vt:lpstr>N.citera - Népi hegedű</vt:lpstr>
      <vt:lpstr>N.citera - Népi klar-tárog.</vt:lpstr>
      <vt:lpstr>N.citera - Népi koboz</vt:lpstr>
      <vt:lpstr>N.citera - Népi tekerő</vt:lpstr>
      <vt:lpstr>N.citera - Népzeneelmélet</vt:lpstr>
      <vt:lpstr>N.citera - Tambura</vt:lpstr>
      <vt:lpstr>Népi duda - Népi ének</vt:lpstr>
      <vt:lpstr>Népi duda - Népi furulya</vt:lpstr>
      <vt:lpstr>Népi duda - Népi harmonika</vt:lpstr>
      <vt:lpstr>Népi duda - Népi hegedű</vt:lpstr>
      <vt:lpstr>Népi duda - Népi klar-tárog.</vt:lpstr>
      <vt:lpstr>Népi duda - Népi koboz</vt:lpstr>
      <vt:lpstr>Népi duda - Népi tekerő</vt:lpstr>
      <vt:lpstr>Népi duda - Népzeneelmélet</vt:lpstr>
      <vt:lpstr>Népi duda - Tambura</vt:lpstr>
      <vt:lpstr>Népi ének - Népi furulya</vt:lpstr>
      <vt:lpstr>Népi ének - Népi harmonika</vt:lpstr>
      <vt:lpstr>Népi ének - Népi hegedű</vt:lpstr>
      <vt:lpstr>Népi ének - Népi klar-tárog.</vt:lpstr>
      <vt:lpstr>Népi ének - Népi koboz</vt:lpstr>
      <vt:lpstr>Népi ének - Népi tekerő</vt:lpstr>
      <vt:lpstr>Népi ének - Népzeneelmélet</vt:lpstr>
      <vt:lpstr>Népi ének - Tambura</vt:lpstr>
      <vt:lpstr>Népi furulya - Népi harmonika</vt:lpstr>
      <vt:lpstr>Népi furulya - Népi hegedű</vt:lpstr>
      <vt:lpstr>Népi furulya - Népi klar-tárog.</vt:lpstr>
      <vt:lpstr>Népi furulya - Népi koboz</vt:lpstr>
      <vt:lpstr>Népi furulya - Népi tekerő</vt:lpstr>
      <vt:lpstr>Népi furulya - Népzeneelmélet</vt:lpstr>
      <vt:lpstr>Népi furulya - Tambura</vt:lpstr>
      <vt:lpstr>Népi harmonika - Népi hegedű</vt:lpstr>
      <vt:lpstr>Népi harmonika - Népi klar-tár.</vt:lpstr>
      <vt:lpstr>Népi harmonika - Népi koboz</vt:lpstr>
      <vt:lpstr>Népi harmonika - Népi tekerő</vt:lpstr>
      <vt:lpstr>Népi harmonika - Népzeneelmélet</vt:lpstr>
      <vt:lpstr>Népi harmonika - Tambura</vt:lpstr>
      <vt:lpstr>Népi hegedű - Népi klar-tár.</vt:lpstr>
      <vt:lpstr>Népi hegedű - Népi koboz</vt:lpstr>
      <vt:lpstr>Népi hegedű - Népi tekerő</vt:lpstr>
      <vt:lpstr>Népi hegedű - Népzeneelmélet</vt:lpstr>
      <vt:lpstr>Népi hegedű - Tambura</vt:lpstr>
      <vt:lpstr>Népi klar-tár. - Népi koboz</vt:lpstr>
      <vt:lpstr>Népi klar-tár. - Népi tekerő</vt:lpstr>
      <vt:lpstr>Népi klar-tár. - N.zeneelmélet</vt:lpstr>
      <vt:lpstr>Népi klar-tár. - Tambura</vt:lpstr>
      <vt:lpstr>Népi koboz - Népi tekerő</vt:lpstr>
      <vt:lpstr>Népi koboz - N.zeneelmélet</vt:lpstr>
      <vt:lpstr>Népi koboz - Tambura</vt:lpstr>
      <vt:lpstr>Népi tekerő - N.zeneelmélet</vt:lpstr>
      <vt:lpstr>Népi tekerő - Tambura</vt:lpstr>
      <vt:lpstr>N.zeneelmélet - Tambura</vt:lpstr>
    </vt:vector>
  </TitlesOfParts>
  <Company>Op-team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Körmendy Zsolt</dc:creator>
  <cp:lastModifiedBy>Székely Judit</cp:lastModifiedBy>
  <cp:lastPrinted>2022-03-22T11:27:01Z</cp:lastPrinted>
  <dcterms:created xsi:type="dcterms:W3CDTF">2013-03-01T21:41:31Z</dcterms:created>
  <dcterms:modified xsi:type="dcterms:W3CDTF">2023-05-15T13:25:01Z</dcterms:modified>
</cp:coreProperties>
</file>