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25335" windowHeight="12450" tabRatio="966" activeTab="0"/>
  </bookViews>
  <sheets>
    <sheet name="Zongora" sheetId="1" r:id="rId1"/>
    <sheet name="Orgona" sheetId="2" r:id="rId2"/>
    <sheet name="Csembaló" sheetId="3" r:id="rId3"/>
    <sheet name="R-Csembaló" sheetId="4" r:id="rId4"/>
    <sheet name="Hárfa" sheetId="5" r:id="rId5"/>
    <sheet name="Gitár" sheetId="6" r:id="rId6"/>
    <sheet name="Harmonika" sheetId="7" r:id="rId7"/>
    <sheet name="Cimbalom" sheetId="8" r:id="rId8"/>
    <sheet name="Hegedű" sheetId="9" r:id="rId9"/>
    <sheet name="Mélyhegedű" sheetId="10" r:id="rId10"/>
    <sheet name="Gordonka" sheetId="11" r:id="rId11"/>
    <sheet name="Gordon" sheetId="12" r:id="rId12"/>
    <sheet name="Fuvola" sheetId="13" r:id="rId13"/>
    <sheet name="Oboa" sheetId="14" r:id="rId14"/>
    <sheet name="Klarinét" sheetId="15" r:id="rId15"/>
    <sheet name="Fagott" sheetId="16" r:id="rId16"/>
    <sheet name="Kürt" sheetId="17" r:id="rId17"/>
    <sheet name="Trombita" sheetId="18" r:id="rId18"/>
    <sheet name="Harsona" sheetId="19" r:id="rId19"/>
    <sheet name="Tuba" sheetId="20" r:id="rId20"/>
    <sheet name="Ütő" sheetId="21" r:id="rId21"/>
    <sheet name="Ének" sheetId="22" r:id="rId22"/>
    <sheet name="Egyhz-orgona" sheetId="23" r:id="rId23"/>
    <sheet name="Egyhz-kkarnagy" sheetId="24" r:id="rId24"/>
    <sheet name="Muzikológus" sheetId="25" r:id="rId25"/>
    <sheet name="Zeneelmélet" sheetId="26" r:id="rId26"/>
    <sheet name="Zeneszerző" sheetId="27" r:id="rId27"/>
  </sheets>
  <definedNames/>
  <calcPr fullCalcOnLoad="1"/>
</workbook>
</file>

<file path=xl/sharedStrings.xml><?xml version="1.0" encoding="utf-8"?>
<sst xmlns="http://schemas.openxmlformats.org/spreadsheetml/2006/main" count="5614" uniqueCount="243">
  <si>
    <t>ZENEMŰVÉSZTANÁR SZAK - ZONGORAMŰVÉSZ-TANÁR SZAKIRÁNY</t>
  </si>
  <si>
    <t>TANÁRI FELKÉSZÍTÉS</t>
  </si>
  <si>
    <t>Kötelező tantárgyak</t>
  </si>
  <si>
    <t>Félévek</t>
  </si>
  <si>
    <t>1.</t>
  </si>
  <si>
    <t>2.</t>
  </si>
  <si>
    <t>ÓRA</t>
  </si>
  <si>
    <t>KR.</t>
  </si>
  <si>
    <t>SZ.</t>
  </si>
  <si>
    <t>T60_SZFE</t>
  </si>
  <si>
    <t>Személyiség és fejlődés</t>
  </si>
  <si>
    <t>T60_ZPGY</t>
  </si>
  <si>
    <t>Zenepszichológia és gyakorlásmódszertan</t>
  </si>
  <si>
    <t>Tanári mesterség</t>
  </si>
  <si>
    <t>T60_ZZ</t>
  </si>
  <si>
    <t>Zeneközvetítés és zenepedagógia</t>
  </si>
  <si>
    <t>T60_TIV</t>
  </si>
  <si>
    <t>Tapasztalatok az iskola világából</t>
  </si>
  <si>
    <t>T60_AI</t>
  </si>
  <si>
    <t>Anyanyelvi ismeretek</t>
  </si>
  <si>
    <t>ai</t>
  </si>
  <si>
    <t>T60_ATM_Z</t>
  </si>
  <si>
    <t>Alapfokú zongora tanítási módszertan</t>
  </si>
  <si>
    <t>T60_KTM_Z</t>
  </si>
  <si>
    <t>Középfokú zongora tanítási módszertan</t>
  </si>
  <si>
    <t>T60_TMSZ_Z</t>
  </si>
  <si>
    <t>Zongora tanítási módszertan-szeminárium</t>
  </si>
  <si>
    <t>Iskolai gyakorlat (alapfok)</t>
  </si>
  <si>
    <t>Iskolai gyakorlat (középfok)</t>
  </si>
  <si>
    <t>T60_KPGY</t>
  </si>
  <si>
    <t>Közösségi pedagógiai gyakorlat</t>
  </si>
  <si>
    <t>Szabadon választható tantárgyak</t>
  </si>
  <si>
    <t>ÖSSZEFÜGGŐ EGYÉNI ISKOLAI GYAKORLAT</t>
  </si>
  <si>
    <t>T60_ETGA</t>
  </si>
  <si>
    <t>Egyéni tanítási gyakorlat (alapfok)</t>
  </si>
  <si>
    <t>T60_ETGK</t>
  </si>
  <si>
    <t>Egyéni tanítási gyakorlat (középfok)</t>
  </si>
  <si>
    <t>Szaktárgyon kívüli hospitálás</t>
  </si>
  <si>
    <t>Reflektív szeminárium</t>
  </si>
  <si>
    <t>T60_CZG</t>
  </si>
  <si>
    <t>Csoportos zenei gyakorlat</t>
  </si>
  <si>
    <t>T60_OIS</t>
  </si>
  <si>
    <t>Oktatási intézmény szervezete, működése</t>
  </si>
  <si>
    <t>T60_PF</t>
  </si>
  <si>
    <t>Portfólió</t>
  </si>
  <si>
    <t>ZENEMŰVÉSZTANÁR SZAK - ORGONAMŰVÉSZ-TANÁR SZAKIRÁNY</t>
  </si>
  <si>
    <t>Alap- és középfokú orgona tanítási módszertan</t>
  </si>
  <si>
    <t>T60_AKTM_O</t>
  </si>
  <si>
    <t>T60_ATM_Z_O</t>
  </si>
  <si>
    <t>ZENEMŰVÉSZTANÁR SZAK - CSEMBALÓMŰVÉSZ-TANÁR SZAKIRÁNY</t>
  </si>
  <si>
    <t>Alap- és középfokú csembaló tanítási módszertan</t>
  </si>
  <si>
    <t>T60_AKTM_CSB</t>
  </si>
  <si>
    <t>T60_ATM_Z_CSB</t>
  </si>
  <si>
    <t>Alapfokú hárfa tanítási módszertan</t>
  </si>
  <si>
    <t>Középfokú hárfa tanítási módszertan</t>
  </si>
  <si>
    <t>Kamarazene tanítási módszertan-szeminárium</t>
  </si>
  <si>
    <t>T60_TMSZ_K</t>
  </si>
  <si>
    <t>Középfokú gitár tanítási módszertan</t>
  </si>
  <si>
    <t>T60_KTM_GT</t>
  </si>
  <si>
    <t>T60_ATM_GT</t>
  </si>
  <si>
    <t>Alapfokú gitár tanítási módszertan</t>
  </si>
  <si>
    <t>Alapfokú cimbalom tanítási módszertan</t>
  </si>
  <si>
    <t>T60_ATM_CIM</t>
  </si>
  <si>
    <t>T60_KTM_CIM</t>
  </si>
  <si>
    <t>Középfokú cimbalom tanítási módszertan</t>
  </si>
  <si>
    <t>ZENEMŰVÉSZTANÁR SZAK - CIMBALOMMŰVÉSZ-TANÁR SZAKIRÁNY</t>
  </si>
  <si>
    <t>ZENEMŰVÉSZTANÁR SZAK - GITÁRMŰVÉSZ-TANÁR SZAKIRÁNY</t>
  </si>
  <si>
    <t>ZENEMŰVÉSZTANÁR SZAK - HÁRFAMŰVÉSZ-TANÁR SZAKIRÁNY</t>
  </si>
  <si>
    <t>ZENEMŰVÉSZTANÁR SZAK - RÉGI-ZENE CSEMBALÓMŰVÉSZ-TANÁR SZAKIRÁNY</t>
  </si>
  <si>
    <t>Alapfokú harmonika tanítási módszertan</t>
  </si>
  <si>
    <t>T60_ATM_HR</t>
  </si>
  <si>
    <t>T60_ATM_HF</t>
  </si>
  <si>
    <t>T60_KTM_HF</t>
  </si>
  <si>
    <t>T60_KTM_HR</t>
  </si>
  <si>
    <t>Középfokú harmonika tanítási módszertan</t>
  </si>
  <si>
    <t>Gombos/billentyűs harmonika tanítási módszertan-szeminárium</t>
  </si>
  <si>
    <t>T60_TMSZ_HR</t>
  </si>
  <si>
    <t>ZENEMŰVÉSZTANÁR SZAK - HARMONIKAMŰVÉSZ-TANÁR SZAKIRÁNY</t>
  </si>
  <si>
    <t>T60_ATM1_H</t>
  </si>
  <si>
    <t>Alapfokú hegedű tanítási módszertan 1.</t>
  </si>
  <si>
    <t>Középfokú hegedű tanítási módszertan</t>
  </si>
  <si>
    <t>Alapfokú hegedű tanítási módszertan 2.</t>
  </si>
  <si>
    <t>ZENEMŰVÉSZTANÁR SZAK - HEGEDŰMŰVÉSZ-TANÁR SZAKIRÁNY</t>
  </si>
  <si>
    <t>ZENEMŰVÉSZTANÁR SZAK - MÉLYHEGEDŰMŰVÉSZ-TANÁR SZAKIRÁNY</t>
  </si>
  <si>
    <t>T60_AKTM_MH</t>
  </si>
  <si>
    <t>Alap- és középfokú mélyhegedű tanítási módszertan</t>
  </si>
  <si>
    <t>ZENEMŰVÉSZTANÁR SZAK - GORDONKAMŰVÉSZ-TANÁR SZAKIRÁNY</t>
  </si>
  <si>
    <t>T60_ATM_GKA</t>
  </si>
  <si>
    <t>T60_KTM_GKA</t>
  </si>
  <si>
    <t>Alapfokú gordonka tanítási módszertan</t>
  </si>
  <si>
    <t>Középfokú gordonka tanítási módszertan</t>
  </si>
  <si>
    <t>ZENEMŰVÉSZTANÁR SZAK - GORDONMŰVÉSZ-TANÁR SZAKIRÁNY</t>
  </si>
  <si>
    <t>Alapfokú gordon tanítási módszertan</t>
  </si>
  <si>
    <t>Középfokú gordon tanítási módszertan</t>
  </si>
  <si>
    <t>Gordon tanítási módszertan-szeminárium</t>
  </si>
  <si>
    <t>T60_TMSZ_GD</t>
  </si>
  <si>
    <t>T60_KTM_GD</t>
  </si>
  <si>
    <t>T60_ATM_GD</t>
  </si>
  <si>
    <t>ZENEMŰVÉSZTANÁR SZAK - FUVOLAMŰVÉSZ-TANÁR SZAKIRÁNY</t>
  </si>
  <si>
    <t>T60_ATM_FU</t>
  </si>
  <si>
    <t>T60_KTM_FU</t>
  </si>
  <si>
    <t>T60_ATM_FUR</t>
  </si>
  <si>
    <t>Alapfokú fuvola tanítási módszertan</t>
  </si>
  <si>
    <t>Középfokú fuvola tanítási módszertan</t>
  </si>
  <si>
    <t>Alapfokú furulya tanítási módszertan</t>
  </si>
  <si>
    <t>T60_ATM_OB</t>
  </si>
  <si>
    <t>T60_KTM_OB</t>
  </si>
  <si>
    <t>Alapfokú oboa tanítási módszertan</t>
  </si>
  <si>
    <t>Középfokú oboa tanítási módszertan</t>
  </si>
  <si>
    <t>ZENEMŰVÉSZTANÁR SZAK - OBOAMŰVÉSZ-TANÁR SZAKIRÁNY</t>
  </si>
  <si>
    <t>Alapfokú klarinét tanítási módszertan</t>
  </si>
  <si>
    <t>T60_ATM_KL</t>
  </si>
  <si>
    <t>T60_KTM_KL</t>
  </si>
  <si>
    <t>Középfokú klarinét tanítási módszertan</t>
  </si>
  <si>
    <t>ZENEMŰVÉSZTANÁR SZAK - KLARINÉTMŰVÉSZ-TANÁR SZAKIRÁNY</t>
  </si>
  <si>
    <t>Alapfokú fagott tanítási módszertan</t>
  </si>
  <si>
    <t>T60_ATM_FA</t>
  </si>
  <si>
    <t>T60_KTM_FA</t>
  </si>
  <si>
    <t>ZENEMŰVÉSZTANÁR SZAK - FAGOTTMŰVÉSZ-TANÁR SZAKIRÁNY</t>
  </si>
  <si>
    <t>ZENEMŰVÉSZTANÁR SZAK - KÜRTMŰVÉSZ-TANÁR SZAKIRÁNY</t>
  </si>
  <si>
    <t>T60_ATM_KÜ</t>
  </si>
  <si>
    <t>T60_KTM_KÜ</t>
  </si>
  <si>
    <t>Alapfokú kürt tanítási módszertan</t>
  </si>
  <si>
    <t>Középfokú kürt tanítási módszertan</t>
  </si>
  <si>
    <t>Középfokú fagott tanítási módszertan</t>
  </si>
  <si>
    <t>Alapfokú trombita tanítási módszertan</t>
  </si>
  <si>
    <t>T60_ATM_TR</t>
  </si>
  <si>
    <t>T60_KTM_TR</t>
  </si>
  <si>
    <t>Középfokú trombita tanítási módszertan</t>
  </si>
  <si>
    <t>ZENEMŰVÉSZTANÁR SZAK - TROMBITAMŰVÉSZ-TANÁR SZAKIRÁNY</t>
  </si>
  <si>
    <t>T60_ATM_HRS</t>
  </si>
  <si>
    <t>T60_KTM_HRS</t>
  </si>
  <si>
    <t>Alapfokú harsona tanítási módszertan</t>
  </si>
  <si>
    <t>Középfokú harsona tanítási módszertan</t>
  </si>
  <si>
    <t>ZENEMŰVÉSZTANÁR SZAK - HARSONAMŰVÉSZ-TANÁR SZAKIRÁNY</t>
  </si>
  <si>
    <t>Alapfokú tuba tanítási módszertan</t>
  </si>
  <si>
    <t>T60_ATM_TU</t>
  </si>
  <si>
    <t>T60_KTM_TU</t>
  </si>
  <si>
    <t>Középfokú tuba tanítási módszertan</t>
  </si>
  <si>
    <t>ZENEMŰVÉSZTANÁR SZAK - TUBAMŰVÉSZ-TANÁR SZAKIRÁNY</t>
  </si>
  <si>
    <t>T60_ATM_Ü</t>
  </si>
  <si>
    <t>T60_KTM_Ü</t>
  </si>
  <si>
    <t>Alapfokú ütőhangszer tanítási módszertan</t>
  </si>
  <si>
    <t>Középfokú ütőhangszer tanítási módszertan</t>
  </si>
  <si>
    <t>ZENEMŰVÉSZTANÁR SZAK - ÜTŐHANGSZERMŰVÉSZ-TANÁR SZAKIRÁNY</t>
  </si>
  <si>
    <t>ZENEMŰVÉSZTANÁR SZAK - ÉNEKMŰVÉSZ-TANÁR SZAKIRÁNY</t>
  </si>
  <si>
    <t>T60_AKTM_É</t>
  </si>
  <si>
    <t>Alap- és középfokú magánének tanítási módszertan</t>
  </si>
  <si>
    <t>Magánének tanítási módszertan-szeminárium</t>
  </si>
  <si>
    <t>T60_TMSZ_É</t>
  </si>
  <si>
    <t>T60_AKTM_EZ</t>
  </si>
  <si>
    <t>Alap- és középfokú egyházzene tanítási módszertan</t>
  </si>
  <si>
    <t>ZENEMŰVÉSZTANÁR SZAK - EGYHÁZZENEMŰVÉSZ-TANÁR (EGYHÁZZENE-ORGONAMŰVÉSZ) SZAKIRÁNY</t>
  </si>
  <si>
    <t>ZENEMŰVÉSZTANÁR SZAK - EGYHÁZZENEMŰVÉSZ-TANÁR (EGYHÁZZENE-KÓRUSKARNAGY) SZAKIRÁNY</t>
  </si>
  <si>
    <t>ZENEMŰVÉSZTANÁR SZAK - MUZIKOLÓGUS-TANÁR SZAKIRÁNY</t>
  </si>
  <si>
    <t>T60_AKTM_MU</t>
  </si>
  <si>
    <t>Alap- és középfokú zeneirodalom tanítási módszertan</t>
  </si>
  <si>
    <t>ZENEMŰVÉSZTANÁR SZAK - ZENEELMÉLET-TANÁR SZAKIRÁNY</t>
  </si>
  <si>
    <t>T60_AKTM_ZE</t>
  </si>
  <si>
    <t>T60_AKTM_ZI</t>
  </si>
  <si>
    <t>Alap- és középfokú zeneelmélet tanítási módszertan</t>
  </si>
  <si>
    <t>T60_AKS_ZE</t>
  </si>
  <si>
    <t>T60_AKTM_ZS</t>
  </si>
  <si>
    <t>Alap- és középfokú zeneszerzés tanítási módszertan</t>
  </si>
  <si>
    <t>T60_AKS_ZS</t>
  </si>
  <si>
    <t>ZENEMŰVÉSZTANÁR SZAK - ZENESZERZŐTANÁR SZAKIRÁNY</t>
  </si>
  <si>
    <t>T60_TMSZ_K_HF</t>
  </si>
  <si>
    <t>T60_AHTM2_H</t>
  </si>
  <si>
    <t>T60_KHTM_H</t>
  </si>
  <si>
    <t>Általános iskolai ének-zene tanítási módszertan</t>
  </si>
  <si>
    <t>T60_AITM_O</t>
  </si>
  <si>
    <t>T60_AITM_KK</t>
  </si>
  <si>
    <t>Alapfokú szolfézs tanítási módszertan</t>
  </si>
  <si>
    <t>T60_ASTM_MU</t>
  </si>
  <si>
    <t>Alap- és középfokú szolfézs és népzene tanítási módszertan</t>
  </si>
  <si>
    <t>Alap- és középfokú szolfézs tanítási módszertan</t>
  </si>
  <si>
    <t>T60_AHTM1_MH</t>
  </si>
  <si>
    <t>T60_AHTM2_MH</t>
  </si>
  <si>
    <t>T60_AKTM_ZSE</t>
  </si>
  <si>
    <t>Összesen</t>
  </si>
  <si>
    <t>Mindösszesen</t>
  </si>
  <si>
    <t>Pedagógus pályakép</t>
  </si>
  <si>
    <t>Dalcroze és Orff pedagógiája</t>
  </si>
  <si>
    <t>Kokas Klára pedagógiája</t>
  </si>
  <si>
    <t>A zeneterápia alapjai</t>
  </si>
  <si>
    <t>A koncertpedagógia praxisa</t>
  </si>
  <si>
    <t>T60_PPK</t>
  </si>
  <si>
    <t>T60_KP(16)</t>
  </si>
  <si>
    <t>T60_DO(16)</t>
  </si>
  <si>
    <t>T60_KK(16)</t>
  </si>
  <si>
    <t>T60_ZA(16)</t>
  </si>
  <si>
    <t>T60_TM(16)</t>
  </si>
  <si>
    <t>Ajánlott tanterv a 2017/2018. tanévtől</t>
  </si>
  <si>
    <t>ÓRA JEL-LEGE</t>
  </si>
  <si>
    <t>ÓRA-TÍPUS</t>
  </si>
  <si>
    <t>IDŐ-TAR-TAM*</t>
  </si>
  <si>
    <t>KÓD</t>
  </si>
  <si>
    <t>ELŐFELTÉTEL</t>
  </si>
  <si>
    <t>TANTÁRGY NEVE</t>
  </si>
  <si>
    <t>ÖSSZ. ÓRA</t>
  </si>
  <si>
    <t>ÖSSZ. KR.</t>
  </si>
  <si>
    <t>A záróvizsga részei:</t>
  </si>
  <si>
    <t xml:space="preserve">   komplex tanári vizsga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</si>
  <si>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</si>
  <si>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</si>
  <si>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</si>
  <si>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</si>
  <si>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</si>
  <si>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</si>
  <si>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</si>
  <si>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</si>
  <si>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</si>
  <si>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csop = csoportos</t>
  </si>
  <si>
    <t xml:space="preserve">   sz = szeminárium</t>
  </si>
  <si>
    <t xml:space="preserve">   gy = gyakorlati jegy</t>
  </si>
  <si>
    <t xml:space="preserve">   gy = gyakorlat</t>
  </si>
  <si>
    <t xml:space="preserve">   ko = konzultáció</t>
  </si>
  <si>
    <t>Megjegyzések: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</si>
  <si>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</si>
  <si>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</si>
  <si>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>e</t>
  </si>
  <si>
    <t>gy</t>
  </si>
  <si>
    <t>isk</t>
  </si>
  <si>
    <t>ÖSSZT</t>
  </si>
  <si>
    <t>csop</t>
  </si>
  <si>
    <t>sz</t>
  </si>
  <si>
    <t>ko</t>
  </si>
  <si>
    <t xml:space="preserve">   ai = aláírás a teljesítésről</t>
  </si>
  <si>
    <t xml:space="preserve">A képzés tanóráinak teljes számát a kötelező tantárgyak és a kötelezően választható tantárgyak, </t>
  </si>
  <si>
    <t xml:space="preserve">valamint a hallgató által teljesített szabadon választható tantárgyak óraszáma együttesen képezi. </t>
  </si>
  <si>
    <t xml:space="preserve">   ÖSSZT = az 1. félévben feltüntetett valamennyi tanegység teljesítése</t>
  </si>
  <si>
    <t xml:space="preserve">   a portfólió védése</t>
  </si>
  <si>
    <t>60_IGA</t>
  </si>
  <si>
    <t>60_IGK</t>
  </si>
  <si>
    <t>60_SZKH</t>
  </si>
  <si>
    <t>60_RF</t>
  </si>
  <si>
    <t>v</t>
  </si>
  <si>
    <t>Kötelezően választható tantárgyak</t>
  </si>
  <si>
    <t xml:space="preserve">Az összefüggő egyéni tanítási gyakorlat keretein belül – a Tanulmányi és Vizsgaszabályzatban meghatározottak szerint – </t>
  </si>
  <si>
    <t>alap- és középfokú részből álló zárótanítást kell teljesíteni.</t>
  </si>
  <si>
    <t xml:space="preserve">Meghirdetés szerint </t>
  </si>
  <si>
    <t>Meghirdetés szerint</t>
  </si>
  <si>
    <t>Technikai frissítés: 2018. július 2.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</si>
</sst>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_-* #,##0.0\ _F_t_-;\-* #,##0.0\ _F_t_-;_-* &quot;-&quot;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b/>
      <u val="single"/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>
        <color indexed="63"/>
      </top>
      <bottom style="medium"/>
    </border>
    <border>
      <left/>
      <right style="thick"/>
      <top>
        <color indexed="63"/>
      </top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164" fontId="25" fillId="0" borderId="10" xfId="57" applyNumberFormat="1" applyFont="1" applyFill="1" applyBorder="1" applyAlignment="1">
      <alignment horizontal="center" vertical="center"/>
      <protection/>
    </xf>
    <xf numFmtId="1" fontId="25" fillId="0" borderId="11" xfId="57" applyNumberFormat="1" applyFont="1" applyFill="1" applyBorder="1" applyAlignment="1">
      <alignment horizontal="center" vertical="center"/>
      <protection/>
    </xf>
    <xf numFmtId="1" fontId="25" fillId="0" borderId="12" xfId="57" applyNumberFormat="1" applyFont="1" applyFill="1" applyBorder="1" applyAlignment="1">
      <alignment horizontal="center" vertical="center"/>
      <protection/>
    </xf>
    <xf numFmtId="0" fontId="25" fillId="0" borderId="0" xfId="57" applyFont="1" applyFill="1" applyBorder="1">
      <alignment/>
      <protection/>
    </xf>
    <xf numFmtId="0" fontId="26" fillId="0" borderId="0" xfId="57" applyFont="1" applyFill="1" applyAlignment="1">
      <alignment horizontal="left" vertical="center"/>
      <protection/>
    </xf>
    <xf numFmtId="1" fontId="27" fillId="0" borderId="0" xfId="57" applyNumberFormat="1" applyFont="1" applyFill="1" applyBorder="1" applyAlignment="1">
      <alignment horizontal="center"/>
      <protection/>
    </xf>
    <xf numFmtId="0" fontId="27" fillId="0" borderId="0" xfId="57" applyFont="1" applyFill="1" applyBorder="1" applyAlignment="1">
      <alignment horizontal="left" vertical="center"/>
      <protection/>
    </xf>
    <xf numFmtId="1" fontId="27" fillId="0" borderId="0" xfId="57" applyNumberFormat="1" applyFont="1" applyFill="1" applyBorder="1" applyAlignment="1">
      <alignment horizontal="left" vertical="center"/>
      <protection/>
    </xf>
    <xf numFmtId="1" fontId="27" fillId="0" borderId="0" xfId="57" applyNumberFormat="1" applyFont="1" applyFill="1" applyBorder="1" applyAlignment="1">
      <alignment horizontal="center" vertical="center"/>
      <protection/>
    </xf>
    <xf numFmtId="164" fontId="27" fillId="0" borderId="0" xfId="57" applyNumberFormat="1" applyFont="1" applyFill="1" applyBorder="1" applyAlignment="1">
      <alignment horizontal="center" vertical="center"/>
      <protection/>
    </xf>
    <xf numFmtId="164" fontId="25" fillId="0" borderId="13" xfId="57" applyNumberFormat="1" applyFont="1" applyFill="1" applyBorder="1" applyAlignment="1">
      <alignment horizontal="center" vertical="center"/>
      <protection/>
    </xf>
    <xf numFmtId="1" fontId="25" fillId="0" borderId="14" xfId="57" applyNumberFormat="1" applyFont="1" applyFill="1" applyBorder="1" applyAlignment="1">
      <alignment horizontal="center" vertical="center"/>
      <protection/>
    </xf>
    <xf numFmtId="1" fontId="25" fillId="0" borderId="15" xfId="57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64" fontId="25" fillId="0" borderId="27" xfId="57" applyNumberFormat="1" applyFont="1" applyFill="1" applyBorder="1" applyAlignment="1">
      <alignment horizontal="center" vertical="center"/>
      <protection/>
    </xf>
    <xf numFmtId="1" fontId="25" fillId="0" borderId="18" xfId="57" applyNumberFormat="1" applyFont="1" applyFill="1" applyBorder="1" applyAlignment="1">
      <alignment horizontal="center" vertical="center"/>
      <protection/>
    </xf>
    <xf numFmtId="1" fontId="25" fillId="0" borderId="19" xfId="57" applyNumberFormat="1" applyFont="1" applyFill="1" applyBorder="1" applyAlignment="1">
      <alignment horizontal="center" vertical="center"/>
      <protection/>
    </xf>
    <xf numFmtId="164" fontId="6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64" fontId="25" fillId="0" borderId="21" xfId="57" applyNumberFormat="1" applyFont="1" applyFill="1" applyBorder="1" applyAlignment="1">
      <alignment horizontal="center" vertical="center"/>
      <protection/>
    </xf>
    <xf numFmtId="164" fontId="25" fillId="0" borderId="23" xfId="57" applyNumberFormat="1" applyFont="1" applyFill="1" applyBorder="1" applyAlignment="1">
      <alignment horizontal="center" vertical="center"/>
      <protection/>
    </xf>
    <xf numFmtId="1" fontId="25" fillId="0" borderId="16" xfId="57" applyNumberFormat="1" applyFont="1" applyFill="1" applyBorder="1" applyAlignment="1">
      <alignment horizontal="center" vertical="center"/>
      <protection/>
    </xf>
    <xf numFmtId="1" fontId="25" fillId="0" borderId="17" xfId="57" applyNumberFormat="1" applyFont="1" applyFill="1" applyBorder="1" applyAlignment="1">
      <alignment horizontal="center" vertical="center"/>
      <protection/>
    </xf>
    <xf numFmtId="164" fontId="25" fillId="0" borderId="25" xfId="57" applyNumberFormat="1" applyFont="1" applyFill="1" applyBorder="1" applyAlignment="1">
      <alignment horizontal="center" vertical="center"/>
      <protection/>
    </xf>
    <xf numFmtId="164" fontId="25" fillId="0" borderId="30" xfId="57" applyNumberFormat="1" applyFont="1" applyFill="1" applyBorder="1" applyAlignment="1">
      <alignment horizontal="center" vertical="center"/>
      <protection/>
    </xf>
    <xf numFmtId="164" fontId="25" fillId="0" borderId="31" xfId="57" applyNumberFormat="1" applyFont="1" applyFill="1" applyBorder="1" applyAlignment="1">
      <alignment horizontal="center" vertical="center"/>
      <protection/>
    </xf>
    <xf numFmtId="164" fontId="25" fillId="0" borderId="32" xfId="57" applyNumberFormat="1" applyFont="1" applyFill="1" applyBorder="1" applyAlignment="1">
      <alignment horizontal="center" vertical="center"/>
      <protection/>
    </xf>
    <xf numFmtId="0" fontId="25" fillId="0" borderId="21" xfId="57" applyFont="1" applyFill="1" applyBorder="1" applyAlignment="1">
      <alignment horizontal="left" vertical="center" wrapText="1"/>
      <protection/>
    </xf>
    <xf numFmtId="0" fontId="25" fillId="0" borderId="23" xfId="57" applyFont="1" applyFill="1" applyBorder="1" applyAlignment="1">
      <alignment horizontal="left" vertical="center" wrapText="1"/>
      <protection/>
    </xf>
    <xf numFmtId="0" fontId="25" fillId="0" borderId="25" xfId="57" applyFont="1" applyFill="1" applyBorder="1" applyAlignment="1">
      <alignment horizontal="left" vertical="center" wrapText="1"/>
      <protection/>
    </xf>
    <xf numFmtId="0" fontId="25" fillId="0" borderId="16" xfId="57" applyFont="1" applyFill="1" applyBorder="1" applyAlignment="1">
      <alignment horizontal="left" vertical="center" wrapText="1"/>
      <protection/>
    </xf>
    <xf numFmtId="165" fontId="25" fillId="0" borderId="16" xfId="42" applyNumberFormat="1" applyFont="1" applyFill="1" applyBorder="1" applyAlignment="1">
      <alignment horizontal="center" vertical="center"/>
    </xf>
    <xf numFmtId="0" fontId="25" fillId="0" borderId="16" xfId="57" applyFont="1" applyFill="1" applyBorder="1" applyAlignment="1">
      <alignment horizontal="center" vertical="center" wrapText="1"/>
      <protection/>
    </xf>
    <xf numFmtId="0" fontId="25" fillId="0" borderId="17" xfId="57" applyFont="1" applyFill="1" applyBorder="1" applyAlignment="1">
      <alignment horizontal="center" vertical="center" wrapText="1"/>
      <protection/>
    </xf>
    <xf numFmtId="1" fontId="25" fillId="0" borderId="33" xfId="57" applyNumberFormat="1" applyFont="1" applyFill="1" applyBorder="1" applyAlignment="1">
      <alignment horizontal="center" vertical="center"/>
      <protection/>
    </xf>
    <xf numFmtId="1" fontId="25" fillId="0" borderId="34" xfId="57" applyNumberFormat="1" applyFont="1" applyFill="1" applyBorder="1" applyAlignment="1">
      <alignment horizontal="center" vertical="center"/>
      <protection/>
    </xf>
    <xf numFmtId="0" fontId="25" fillId="0" borderId="22" xfId="57" applyFont="1" applyFill="1" applyBorder="1" applyAlignment="1">
      <alignment vertical="center" wrapText="1"/>
      <protection/>
    </xf>
    <xf numFmtId="0" fontId="25" fillId="0" borderId="24" xfId="57" applyFont="1" applyFill="1" applyBorder="1" applyAlignment="1">
      <alignment vertical="center" wrapText="1"/>
      <protection/>
    </xf>
    <xf numFmtId="1" fontId="25" fillId="0" borderId="35" xfId="57" applyNumberFormat="1" applyFont="1" applyFill="1" applyBorder="1" applyAlignment="1">
      <alignment horizontal="center" vertical="center"/>
      <protection/>
    </xf>
    <xf numFmtId="0" fontId="25" fillId="0" borderId="20" xfId="57" applyFont="1" applyFill="1" applyBorder="1" applyAlignment="1">
      <alignment vertical="center" wrapText="1"/>
      <protection/>
    </xf>
    <xf numFmtId="164" fontId="27" fillId="0" borderId="36" xfId="57" applyNumberFormat="1" applyFont="1" applyFill="1" applyBorder="1" applyAlignment="1">
      <alignment horizontal="center" vertical="center"/>
      <protection/>
    </xf>
    <xf numFmtId="1" fontId="27" fillId="0" borderId="37" xfId="57" applyNumberFormat="1" applyFont="1" applyFill="1" applyBorder="1" applyAlignment="1">
      <alignment horizontal="center" vertical="center"/>
      <protection/>
    </xf>
    <xf numFmtId="1" fontId="27" fillId="0" borderId="38" xfId="57" applyNumberFormat="1" applyFont="1" applyFill="1" applyBorder="1" applyAlignment="1">
      <alignment horizontal="center" vertical="center"/>
      <protection/>
    </xf>
    <xf numFmtId="0" fontId="25" fillId="0" borderId="39" xfId="57" applyFont="1" applyFill="1" applyBorder="1" applyAlignment="1">
      <alignment vertical="center" wrapText="1"/>
      <protection/>
    </xf>
    <xf numFmtId="0" fontId="25" fillId="0" borderId="40" xfId="57" applyFont="1" applyFill="1" applyBorder="1" applyAlignment="1">
      <alignment horizontal="left" vertical="center" wrapText="1"/>
      <protection/>
    </xf>
    <xf numFmtId="0" fontId="3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64" fontId="25" fillId="0" borderId="40" xfId="57" applyNumberFormat="1" applyFont="1" applyFill="1" applyBorder="1" applyAlignment="1">
      <alignment horizontal="center" vertical="center"/>
      <protection/>
    </xf>
    <xf numFmtId="1" fontId="25" fillId="0" borderId="41" xfId="57" applyNumberFormat="1" applyFont="1" applyFill="1" applyBorder="1" applyAlignment="1">
      <alignment horizontal="center" vertical="center"/>
      <protection/>
    </xf>
    <xf numFmtId="1" fontId="25" fillId="0" borderId="42" xfId="57" applyNumberFormat="1" applyFont="1" applyFill="1" applyBorder="1" applyAlignment="1">
      <alignment horizontal="center" vertical="center"/>
      <protection/>
    </xf>
    <xf numFmtId="164" fontId="25" fillId="0" borderId="43" xfId="57" applyNumberFormat="1" applyFont="1" applyFill="1" applyBorder="1" applyAlignment="1">
      <alignment horizontal="center" vertical="center"/>
      <protection/>
    </xf>
    <xf numFmtId="1" fontId="25" fillId="0" borderId="44" xfId="57" applyNumberFormat="1" applyFont="1" applyFill="1" applyBorder="1" applyAlignment="1">
      <alignment horizontal="center" vertical="center"/>
      <protection/>
    </xf>
    <xf numFmtId="0" fontId="5" fillId="0" borderId="45" xfId="57" applyFont="1" applyFill="1" applyBorder="1" applyAlignment="1">
      <alignment vertical="center" wrapText="1"/>
      <protection/>
    </xf>
    <xf numFmtId="0" fontId="25" fillId="0" borderId="27" xfId="57" applyFont="1" applyFill="1" applyBorder="1" applyAlignment="1">
      <alignment horizontal="left" vertical="center" wrapText="1"/>
      <protection/>
    </xf>
    <xf numFmtId="164" fontId="25" fillId="0" borderId="46" xfId="57" applyNumberFormat="1" applyFont="1" applyFill="1" applyBorder="1" applyAlignment="1">
      <alignment horizontal="center" vertical="center"/>
      <protection/>
    </xf>
    <xf numFmtId="1" fontId="25" fillId="0" borderId="47" xfId="57" applyNumberFormat="1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64" fontId="27" fillId="0" borderId="55" xfId="57" applyNumberFormat="1" applyFont="1" applyFill="1" applyBorder="1" applyAlignment="1">
      <alignment horizontal="center" vertical="center"/>
      <protection/>
    </xf>
    <xf numFmtId="1" fontId="25" fillId="0" borderId="56" xfId="57" applyNumberFormat="1" applyFont="1" applyFill="1" applyBorder="1" applyAlignment="1">
      <alignment horizontal="center" vertical="center"/>
      <protection/>
    </xf>
    <xf numFmtId="0" fontId="6" fillId="0" borderId="57" xfId="0" applyFont="1" applyFill="1" applyBorder="1" applyAlignment="1">
      <alignment horizontal="center" vertical="center"/>
    </xf>
    <xf numFmtId="164" fontId="27" fillId="0" borderId="58" xfId="57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/>
    </xf>
    <xf numFmtId="0" fontId="25" fillId="0" borderId="25" xfId="57" applyFont="1" applyFill="1" applyBorder="1" applyAlignment="1">
      <alignment horizontal="center"/>
      <protection/>
    </xf>
    <xf numFmtId="0" fontId="25" fillId="0" borderId="14" xfId="57" applyFont="1" applyFill="1" applyBorder="1" applyAlignment="1">
      <alignment horizontal="center"/>
      <protection/>
    </xf>
    <xf numFmtId="0" fontId="25" fillId="0" borderId="15" xfId="57" applyFont="1" applyFill="1" applyBorder="1" applyAlignment="1">
      <alignment horizontal="center"/>
      <protection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57" applyFont="1" applyFill="1" applyBorder="1">
      <alignment/>
      <protection/>
    </xf>
    <xf numFmtId="0" fontId="32" fillId="0" borderId="0" xfId="57" applyFont="1" applyFill="1" applyAlignment="1">
      <alignment horizontal="left" vertical="center"/>
      <protection/>
    </xf>
    <xf numFmtId="1" fontId="33" fillId="0" borderId="0" xfId="57" applyNumberFormat="1" applyFont="1" applyFill="1" applyBorder="1" applyAlignment="1">
      <alignment horizontal="center"/>
      <protection/>
    </xf>
    <xf numFmtId="0" fontId="33" fillId="0" borderId="0" xfId="57" applyFont="1" applyFill="1" applyBorder="1" applyAlignment="1">
      <alignment horizontal="left" vertical="center"/>
      <protection/>
    </xf>
    <xf numFmtId="1" fontId="33" fillId="0" borderId="0" xfId="57" applyNumberFormat="1" applyFont="1" applyFill="1" applyBorder="1" applyAlignment="1">
      <alignment horizontal="left" vertical="center"/>
      <protection/>
    </xf>
    <xf numFmtId="0" fontId="27" fillId="0" borderId="59" xfId="57" applyFont="1" applyFill="1" applyBorder="1" applyAlignment="1">
      <alignment vertical="distributed" wrapText="1"/>
      <protection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27" fillId="0" borderId="64" xfId="57" applyFont="1" applyFill="1" applyBorder="1" applyAlignment="1">
      <alignment horizontal="center" vertical="center"/>
      <protection/>
    </xf>
    <xf numFmtId="0" fontId="27" fillId="0" borderId="65" xfId="57" applyFont="1" applyFill="1" applyBorder="1" applyAlignment="1">
      <alignment horizontal="center" vertical="center"/>
      <protection/>
    </xf>
    <xf numFmtId="0" fontId="27" fillId="0" borderId="66" xfId="57" applyFont="1" applyFill="1" applyBorder="1" applyAlignment="1">
      <alignment horizontal="center" vertical="center"/>
      <protection/>
    </xf>
    <xf numFmtId="0" fontId="27" fillId="0" borderId="67" xfId="57" applyFont="1" applyFill="1" applyBorder="1" applyAlignment="1">
      <alignment horizontal="center" vertical="center"/>
      <protection/>
    </xf>
    <xf numFmtId="0" fontId="27" fillId="0" borderId="68" xfId="57" applyFont="1" applyFill="1" applyBorder="1" applyAlignment="1">
      <alignment horizontal="center" vertical="center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7" fillId="0" borderId="69" xfId="57" applyFont="1" applyFill="1" applyBorder="1" applyAlignment="1">
      <alignment horizontal="center" vertical="distributed" wrapText="1"/>
      <protection/>
    </xf>
    <xf numFmtId="0" fontId="34" fillId="0" borderId="69" xfId="57" applyFont="1" applyFill="1" applyBorder="1" applyAlignment="1">
      <alignment horizontal="right" vertical="distributed" wrapText="1"/>
      <protection/>
    </xf>
    <xf numFmtId="0" fontId="34" fillId="0" borderId="70" xfId="57" applyFont="1" applyFill="1" applyBorder="1" applyAlignment="1">
      <alignment horizontal="right" vertical="distributed" wrapTex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76" xfId="0" applyFont="1" applyFill="1" applyBorder="1" applyAlignment="1">
      <alignment horizontal="left" vertical="center"/>
    </xf>
    <xf numFmtId="0" fontId="5" fillId="0" borderId="77" xfId="57" applyFont="1" applyFill="1" applyBorder="1" applyAlignment="1">
      <alignment horizontal="left"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7" fillId="0" borderId="80" xfId="57" applyFont="1" applyFill="1" applyBorder="1" applyAlignment="1">
      <alignment horizontal="left" vertical="center" wrapText="1"/>
      <protection/>
    </xf>
    <xf numFmtId="0" fontId="27" fillId="0" borderId="81" xfId="57" applyFont="1" applyFill="1" applyBorder="1" applyAlignment="1">
      <alignment horizontal="left" vertical="center" wrapText="1"/>
      <protection/>
    </xf>
    <xf numFmtId="0" fontId="27" fillId="0" borderId="82" xfId="57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86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left" vertical="center"/>
    </xf>
    <xf numFmtId="0" fontId="27" fillId="0" borderId="89" xfId="57" applyFont="1" applyFill="1" applyBorder="1" applyAlignment="1">
      <alignment horizontal="center"/>
      <protection/>
    </xf>
    <xf numFmtId="0" fontId="27" fillId="0" borderId="90" xfId="57" applyFont="1" applyFill="1" applyBorder="1" applyAlignment="1">
      <alignment horizontal="center"/>
      <protection/>
    </xf>
    <xf numFmtId="0" fontId="27" fillId="0" borderId="91" xfId="57" applyFont="1" applyFill="1" applyBorder="1" applyAlignment="1">
      <alignment horizontal="center"/>
      <protection/>
    </xf>
    <xf numFmtId="0" fontId="27" fillId="0" borderId="92" xfId="57" applyFont="1" applyFill="1" applyBorder="1" applyAlignment="1">
      <alignment horizontal="center" wrapText="1"/>
      <protection/>
    </xf>
    <xf numFmtId="0" fontId="27" fillId="0" borderId="93" xfId="57" applyFont="1" applyFill="1" applyBorder="1" applyAlignment="1">
      <alignment horizontal="center" wrapText="1"/>
      <protection/>
    </xf>
    <xf numFmtId="0" fontId="27" fillId="0" borderId="94" xfId="57" applyFont="1" applyFill="1" applyBorder="1" applyAlignment="1">
      <alignment horizontal="center" wrapText="1"/>
      <protection/>
    </xf>
    <xf numFmtId="0" fontId="27" fillId="0" borderId="21" xfId="57" applyFont="1" applyFill="1" applyBorder="1" applyAlignment="1">
      <alignment horizontal="center"/>
      <protection/>
    </xf>
    <xf numFmtId="0" fontId="27" fillId="0" borderId="11" xfId="57" applyFont="1" applyFill="1" applyBorder="1" applyAlignment="1">
      <alignment horizontal="center"/>
      <protection/>
    </xf>
    <xf numFmtId="0" fontId="27" fillId="0" borderId="12" xfId="57" applyFont="1" applyFill="1" applyBorder="1" applyAlignment="1">
      <alignment horizontal="center"/>
      <protection/>
    </xf>
    <xf numFmtId="0" fontId="4" fillId="0" borderId="75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165" fontId="27" fillId="0" borderId="92" xfId="42" applyNumberFormat="1" applyFont="1" applyFill="1" applyBorder="1" applyAlignment="1">
      <alignment horizontal="center" wrapText="1"/>
    </xf>
    <xf numFmtId="165" fontId="27" fillId="0" borderId="95" xfId="42" applyNumberFormat="1" applyFont="1" applyFill="1" applyBorder="1" applyAlignment="1">
      <alignment horizontal="center" wrapText="1"/>
    </xf>
    <xf numFmtId="165" fontId="27" fillId="0" borderId="96" xfId="42" applyNumberFormat="1" applyFont="1" applyFill="1" applyBorder="1" applyAlignment="1">
      <alignment horizontal="center" wrapText="1"/>
    </xf>
    <xf numFmtId="165" fontId="27" fillId="0" borderId="65" xfId="42" applyNumberFormat="1" applyFont="1" applyFill="1" applyBorder="1" applyAlignment="1">
      <alignment horizontal="center" wrapText="1"/>
    </xf>
    <xf numFmtId="0" fontId="27" fillId="0" borderId="96" xfId="57" applyFont="1" applyFill="1" applyBorder="1" applyAlignment="1">
      <alignment horizontal="center" wrapText="1"/>
      <protection/>
    </xf>
    <xf numFmtId="0" fontId="27" fillId="0" borderId="64" xfId="57" applyFont="1" applyFill="1" applyBorder="1" applyAlignment="1">
      <alignment horizontal="center" wrapText="1"/>
      <protection/>
    </xf>
    <xf numFmtId="0" fontId="27" fillId="0" borderId="76" xfId="57" applyFont="1" applyFill="1" applyBorder="1" applyAlignment="1">
      <alignment horizont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22</v>
      </c>
      <c r="B14" s="52" t="s">
        <v>21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24</v>
      </c>
      <c r="B15" s="52" t="s">
        <v>23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26</v>
      </c>
      <c r="B16" s="52" t="s">
        <v>25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A26:F26"/>
    <mergeCell ref="G26:N26"/>
    <mergeCell ref="M4:N4"/>
    <mergeCell ref="M30:N30"/>
    <mergeCell ref="G30:L30"/>
    <mergeCell ref="G31:I31"/>
    <mergeCell ref="J31:L31"/>
    <mergeCell ref="M31:M32"/>
    <mergeCell ref="N31:N32"/>
    <mergeCell ref="C30:C32"/>
    <mergeCell ref="A42:F42"/>
    <mergeCell ref="A41:F41"/>
    <mergeCell ref="G33:N33"/>
    <mergeCell ref="A30:A32"/>
    <mergeCell ref="A1:N1"/>
    <mergeCell ref="G4:L4"/>
    <mergeCell ref="G5:I5"/>
    <mergeCell ref="J5:L5"/>
    <mergeCell ref="A21:F21"/>
    <mergeCell ref="G21:N21"/>
    <mergeCell ref="A33:F33"/>
    <mergeCell ref="F4:F6"/>
    <mergeCell ref="D4:D6"/>
    <mergeCell ref="B30:B32"/>
    <mergeCell ref="E30:E32"/>
    <mergeCell ref="D30:D32"/>
    <mergeCell ref="A28:F28"/>
    <mergeCell ref="A29:N29"/>
    <mergeCell ref="F30:F32"/>
    <mergeCell ref="M5:M6"/>
    <mergeCell ref="B4:B6"/>
    <mergeCell ref="E4:E6"/>
    <mergeCell ref="G7:N7"/>
    <mergeCell ref="A3:N3"/>
    <mergeCell ref="C4:C6"/>
    <mergeCell ref="B2:F2"/>
    <mergeCell ref="G2:N2"/>
    <mergeCell ref="A4:A6"/>
    <mergeCell ref="N5:N6"/>
    <mergeCell ref="A7:F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85</v>
      </c>
      <c r="B14" s="52" t="s">
        <v>84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6</v>
      </c>
      <c r="I14" s="46" t="s">
        <v>236</v>
      </c>
      <c r="J14" s="44"/>
      <c r="K14" s="45"/>
      <c r="L14" s="46"/>
      <c r="M14" s="49">
        <f>(G14+J14)*15</f>
        <v>30</v>
      </c>
      <c r="N14" s="59">
        <f>H14+K14</f>
        <v>6</v>
      </c>
    </row>
    <row r="15" spans="1:14" ht="13.5" customHeight="1">
      <c r="A15" s="60" t="s">
        <v>79</v>
      </c>
      <c r="B15" s="52" t="s">
        <v>176</v>
      </c>
      <c r="C15" s="19" t="s">
        <v>223</v>
      </c>
      <c r="D15" s="55" t="s">
        <v>224</v>
      </c>
      <c r="E15" s="56" t="s">
        <v>225</v>
      </c>
      <c r="F15" s="57">
        <v>45</v>
      </c>
      <c r="G15" s="44"/>
      <c r="H15" s="45"/>
      <c r="I15" s="46"/>
      <c r="J15" s="44">
        <v>2</v>
      </c>
      <c r="K15" s="45">
        <v>1</v>
      </c>
      <c r="L15" s="46" t="s">
        <v>221</v>
      </c>
      <c r="M15" s="49">
        <f t="shared" si="0"/>
        <v>30</v>
      </c>
      <c r="N15" s="59">
        <f t="shared" si="1"/>
        <v>1</v>
      </c>
    </row>
    <row r="16" spans="1:14" ht="13.5" customHeight="1">
      <c r="A16" s="60" t="s">
        <v>81</v>
      </c>
      <c r="B16" s="52" t="s">
        <v>177</v>
      </c>
      <c r="C16" s="19" t="s">
        <v>223</v>
      </c>
      <c r="D16" s="55" t="s">
        <v>224</v>
      </c>
      <c r="E16" s="56" t="s">
        <v>225</v>
      </c>
      <c r="F16" s="57">
        <v>45</v>
      </c>
      <c r="G16" s="44"/>
      <c r="H16" s="45"/>
      <c r="I16" s="46"/>
      <c r="J16" s="44">
        <v>2</v>
      </c>
      <c r="K16" s="45">
        <v>1</v>
      </c>
      <c r="L16" s="46" t="s">
        <v>221</v>
      </c>
      <c r="M16" s="49">
        <f t="shared" si="0"/>
        <v>30</v>
      </c>
      <c r="N16" s="59">
        <f t="shared" si="1"/>
        <v>1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23</v>
      </c>
      <c r="H28" s="65">
        <f>SUM(H8:H20,H22,H27)</f>
        <v>36</v>
      </c>
      <c r="I28" s="66"/>
      <c r="J28" s="64">
        <f>SUM(J8:J20,J22,J27)</f>
        <v>6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23</v>
      </c>
      <c r="H42" s="84">
        <f aca="true" t="shared" si="5" ref="H42:N42">SUM(H28,H41)</f>
        <v>36</v>
      </c>
      <c r="I42" s="85"/>
      <c r="J42" s="86">
        <f t="shared" si="5"/>
        <v>18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86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89</v>
      </c>
      <c r="B14" s="52" t="s">
        <v>87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90</v>
      </c>
      <c r="B15" s="52" t="s">
        <v>88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55</v>
      </c>
      <c r="B16" s="52" t="s">
        <v>56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92</v>
      </c>
      <c r="B14" s="52" t="s">
        <v>97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93</v>
      </c>
      <c r="B15" s="52" t="s">
        <v>96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94</v>
      </c>
      <c r="B16" s="52" t="s">
        <v>95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240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98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102</v>
      </c>
      <c r="B14" s="52" t="s">
        <v>99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103</v>
      </c>
      <c r="B15" s="52" t="s">
        <v>100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104</v>
      </c>
      <c r="B16" s="52" t="s">
        <v>101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107</v>
      </c>
      <c r="B14" s="52" t="s">
        <v>105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108</v>
      </c>
      <c r="B15" s="52" t="s">
        <v>106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104</v>
      </c>
      <c r="B16" s="52" t="s">
        <v>101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114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110</v>
      </c>
      <c r="B14" s="52" t="s">
        <v>111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113</v>
      </c>
      <c r="B15" s="52" t="s">
        <v>112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104</v>
      </c>
      <c r="B16" s="52" t="s">
        <v>101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115</v>
      </c>
      <c r="B14" s="52" t="s">
        <v>116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124</v>
      </c>
      <c r="B15" s="52" t="s">
        <v>117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104</v>
      </c>
      <c r="B16" s="52" t="s">
        <v>101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122</v>
      </c>
      <c r="B14" s="52" t="s">
        <v>120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123</v>
      </c>
      <c r="B15" s="52" t="s">
        <v>121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104</v>
      </c>
      <c r="B16" s="52" t="s">
        <v>101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125</v>
      </c>
      <c r="B14" s="52" t="s">
        <v>126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128</v>
      </c>
      <c r="B15" s="52" t="s">
        <v>127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104</v>
      </c>
      <c r="B16" s="52" t="s">
        <v>101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132</v>
      </c>
      <c r="B14" s="52" t="s">
        <v>130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133</v>
      </c>
      <c r="B15" s="52" t="s">
        <v>131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104</v>
      </c>
      <c r="B16" s="52" t="s">
        <v>101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19">(G9+J9)*15</f>
        <v>45</v>
      </c>
      <c r="N9" s="59">
        <f aca="true" t="shared" si="1" ref="N9:N19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46</v>
      </c>
      <c r="B14" s="52" t="s">
        <v>47</v>
      </c>
      <c r="C14" s="54"/>
      <c r="D14" s="55" t="s">
        <v>224</v>
      </c>
      <c r="E14" s="56" t="s">
        <v>225</v>
      </c>
      <c r="F14" s="57">
        <v>45</v>
      </c>
      <c r="G14" s="44">
        <v>3</v>
      </c>
      <c r="H14" s="45">
        <v>6</v>
      </c>
      <c r="I14" s="46" t="s">
        <v>236</v>
      </c>
      <c r="J14" s="44"/>
      <c r="K14" s="45"/>
      <c r="L14" s="46"/>
      <c r="M14" s="49">
        <f t="shared" si="0"/>
        <v>45</v>
      </c>
      <c r="N14" s="59">
        <f t="shared" si="1"/>
        <v>6</v>
      </c>
    </row>
    <row r="15" spans="1:14" ht="13.5" customHeight="1">
      <c r="A15" s="60" t="s">
        <v>22</v>
      </c>
      <c r="B15" s="52" t="s">
        <v>48</v>
      </c>
      <c r="C15" s="19" t="s">
        <v>223</v>
      </c>
      <c r="D15" s="55" t="s">
        <v>224</v>
      </c>
      <c r="E15" s="56" t="s">
        <v>225</v>
      </c>
      <c r="F15" s="57">
        <v>45</v>
      </c>
      <c r="G15" s="44"/>
      <c r="H15" s="45"/>
      <c r="I15" s="46"/>
      <c r="J15" s="44">
        <v>2</v>
      </c>
      <c r="K15" s="45">
        <v>2</v>
      </c>
      <c r="L15" s="46" t="s">
        <v>236</v>
      </c>
      <c r="M15" s="49">
        <f t="shared" si="0"/>
        <v>30</v>
      </c>
      <c r="N15" s="59">
        <f t="shared" si="1"/>
        <v>2</v>
      </c>
    </row>
    <row r="16" spans="1:14" ht="13.5" customHeight="1">
      <c r="A16" s="60" t="s">
        <v>27</v>
      </c>
      <c r="B16" s="52" t="s">
        <v>232</v>
      </c>
      <c r="C16" s="54"/>
      <c r="D16" s="20" t="s">
        <v>224</v>
      </c>
      <c r="E16" s="20" t="s">
        <v>221</v>
      </c>
      <c r="F16" s="21" t="s">
        <v>222</v>
      </c>
      <c r="G16" s="44">
        <v>2</v>
      </c>
      <c r="H16" s="45">
        <v>3</v>
      </c>
      <c r="I16" s="46" t="s">
        <v>221</v>
      </c>
      <c r="J16" s="44"/>
      <c r="K16" s="45"/>
      <c r="L16" s="46"/>
      <c r="M16" s="49">
        <f t="shared" si="0"/>
        <v>30</v>
      </c>
      <c r="N16" s="59">
        <f t="shared" si="1"/>
        <v>3</v>
      </c>
    </row>
    <row r="17" spans="1:14" ht="13.5" customHeight="1">
      <c r="A17" s="60" t="s">
        <v>28</v>
      </c>
      <c r="B17" s="52" t="s">
        <v>233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30</v>
      </c>
      <c r="B18" s="52" t="s">
        <v>29</v>
      </c>
      <c r="C18" s="54"/>
      <c r="D18" s="55" t="s">
        <v>224</v>
      </c>
      <c r="E18" s="56" t="s">
        <v>221</v>
      </c>
      <c r="F18" s="57" t="s">
        <v>222</v>
      </c>
      <c r="G18" s="44">
        <v>1</v>
      </c>
      <c r="H18" s="45">
        <v>1</v>
      </c>
      <c r="I18" s="46" t="s">
        <v>221</v>
      </c>
      <c r="J18" s="44"/>
      <c r="K18" s="45"/>
      <c r="L18" s="46"/>
      <c r="M18" s="49">
        <f t="shared" si="0"/>
        <v>15</v>
      </c>
      <c r="N18" s="59">
        <f t="shared" si="1"/>
        <v>1</v>
      </c>
    </row>
    <row r="19" spans="1:14" ht="13.5" customHeight="1" thickBot="1">
      <c r="A19" s="61" t="s">
        <v>181</v>
      </c>
      <c r="B19" s="53" t="s">
        <v>186</v>
      </c>
      <c r="C19" s="22" t="s">
        <v>223</v>
      </c>
      <c r="D19" s="23" t="s">
        <v>224</v>
      </c>
      <c r="E19" s="23" t="s">
        <v>225</v>
      </c>
      <c r="F19" s="24">
        <v>45</v>
      </c>
      <c r="G19" s="47"/>
      <c r="H19" s="12"/>
      <c r="I19" s="13"/>
      <c r="J19" s="47">
        <v>2</v>
      </c>
      <c r="K19" s="12">
        <v>2</v>
      </c>
      <c r="L19" s="13" t="s">
        <v>221</v>
      </c>
      <c r="M19" s="50">
        <f t="shared" si="0"/>
        <v>30</v>
      </c>
      <c r="N19" s="62">
        <f t="shared" si="1"/>
        <v>2</v>
      </c>
    </row>
    <row r="20" spans="1:14" ht="13.5" customHeight="1" thickBot="1">
      <c r="A20" s="130" t="s">
        <v>237</v>
      </c>
      <c r="B20" s="131"/>
      <c r="C20" s="131"/>
      <c r="D20" s="131"/>
      <c r="E20" s="131"/>
      <c r="F20" s="131"/>
      <c r="G20" s="113"/>
      <c r="H20" s="113"/>
      <c r="I20" s="113"/>
      <c r="J20" s="113"/>
      <c r="K20" s="113"/>
      <c r="L20" s="113"/>
      <c r="M20" s="113"/>
      <c r="N20" s="114"/>
    </row>
    <row r="21" spans="1:14" ht="13.5" customHeight="1">
      <c r="A21" s="28" t="s">
        <v>182</v>
      </c>
      <c r="B21" s="29" t="s">
        <v>188</v>
      </c>
      <c r="C21" s="17"/>
      <c r="D21" s="17" t="s">
        <v>224</v>
      </c>
      <c r="E21" s="17" t="s">
        <v>225</v>
      </c>
      <c r="F21" s="18">
        <v>45</v>
      </c>
      <c r="G21" s="43">
        <v>2</v>
      </c>
      <c r="H21" s="2">
        <v>3</v>
      </c>
      <c r="I21" s="3" t="s">
        <v>221</v>
      </c>
      <c r="J21" s="43"/>
      <c r="K21" s="2"/>
      <c r="L21" s="3"/>
      <c r="M21" s="48">
        <f>(G21+J21)*15</f>
        <v>30</v>
      </c>
      <c r="N21" s="58">
        <f>H21+K21</f>
        <v>3</v>
      </c>
    </row>
    <row r="22" spans="1:14" ht="13.5" customHeight="1">
      <c r="A22" s="30" t="s">
        <v>183</v>
      </c>
      <c r="B22" s="31" t="s">
        <v>189</v>
      </c>
      <c r="C22" s="20"/>
      <c r="D22" s="20" t="s">
        <v>224</v>
      </c>
      <c r="E22" s="20" t="s">
        <v>225</v>
      </c>
      <c r="F22" s="21">
        <v>45</v>
      </c>
      <c r="G22" s="44">
        <v>2</v>
      </c>
      <c r="H22" s="45">
        <v>3</v>
      </c>
      <c r="I22" s="46" t="s">
        <v>221</v>
      </c>
      <c r="J22" s="44"/>
      <c r="K22" s="45"/>
      <c r="L22" s="46"/>
      <c r="M22" s="49">
        <f>(G22+J22)*15</f>
        <v>30</v>
      </c>
      <c r="N22" s="59">
        <f>H22+K22</f>
        <v>3</v>
      </c>
    </row>
    <row r="23" spans="1:14" ht="13.5" customHeight="1">
      <c r="A23" s="30" t="s">
        <v>184</v>
      </c>
      <c r="B23" s="31" t="s">
        <v>190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 thickBot="1">
      <c r="A24" s="32" t="s">
        <v>185</v>
      </c>
      <c r="B24" s="33" t="s">
        <v>187</v>
      </c>
      <c r="C24" s="23"/>
      <c r="D24" s="23" t="s">
        <v>224</v>
      </c>
      <c r="E24" s="23" t="s">
        <v>225</v>
      </c>
      <c r="F24" s="24">
        <v>45</v>
      </c>
      <c r="G24" s="47">
        <v>2</v>
      </c>
      <c r="H24" s="12">
        <v>3</v>
      </c>
      <c r="I24" s="13" t="s">
        <v>221</v>
      </c>
      <c r="J24" s="47"/>
      <c r="K24" s="12"/>
      <c r="L24" s="13"/>
      <c r="M24" s="50">
        <f>(G24+J24)*15</f>
        <v>30</v>
      </c>
      <c r="N24" s="62">
        <f>H24+K24</f>
        <v>3</v>
      </c>
    </row>
    <row r="25" spans="1:14" ht="13.5" customHeight="1" thickBot="1">
      <c r="A25" s="163" t="s">
        <v>31</v>
      </c>
      <c r="B25" s="164"/>
      <c r="C25" s="164"/>
      <c r="D25" s="164"/>
      <c r="E25" s="164"/>
      <c r="F25" s="165"/>
      <c r="G25" s="113"/>
      <c r="H25" s="113"/>
      <c r="I25" s="113"/>
      <c r="J25" s="113"/>
      <c r="K25" s="113"/>
      <c r="L25" s="113"/>
      <c r="M25" s="113"/>
      <c r="N25" s="114"/>
    </row>
    <row r="26" spans="1:14" ht="13.5" customHeight="1" thickBot="1">
      <c r="A26" s="34" t="s">
        <v>241</v>
      </c>
      <c r="B26" s="35"/>
      <c r="C26" s="25"/>
      <c r="D26" s="26"/>
      <c r="E26" s="26"/>
      <c r="F26" s="27"/>
      <c r="G26" s="1">
        <v>2</v>
      </c>
      <c r="H26" s="2">
        <v>3</v>
      </c>
      <c r="I26" s="3" t="s">
        <v>221</v>
      </c>
      <c r="J26" s="1"/>
      <c r="K26" s="2"/>
      <c r="L26" s="3"/>
      <c r="M26" s="11">
        <f>(G26+J26)*15</f>
        <v>30</v>
      </c>
      <c r="N26" s="89">
        <f>H26+K26</f>
        <v>3</v>
      </c>
    </row>
    <row r="27" spans="1:14" s="96" customFormat="1" ht="13.5" customHeight="1" thickBot="1">
      <c r="A27" s="140" t="s">
        <v>179</v>
      </c>
      <c r="B27" s="141"/>
      <c r="C27" s="141"/>
      <c r="D27" s="141"/>
      <c r="E27" s="141"/>
      <c r="F27" s="142"/>
      <c r="G27" s="64">
        <f>SUM(G8:G19,G21,G26)</f>
        <v>24</v>
      </c>
      <c r="H27" s="65">
        <f>SUM(H8:H19,H21,H26)</f>
        <v>36</v>
      </c>
      <c r="I27" s="66"/>
      <c r="J27" s="64">
        <f>SUM(J8:J19,J21,J26)</f>
        <v>4</v>
      </c>
      <c r="K27" s="65">
        <f>SUM(K8:K19,K21,K26)</f>
        <v>4</v>
      </c>
      <c r="L27" s="66"/>
      <c r="M27" s="88">
        <f>SUM(M8:M19,M21,M26)</f>
        <v>420</v>
      </c>
      <c r="N27" s="87">
        <f>SUM(N8:N19,N21,N26)</f>
        <v>40</v>
      </c>
    </row>
    <row r="28" spans="1:14" ht="13.5" customHeight="1" thickBot="1" thickTop="1">
      <c r="A28" s="115" t="s">
        <v>32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</row>
    <row r="29" spans="1:14" ht="13.5" customHeight="1" thickBot="1">
      <c r="A29" s="123" t="s">
        <v>198</v>
      </c>
      <c r="B29" s="134" t="s">
        <v>196</v>
      </c>
      <c r="C29" s="173" t="s">
        <v>197</v>
      </c>
      <c r="D29" s="137" t="s">
        <v>193</v>
      </c>
      <c r="E29" s="137" t="s">
        <v>194</v>
      </c>
      <c r="F29" s="143" t="s">
        <v>195</v>
      </c>
      <c r="G29" s="170" t="s">
        <v>3</v>
      </c>
      <c r="H29" s="171"/>
      <c r="I29" s="171"/>
      <c r="J29" s="171"/>
      <c r="K29" s="171"/>
      <c r="L29" s="172"/>
      <c r="M29" s="168"/>
      <c r="N29" s="169"/>
    </row>
    <row r="30" spans="1:14" ht="13.5" customHeight="1">
      <c r="A30" s="123"/>
      <c r="B30" s="135"/>
      <c r="C30" s="174"/>
      <c r="D30" s="138"/>
      <c r="E30" s="138"/>
      <c r="F30" s="144"/>
      <c r="G30" s="160" t="s">
        <v>4</v>
      </c>
      <c r="H30" s="161"/>
      <c r="I30" s="162"/>
      <c r="J30" s="160" t="s">
        <v>5</v>
      </c>
      <c r="K30" s="161"/>
      <c r="L30" s="162"/>
      <c r="M30" s="146" t="s">
        <v>199</v>
      </c>
      <c r="N30" s="125" t="s">
        <v>200</v>
      </c>
    </row>
    <row r="31" spans="1:14" ht="13.5" customHeight="1" thickBot="1">
      <c r="A31" s="124"/>
      <c r="B31" s="136"/>
      <c r="C31" s="175"/>
      <c r="D31" s="139"/>
      <c r="E31" s="139"/>
      <c r="F31" s="145"/>
      <c r="G31" s="93" t="s">
        <v>6</v>
      </c>
      <c r="H31" s="94" t="s">
        <v>7</v>
      </c>
      <c r="I31" s="95" t="s">
        <v>8</v>
      </c>
      <c r="J31" s="93" t="s">
        <v>6</v>
      </c>
      <c r="K31" s="94" t="s">
        <v>7</v>
      </c>
      <c r="L31" s="95" t="s">
        <v>8</v>
      </c>
      <c r="M31" s="147"/>
      <c r="N31" s="126"/>
    </row>
    <row r="32" spans="1:14" ht="13.5" customHeight="1" thickBot="1">
      <c r="A32" s="130" t="s">
        <v>2</v>
      </c>
      <c r="B32" s="131"/>
      <c r="C32" s="131"/>
      <c r="D32" s="131"/>
      <c r="E32" s="131"/>
      <c r="F32" s="131"/>
      <c r="G32" s="113"/>
      <c r="H32" s="113"/>
      <c r="I32" s="113"/>
      <c r="J32" s="113"/>
      <c r="K32" s="113"/>
      <c r="L32" s="113"/>
      <c r="M32" s="113"/>
      <c r="N32" s="114"/>
    </row>
    <row r="33" spans="1:14" ht="13.5" customHeight="1">
      <c r="A33" s="63" t="s">
        <v>34</v>
      </c>
      <c r="B33" s="51" t="s">
        <v>33</v>
      </c>
      <c r="C33" s="16" t="s">
        <v>223</v>
      </c>
      <c r="D33" s="17" t="s">
        <v>220</v>
      </c>
      <c r="E33" s="17" t="s">
        <v>221</v>
      </c>
      <c r="F33" s="18" t="s">
        <v>222</v>
      </c>
      <c r="G33" s="43"/>
      <c r="H33" s="2"/>
      <c r="I33" s="3"/>
      <c r="J33" s="43">
        <v>3</v>
      </c>
      <c r="K33" s="2">
        <v>5</v>
      </c>
      <c r="L33" s="3" t="s">
        <v>221</v>
      </c>
      <c r="M33" s="48">
        <f>(G33+J33)*15</f>
        <v>45</v>
      </c>
      <c r="N33" s="58">
        <f>H33+K33</f>
        <v>5</v>
      </c>
    </row>
    <row r="34" spans="1:14" ht="13.5" customHeight="1">
      <c r="A34" s="60" t="s">
        <v>36</v>
      </c>
      <c r="B34" s="52" t="s">
        <v>35</v>
      </c>
      <c r="C34" s="19" t="s">
        <v>223</v>
      </c>
      <c r="D34" s="20" t="s">
        <v>220</v>
      </c>
      <c r="E34" s="20" t="s">
        <v>221</v>
      </c>
      <c r="F34" s="21" t="s">
        <v>222</v>
      </c>
      <c r="G34" s="44"/>
      <c r="H34" s="45"/>
      <c r="I34" s="46"/>
      <c r="J34" s="44">
        <v>3</v>
      </c>
      <c r="K34" s="45">
        <v>5</v>
      </c>
      <c r="L34" s="46" t="s">
        <v>221</v>
      </c>
      <c r="M34" s="49">
        <f aca="true" t="shared" si="2" ref="M34:M39">(G34+J34)*15</f>
        <v>45</v>
      </c>
      <c r="N34" s="59">
        <f aca="true" t="shared" si="3" ref="N34:N39">H34+K34</f>
        <v>5</v>
      </c>
    </row>
    <row r="35" spans="1:14" ht="13.5" customHeight="1">
      <c r="A35" s="60" t="s">
        <v>37</v>
      </c>
      <c r="B35" s="52" t="s">
        <v>234</v>
      </c>
      <c r="C35" s="19" t="s">
        <v>223</v>
      </c>
      <c r="D35" s="20" t="s">
        <v>224</v>
      </c>
      <c r="E35" s="20" t="s">
        <v>221</v>
      </c>
      <c r="F35" s="21" t="s">
        <v>222</v>
      </c>
      <c r="G35" s="44"/>
      <c r="H35" s="45"/>
      <c r="I35" s="46"/>
      <c r="J35" s="44">
        <v>2</v>
      </c>
      <c r="K35" s="45">
        <v>2</v>
      </c>
      <c r="L35" s="46" t="s">
        <v>221</v>
      </c>
      <c r="M35" s="49">
        <f t="shared" si="2"/>
        <v>30</v>
      </c>
      <c r="N35" s="59">
        <f t="shared" si="3"/>
        <v>2</v>
      </c>
    </row>
    <row r="36" spans="1:14" ht="13.5" customHeight="1">
      <c r="A36" s="60" t="s">
        <v>38</v>
      </c>
      <c r="B36" s="52" t="s">
        <v>235</v>
      </c>
      <c r="C36" s="19" t="s">
        <v>223</v>
      </c>
      <c r="D36" s="20" t="s">
        <v>224</v>
      </c>
      <c r="E36" s="20" t="s">
        <v>225</v>
      </c>
      <c r="F36" s="21">
        <v>45</v>
      </c>
      <c r="G36" s="44"/>
      <c r="H36" s="45"/>
      <c r="I36" s="46"/>
      <c r="J36" s="44">
        <v>1</v>
      </c>
      <c r="K36" s="45">
        <v>2</v>
      </c>
      <c r="L36" s="46" t="s">
        <v>221</v>
      </c>
      <c r="M36" s="49">
        <f t="shared" si="2"/>
        <v>15</v>
      </c>
      <c r="N36" s="59">
        <f t="shared" si="3"/>
        <v>2</v>
      </c>
    </row>
    <row r="37" spans="1:14" ht="13.5" customHeight="1">
      <c r="A37" s="60" t="s">
        <v>40</v>
      </c>
      <c r="B37" s="52" t="s">
        <v>39</v>
      </c>
      <c r="C37" s="19" t="s">
        <v>223</v>
      </c>
      <c r="D37" s="20" t="s">
        <v>224</v>
      </c>
      <c r="E37" s="20" t="s">
        <v>221</v>
      </c>
      <c r="F37" s="21" t="s">
        <v>222</v>
      </c>
      <c r="G37" s="44"/>
      <c r="H37" s="45"/>
      <c r="I37" s="46"/>
      <c r="J37" s="44">
        <v>2</v>
      </c>
      <c r="K37" s="45">
        <v>2</v>
      </c>
      <c r="L37" s="46" t="s">
        <v>221</v>
      </c>
      <c r="M37" s="49">
        <f t="shared" si="2"/>
        <v>30</v>
      </c>
      <c r="N37" s="59">
        <f t="shared" si="3"/>
        <v>2</v>
      </c>
    </row>
    <row r="38" spans="1:14" ht="13.5" customHeight="1" thickBot="1">
      <c r="A38" s="67" t="s">
        <v>42</v>
      </c>
      <c r="B38" s="68" t="s">
        <v>41</v>
      </c>
      <c r="C38" s="69" t="s">
        <v>223</v>
      </c>
      <c r="D38" s="70" t="s">
        <v>224</v>
      </c>
      <c r="E38" s="70" t="s">
        <v>225</v>
      </c>
      <c r="F38" s="71">
        <v>45</v>
      </c>
      <c r="G38" s="72"/>
      <c r="H38" s="73"/>
      <c r="I38" s="74"/>
      <c r="J38" s="72">
        <v>1</v>
      </c>
      <c r="K38" s="73">
        <v>2</v>
      </c>
      <c r="L38" s="74" t="s">
        <v>221</v>
      </c>
      <c r="M38" s="75">
        <f t="shared" si="2"/>
        <v>15</v>
      </c>
      <c r="N38" s="76">
        <f t="shared" si="3"/>
        <v>2</v>
      </c>
    </row>
    <row r="39" spans="1:14" ht="13.5" customHeight="1" thickBot="1">
      <c r="A39" s="77" t="s">
        <v>44</v>
      </c>
      <c r="B39" s="78" t="s">
        <v>43</v>
      </c>
      <c r="C39" s="25" t="s">
        <v>223</v>
      </c>
      <c r="D39" s="26"/>
      <c r="E39" s="26" t="s">
        <v>226</v>
      </c>
      <c r="F39" s="27"/>
      <c r="G39" s="38"/>
      <c r="H39" s="39"/>
      <c r="I39" s="40"/>
      <c r="J39" s="38">
        <v>0</v>
      </c>
      <c r="K39" s="39">
        <v>2</v>
      </c>
      <c r="L39" s="40" t="s">
        <v>221</v>
      </c>
      <c r="M39" s="79">
        <f t="shared" si="2"/>
        <v>0</v>
      </c>
      <c r="N39" s="80">
        <f t="shared" si="3"/>
        <v>2</v>
      </c>
    </row>
    <row r="40" spans="1:14" ht="13.5" customHeight="1" thickBot="1">
      <c r="A40" s="151" t="s">
        <v>179</v>
      </c>
      <c r="B40" s="152"/>
      <c r="C40" s="152"/>
      <c r="D40" s="152"/>
      <c r="E40" s="152"/>
      <c r="F40" s="153"/>
      <c r="G40" s="41">
        <f>SUM(G33:G39)</f>
        <v>0</v>
      </c>
      <c r="H40" s="42">
        <f aca="true" t="shared" si="4" ref="H40:N40">SUM(H33:H39)</f>
        <v>0</v>
      </c>
      <c r="I40" s="81"/>
      <c r="J40" s="82">
        <f t="shared" si="4"/>
        <v>12</v>
      </c>
      <c r="K40" s="42">
        <f t="shared" si="4"/>
        <v>20</v>
      </c>
      <c r="L40" s="81"/>
      <c r="M40" s="88">
        <f t="shared" si="4"/>
        <v>180</v>
      </c>
      <c r="N40" s="87">
        <f t="shared" si="4"/>
        <v>20</v>
      </c>
    </row>
    <row r="41" spans="1:14" ht="13.5" customHeight="1" thickBot="1" thickTop="1">
      <c r="A41" s="148" t="s">
        <v>180</v>
      </c>
      <c r="B41" s="149"/>
      <c r="C41" s="149"/>
      <c r="D41" s="149"/>
      <c r="E41" s="149"/>
      <c r="F41" s="150"/>
      <c r="G41" s="83">
        <f>SUM(G27,G40)</f>
        <v>24</v>
      </c>
      <c r="H41" s="84">
        <f aca="true" t="shared" si="5" ref="H41:N41">SUM(H27,H40)</f>
        <v>36</v>
      </c>
      <c r="I41" s="85"/>
      <c r="J41" s="86">
        <f t="shared" si="5"/>
        <v>16</v>
      </c>
      <c r="K41" s="84">
        <f t="shared" si="5"/>
        <v>24</v>
      </c>
      <c r="L41" s="85"/>
      <c r="M41" s="91">
        <f t="shared" si="5"/>
        <v>600</v>
      </c>
      <c r="N41" s="90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103" t="s">
        <v>238</v>
      </c>
      <c r="B43" s="104"/>
      <c r="C43" s="104"/>
      <c r="D43" s="105"/>
      <c r="E43" s="106"/>
      <c r="F43" s="106"/>
      <c r="G43" s="107"/>
      <c r="H43" s="107"/>
      <c r="I43" s="107"/>
      <c r="J43" s="107"/>
      <c r="K43" s="9"/>
      <c r="L43" s="9"/>
      <c r="M43" s="6"/>
      <c r="N43" s="10"/>
    </row>
    <row r="44" spans="1:14" ht="13.5" customHeight="1">
      <c r="A44" s="103" t="s">
        <v>239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5" customFormat="1" ht="13.5" customHeight="1">
      <c r="A46" s="97" t="s">
        <v>201</v>
      </c>
      <c r="B46" s="98"/>
      <c r="C46" s="99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15" customFormat="1" ht="13.5" customHeight="1">
      <c r="A47" s="98" t="s">
        <v>231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202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/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101" t="s">
        <v>203</v>
      </c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2" t="s">
        <v>204</v>
      </c>
      <c r="B51" s="98"/>
      <c r="C51" s="99"/>
      <c r="L51" s="102"/>
      <c r="N51" s="102"/>
      <c r="O51" s="98"/>
      <c r="P51" s="102"/>
      <c r="Q51" s="98"/>
      <c r="R51" s="100"/>
      <c r="S51" s="98"/>
      <c r="T51" s="99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208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98" t="s">
        <v>230</v>
      </c>
      <c r="B53" s="98"/>
      <c r="C53" s="99"/>
      <c r="L53" s="98"/>
      <c r="N53" s="98"/>
      <c r="O53" s="98"/>
      <c r="P53" s="98"/>
      <c r="Q53" s="98"/>
      <c r="R53" s="99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/>
      <c r="B54" s="98"/>
      <c r="C54" s="99"/>
      <c r="L54" s="98"/>
      <c r="M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 t="s">
        <v>205</v>
      </c>
      <c r="B55" s="98" t="s">
        <v>206</v>
      </c>
      <c r="C55" s="98"/>
      <c r="E55" s="102"/>
      <c r="F55" s="98"/>
      <c r="G55" s="102" t="s">
        <v>207</v>
      </c>
      <c r="H55" s="102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209</v>
      </c>
      <c r="B56" s="98" t="s">
        <v>210</v>
      </c>
      <c r="C56" s="98"/>
      <c r="E56" s="102"/>
      <c r="F56" s="98"/>
      <c r="G56" s="102" t="s">
        <v>211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212</v>
      </c>
      <c r="B57" s="98" t="s">
        <v>213</v>
      </c>
      <c r="C57" s="98"/>
      <c r="E57" s="98"/>
      <c r="F57" s="98"/>
      <c r="G57" s="98" t="s">
        <v>214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/>
      <c r="B58" s="98" t="s">
        <v>215</v>
      </c>
      <c r="C58" s="98"/>
      <c r="E58" s="98"/>
      <c r="F58" s="98"/>
      <c r="G58" s="98" t="s">
        <v>227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216</v>
      </c>
      <c r="C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/>
      <c r="C60" s="9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101" t="s">
        <v>217</v>
      </c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98" t="s">
        <v>228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229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218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219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44" s="15" customFormat="1" ht="13.5" customHeight="1">
      <c r="A66" s="92"/>
      <c r="B66" s="92"/>
      <c r="C66" s="92"/>
      <c r="D66" s="92"/>
      <c r="E66" s="92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Q66" s="14"/>
      <c r="AR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9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3:38" s="15" customFormat="1" ht="13.5" customHeight="1">
      <c r="C70" s="14"/>
      <c r="AK70" s="14"/>
      <c r="AL70" s="14"/>
    </row>
    <row r="71" spans="3:38" s="15" customFormat="1" ht="13.5" customHeight="1">
      <c r="C71" s="14"/>
      <c r="AK71" s="14"/>
      <c r="AL71" s="14"/>
    </row>
    <row r="72" ht="13.5" customHeight="1"/>
  </sheetData>
  <sheetProtection password="CEBE" sheet="1"/>
  <mergeCells count="40">
    <mergeCell ref="A32:F32"/>
    <mergeCell ref="G32:N32"/>
    <mergeCell ref="A40:F40"/>
    <mergeCell ref="A41:F41"/>
    <mergeCell ref="G29:L29"/>
    <mergeCell ref="M29:N29"/>
    <mergeCell ref="G30:I30"/>
    <mergeCell ref="J30:L30"/>
    <mergeCell ref="M30:M31"/>
    <mergeCell ref="N30:N31"/>
    <mergeCell ref="A27:F27"/>
    <mergeCell ref="A28:N28"/>
    <mergeCell ref="A29:A31"/>
    <mergeCell ref="B29:B31"/>
    <mergeCell ref="C29:C31"/>
    <mergeCell ref="D29:D31"/>
    <mergeCell ref="E29:E31"/>
    <mergeCell ref="F29:F31"/>
    <mergeCell ref="A7:F7"/>
    <mergeCell ref="G7:N7"/>
    <mergeCell ref="A20:F20"/>
    <mergeCell ref="G20:N20"/>
    <mergeCell ref="A25:F25"/>
    <mergeCell ref="G25:N25"/>
    <mergeCell ref="G4:L4"/>
    <mergeCell ref="M4:N4"/>
    <mergeCell ref="G5:I5"/>
    <mergeCell ref="J5:L5"/>
    <mergeCell ref="M5:M6"/>
    <mergeCell ref="N5:N6"/>
    <mergeCell ref="B2:F2"/>
    <mergeCell ref="G2:N2"/>
    <mergeCell ref="A1:N1"/>
    <mergeCell ref="A3:N3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139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135</v>
      </c>
      <c r="B14" s="52" t="s">
        <v>136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138</v>
      </c>
      <c r="B15" s="52" t="s">
        <v>137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104</v>
      </c>
      <c r="B16" s="52" t="s">
        <v>101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142</v>
      </c>
      <c r="B14" s="52" t="s">
        <v>140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143</v>
      </c>
      <c r="B15" s="52" t="s">
        <v>141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55</v>
      </c>
      <c r="B16" s="52" t="s">
        <v>56</v>
      </c>
      <c r="C16" s="19" t="s">
        <v>223</v>
      </c>
      <c r="D16" s="20" t="s">
        <v>224</v>
      </c>
      <c r="E16" s="20" t="s">
        <v>225</v>
      </c>
      <c r="F16" s="21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19">(G9+J9)*15</f>
        <v>45</v>
      </c>
      <c r="N9" s="59">
        <f aca="true" t="shared" si="1" ref="N9:N19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147</v>
      </c>
      <c r="B14" s="52" t="s">
        <v>146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6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6</v>
      </c>
    </row>
    <row r="15" spans="1:14" ht="13.5" customHeight="1">
      <c r="A15" s="60" t="s">
        <v>148</v>
      </c>
      <c r="B15" s="52" t="s">
        <v>149</v>
      </c>
      <c r="C15" s="19" t="s">
        <v>223</v>
      </c>
      <c r="D15" s="55" t="s">
        <v>224</v>
      </c>
      <c r="E15" s="56" t="s">
        <v>225</v>
      </c>
      <c r="F15" s="57">
        <v>45</v>
      </c>
      <c r="G15" s="44"/>
      <c r="H15" s="45"/>
      <c r="I15" s="46"/>
      <c r="J15" s="44">
        <v>2</v>
      </c>
      <c r="K15" s="45">
        <v>2</v>
      </c>
      <c r="L15" s="46" t="s">
        <v>221</v>
      </c>
      <c r="M15" s="49">
        <f t="shared" si="0"/>
        <v>30</v>
      </c>
      <c r="N15" s="59">
        <f t="shared" si="1"/>
        <v>2</v>
      </c>
    </row>
    <row r="16" spans="1:14" ht="13.5" customHeight="1">
      <c r="A16" s="60" t="s">
        <v>27</v>
      </c>
      <c r="B16" s="52" t="s">
        <v>232</v>
      </c>
      <c r="C16" s="54"/>
      <c r="D16" s="20" t="s">
        <v>224</v>
      </c>
      <c r="E16" s="20" t="s">
        <v>221</v>
      </c>
      <c r="F16" s="21" t="s">
        <v>222</v>
      </c>
      <c r="G16" s="44">
        <v>2</v>
      </c>
      <c r="H16" s="45">
        <v>3</v>
      </c>
      <c r="I16" s="46" t="s">
        <v>221</v>
      </c>
      <c r="J16" s="44"/>
      <c r="K16" s="45"/>
      <c r="L16" s="46"/>
      <c r="M16" s="49">
        <f t="shared" si="0"/>
        <v>30</v>
      </c>
      <c r="N16" s="59">
        <f t="shared" si="1"/>
        <v>3</v>
      </c>
    </row>
    <row r="17" spans="1:14" ht="13.5" customHeight="1">
      <c r="A17" s="60" t="s">
        <v>28</v>
      </c>
      <c r="B17" s="52" t="s">
        <v>233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30</v>
      </c>
      <c r="B18" s="52" t="s">
        <v>29</v>
      </c>
      <c r="C18" s="54"/>
      <c r="D18" s="55" t="s">
        <v>224</v>
      </c>
      <c r="E18" s="56" t="s">
        <v>221</v>
      </c>
      <c r="F18" s="57" t="s">
        <v>222</v>
      </c>
      <c r="G18" s="44">
        <v>1</v>
      </c>
      <c r="H18" s="45">
        <v>1</v>
      </c>
      <c r="I18" s="46" t="s">
        <v>221</v>
      </c>
      <c r="J18" s="44"/>
      <c r="K18" s="45"/>
      <c r="L18" s="46"/>
      <c r="M18" s="49">
        <f t="shared" si="0"/>
        <v>15</v>
      </c>
      <c r="N18" s="59">
        <f t="shared" si="1"/>
        <v>1</v>
      </c>
    </row>
    <row r="19" spans="1:14" ht="13.5" customHeight="1" thickBot="1">
      <c r="A19" s="61" t="s">
        <v>181</v>
      </c>
      <c r="B19" s="53" t="s">
        <v>186</v>
      </c>
      <c r="C19" s="22" t="s">
        <v>223</v>
      </c>
      <c r="D19" s="23" t="s">
        <v>224</v>
      </c>
      <c r="E19" s="23" t="s">
        <v>225</v>
      </c>
      <c r="F19" s="24">
        <v>45</v>
      </c>
      <c r="G19" s="47"/>
      <c r="H19" s="12"/>
      <c r="I19" s="13"/>
      <c r="J19" s="47">
        <v>2</v>
      </c>
      <c r="K19" s="12">
        <v>2</v>
      </c>
      <c r="L19" s="13" t="s">
        <v>221</v>
      </c>
      <c r="M19" s="50">
        <f t="shared" si="0"/>
        <v>30</v>
      </c>
      <c r="N19" s="62">
        <f t="shared" si="1"/>
        <v>2</v>
      </c>
    </row>
    <row r="20" spans="1:14" ht="13.5" customHeight="1" thickBot="1">
      <c r="A20" s="130" t="s">
        <v>237</v>
      </c>
      <c r="B20" s="131"/>
      <c r="C20" s="131"/>
      <c r="D20" s="131"/>
      <c r="E20" s="131"/>
      <c r="F20" s="131"/>
      <c r="G20" s="113"/>
      <c r="H20" s="113"/>
      <c r="I20" s="113"/>
      <c r="J20" s="113"/>
      <c r="K20" s="113"/>
      <c r="L20" s="113"/>
      <c r="M20" s="113"/>
      <c r="N20" s="114"/>
    </row>
    <row r="21" spans="1:14" ht="13.5" customHeight="1">
      <c r="A21" s="28" t="s">
        <v>182</v>
      </c>
      <c r="B21" s="29" t="s">
        <v>188</v>
      </c>
      <c r="C21" s="17"/>
      <c r="D21" s="17" t="s">
        <v>224</v>
      </c>
      <c r="E21" s="17" t="s">
        <v>225</v>
      </c>
      <c r="F21" s="18">
        <v>45</v>
      </c>
      <c r="G21" s="43">
        <v>2</v>
      </c>
      <c r="H21" s="2">
        <v>3</v>
      </c>
      <c r="I21" s="3" t="s">
        <v>221</v>
      </c>
      <c r="J21" s="43"/>
      <c r="K21" s="2"/>
      <c r="L21" s="3"/>
      <c r="M21" s="48">
        <f>(G21+J21)*15</f>
        <v>30</v>
      </c>
      <c r="N21" s="58">
        <f>H21+K21</f>
        <v>3</v>
      </c>
    </row>
    <row r="22" spans="1:14" ht="13.5" customHeight="1">
      <c r="A22" s="30" t="s">
        <v>183</v>
      </c>
      <c r="B22" s="31" t="s">
        <v>189</v>
      </c>
      <c r="C22" s="20"/>
      <c r="D22" s="20" t="s">
        <v>224</v>
      </c>
      <c r="E22" s="20" t="s">
        <v>225</v>
      </c>
      <c r="F22" s="21">
        <v>45</v>
      </c>
      <c r="G22" s="44">
        <v>2</v>
      </c>
      <c r="H22" s="45">
        <v>3</v>
      </c>
      <c r="I22" s="46" t="s">
        <v>221</v>
      </c>
      <c r="J22" s="44"/>
      <c r="K22" s="45"/>
      <c r="L22" s="46"/>
      <c r="M22" s="49">
        <f>(G22+J22)*15</f>
        <v>30</v>
      </c>
      <c r="N22" s="59">
        <f>H22+K22</f>
        <v>3</v>
      </c>
    </row>
    <row r="23" spans="1:14" ht="13.5" customHeight="1">
      <c r="A23" s="30" t="s">
        <v>184</v>
      </c>
      <c r="B23" s="31" t="s">
        <v>190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 thickBot="1">
      <c r="A24" s="32" t="s">
        <v>185</v>
      </c>
      <c r="B24" s="33" t="s">
        <v>187</v>
      </c>
      <c r="C24" s="23"/>
      <c r="D24" s="23" t="s">
        <v>224</v>
      </c>
      <c r="E24" s="23" t="s">
        <v>225</v>
      </c>
      <c r="F24" s="24">
        <v>45</v>
      </c>
      <c r="G24" s="47">
        <v>2</v>
      </c>
      <c r="H24" s="12">
        <v>3</v>
      </c>
      <c r="I24" s="13" t="s">
        <v>221</v>
      </c>
      <c r="J24" s="47"/>
      <c r="K24" s="12"/>
      <c r="L24" s="13"/>
      <c r="M24" s="50">
        <f>(G24+J24)*15</f>
        <v>30</v>
      </c>
      <c r="N24" s="62">
        <f>H24+K24</f>
        <v>3</v>
      </c>
    </row>
    <row r="25" spans="1:14" ht="13.5" customHeight="1" thickBot="1">
      <c r="A25" s="163" t="s">
        <v>31</v>
      </c>
      <c r="B25" s="164"/>
      <c r="C25" s="164"/>
      <c r="D25" s="164"/>
      <c r="E25" s="164"/>
      <c r="F25" s="165"/>
      <c r="G25" s="113"/>
      <c r="H25" s="113"/>
      <c r="I25" s="113"/>
      <c r="J25" s="113"/>
      <c r="K25" s="113"/>
      <c r="L25" s="113"/>
      <c r="M25" s="113"/>
      <c r="N25" s="114"/>
    </row>
    <row r="26" spans="1:14" ht="13.5" customHeight="1" thickBot="1">
      <c r="A26" s="34" t="s">
        <v>241</v>
      </c>
      <c r="B26" s="35"/>
      <c r="C26" s="25"/>
      <c r="D26" s="26"/>
      <c r="E26" s="26"/>
      <c r="F26" s="27"/>
      <c r="G26" s="1">
        <v>2</v>
      </c>
      <c r="H26" s="2">
        <v>3</v>
      </c>
      <c r="I26" s="3" t="s">
        <v>221</v>
      </c>
      <c r="J26" s="1"/>
      <c r="K26" s="2"/>
      <c r="L26" s="3"/>
      <c r="M26" s="11">
        <f>(G26+J26)*15</f>
        <v>30</v>
      </c>
      <c r="N26" s="89">
        <f>H26+K26</f>
        <v>3</v>
      </c>
    </row>
    <row r="27" spans="1:14" s="96" customFormat="1" ht="13.5" customHeight="1" thickBot="1">
      <c r="A27" s="140" t="s">
        <v>179</v>
      </c>
      <c r="B27" s="141"/>
      <c r="C27" s="141"/>
      <c r="D27" s="141"/>
      <c r="E27" s="141"/>
      <c r="F27" s="142"/>
      <c r="G27" s="64">
        <f>SUM(G8:G19,G21,G26)</f>
        <v>23</v>
      </c>
      <c r="H27" s="65">
        <f>SUM(H8:H19,H21,H26)</f>
        <v>36</v>
      </c>
      <c r="I27" s="66"/>
      <c r="J27" s="64">
        <f>SUM(J8:J19,J21,J26)</f>
        <v>4</v>
      </c>
      <c r="K27" s="65">
        <f>SUM(K8:K19,K21,K26)</f>
        <v>4</v>
      </c>
      <c r="L27" s="66"/>
      <c r="M27" s="88">
        <f>SUM(M8:M19,M21,M26)</f>
        <v>405</v>
      </c>
      <c r="N27" s="87">
        <f>SUM(N8:N19,N21,N26)</f>
        <v>40</v>
      </c>
    </row>
    <row r="28" spans="1:14" ht="13.5" customHeight="1" thickBot="1" thickTop="1">
      <c r="A28" s="115" t="s">
        <v>32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</row>
    <row r="29" spans="1:14" ht="13.5" customHeight="1" thickBot="1">
      <c r="A29" s="123" t="s">
        <v>198</v>
      </c>
      <c r="B29" s="134" t="s">
        <v>196</v>
      </c>
      <c r="C29" s="173" t="s">
        <v>197</v>
      </c>
      <c r="D29" s="137" t="s">
        <v>193</v>
      </c>
      <c r="E29" s="137" t="s">
        <v>194</v>
      </c>
      <c r="F29" s="143" t="s">
        <v>195</v>
      </c>
      <c r="G29" s="170" t="s">
        <v>3</v>
      </c>
      <c r="H29" s="171"/>
      <c r="I29" s="171"/>
      <c r="J29" s="171"/>
      <c r="K29" s="171"/>
      <c r="L29" s="172"/>
      <c r="M29" s="168"/>
      <c r="N29" s="169"/>
    </row>
    <row r="30" spans="1:14" ht="13.5" customHeight="1">
      <c r="A30" s="123"/>
      <c r="B30" s="135"/>
      <c r="C30" s="174"/>
      <c r="D30" s="138"/>
      <c r="E30" s="138"/>
      <c r="F30" s="144"/>
      <c r="G30" s="160" t="s">
        <v>4</v>
      </c>
      <c r="H30" s="161"/>
      <c r="I30" s="162"/>
      <c r="J30" s="160" t="s">
        <v>5</v>
      </c>
      <c r="K30" s="161"/>
      <c r="L30" s="162"/>
      <c r="M30" s="146" t="s">
        <v>199</v>
      </c>
      <c r="N30" s="125" t="s">
        <v>200</v>
      </c>
    </row>
    <row r="31" spans="1:14" ht="13.5" customHeight="1" thickBot="1">
      <c r="A31" s="124"/>
      <c r="B31" s="136"/>
      <c r="C31" s="175"/>
      <c r="D31" s="139"/>
      <c r="E31" s="139"/>
      <c r="F31" s="145"/>
      <c r="G31" s="93" t="s">
        <v>6</v>
      </c>
      <c r="H31" s="94" t="s">
        <v>7</v>
      </c>
      <c r="I31" s="95" t="s">
        <v>8</v>
      </c>
      <c r="J31" s="93" t="s">
        <v>6</v>
      </c>
      <c r="K31" s="94" t="s">
        <v>7</v>
      </c>
      <c r="L31" s="95" t="s">
        <v>8</v>
      </c>
      <c r="M31" s="147"/>
      <c r="N31" s="126"/>
    </row>
    <row r="32" spans="1:14" ht="13.5" customHeight="1" thickBot="1">
      <c r="A32" s="130" t="s">
        <v>2</v>
      </c>
      <c r="B32" s="131"/>
      <c r="C32" s="131"/>
      <c r="D32" s="131"/>
      <c r="E32" s="131"/>
      <c r="F32" s="131"/>
      <c r="G32" s="113"/>
      <c r="H32" s="113"/>
      <c r="I32" s="113"/>
      <c r="J32" s="113"/>
      <c r="K32" s="113"/>
      <c r="L32" s="113"/>
      <c r="M32" s="113"/>
      <c r="N32" s="114"/>
    </row>
    <row r="33" spans="1:14" ht="13.5" customHeight="1">
      <c r="A33" s="63" t="s">
        <v>34</v>
      </c>
      <c r="B33" s="51" t="s">
        <v>33</v>
      </c>
      <c r="C33" s="16" t="s">
        <v>223</v>
      </c>
      <c r="D33" s="17" t="s">
        <v>220</v>
      </c>
      <c r="E33" s="17" t="s">
        <v>221</v>
      </c>
      <c r="F33" s="18" t="s">
        <v>222</v>
      </c>
      <c r="G33" s="43"/>
      <c r="H33" s="2"/>
      <c r="I33" s="3"/>
      <c r="J33" s="43">
        <v>3</v>
      </c>
      <c r="K33" s="2">
        <v>5</v>
      </c>
      <c r="L33" s="3" t="s">
        <v>221</v>
      </c>
      <c r="M33" s="48">
        <f>(G33+J33)*15</f>
        <v>45</v>
      </c>
      <c r="N33" s="58">
        <f>H33+K33</f>
        <v>5</v>
      </c>
    </row>
    <row r="34" spans="1:14" ht="13.5" customHeight="1">
      <c r="A34" s="60" t="s">
        <v>36</v>
      </c>
      <c r="B34" s="52" t="s">
        <v>35</v>
      </c>
      <c r="C34" s="19" t="s">
        <v>223</v>
      </c>
      <c r="D34" s="20" t="s">
        <v>220</v>
      </c>
      <c r="E34" s="20" t="s">
        <v>221</v>
      </c>
      <c r="F34" s="21" t="s">
        <v>222</v>
      </c>
      <c r="G34" s="44"/>
      <c r="H34" s="45"/>
      <c r="I34" s="46"/>
      <c r="J34" s="44">
        <v>3</v>
      </c>
      <c r="K34" s="45">
        <v>5</v>
      </c>
      <c r="L34" s="46" t="s">
        <v>221</v>
      </c>
      <c r="M34" s="49">
        <f aca="true" t="shared" si="2" ref="M34:M39">(G34+J34)*15</f>
        <v>45</v>
      </c>
      <c r="N34" s="59">
        <f aca="true" t="shared" si="3" ref="N34:N39">H34+K34</f>
        <v>5</v>
      </c>
    </row>
    <row r="35" spans="1:14" ht="13.5" customHeight="1">
      <c r="A35" s="60" t="s">
        <v>37</v>
      </c>
      <c r="B35" s="52" t="s">
        <v>234</v>
      </c>
      <c r="C35" s="19" t="s">
        <v>223</v>
      </c>
      <c r="D35" s="20" t="s">
        <v>224</v>
      </c>
      <c r="E35" s="20" t="s">
        <v>221</v>
      </c>
      <c r="F35" s="21" t="s">
        <v>222</v>
      </c>
      <c r="G35" s="44"/>
      <c r="H35" s="45"/>
      <c r="I35" s="46"/>
      <c r="J35" s="44">
        <v>2</v>
      </c>
      <c r="K35" s="45">
        <v>2</v>
      </c>
      <c r="L35" s="46" t="s">
        <v>221</v>
      </c>
      <c r="M35" s="49">
        <f t="shared" si="2"/>
        <v>30</v>
      </c>
      <c r="N35" s="59">
        <f t="shared" si="3"/>
        <v>2</v>
      </c>
    </row>
    <row r="36" spans="1:14" ht="13.5" customHeight="1">
      <c r="A36" s="60" t="s">
        <v>38</v>
      </c>
      <c r="B36" s="52" t="s">
        <v>235</v>
      </c>
      <c r="C36" s="19" t="s">
        <v>223</v>
      </c>
      <c r="D36" s="20" t="s">
        <v>224</v>
      </c>
      <c r="E36" s="20" t="s">
        <v>225</v>
      </c>
      <c r="F36" s="21">
        <v>45</v>
      </c>
      <c r="G36" s="44"/>
      <c r="H36" s="45"/>
      <c r="I36" s="46"/>
      <c r="J36" s="44">
        <v>1</v>
      </c>
      <c r="K36" s="45">
        <v>2</v>
      </c>
      <c r="L36" s="46" t="s">
        <v>221</v>
      </c>
      <c r="M36" s="49">
        <f t="shared" si="2"/>
        <v>15</v>
      </c>
      <c r="N36" s="59">
        <f t="shared" si="3"/>
        <v>2</v>
      </c>
    </row>
    <row r="37" spans="1:14" ht="13.5" customHeight="1">
      <c r="A37" s="60" t="s">
        <v>40</v>
      </c>
      <c r="B37" s="52" t="s">
        <v>39</v>
      </c>
      <c r="C37" s="19" t="s">
        <v>223</v>
      </c>
      <c r="D37" s="20" t="s">
        <v>224</v>
      </c>
      <c r="E37" s="20" t="s">
        <v>221</v>
      </c>
      <c r="F37" s="21" t="s">
        <v>222</v>
      </c>
      <c r="G37" s="44"/>
      <c r="H37" s="45"/>
      <c r="I37" s="46"/>
      <c r="J37" s="44">
        <v>2</v>
      </c>
      <c r="K37" s="45">
        <v>2</v>
      </c>
      <c r="L37" s="46" t="s">
        <v>221</v>
      </c>
      <c r="M37" s="49">
        <f t="shared" si="2"/>
        <v>30</v>
      </c>
      <c r="N37" s="59">
        <f t="shared" si="3"/>
        <v>2</v>
      </c>
    </row>
    <row r="38" spans="1:14" ht="13.5" customHeight="1" thickBot="1">
      <c r="A38" s="67" t="s">
        <v>42</v>
      </c>
      <c r="B38" s="68" t="s">
        <v>41</v>
      </c>
      <c r="C38" s="69" t="s">
        <v>223</v>
      </c>
      <c r="D38" s="70" t="s">
        <v>224</v>
      </c>
      <c r="E38" s="70" t="s">
        <v>225</v>
      </c>
      <c r="F38" s="71">
        <v>45</v>
      </c>
      <c r="G38" s="72"/>
      <c r="H38" s="73"/>
      <c r="I38" s="74"/>
      <c r="J38" s="72">
        <v>1</v>
      </c>
      <c r="K38" s="73">
        <v>2</v>
      </c>
      <c r="L38" s="74" t="s">
        <v>221</v>
      </c>
      <c r="M38" s="75">
        <f t="shared" si="2"/>
        <v>15</v>
      </c>
      <c r="N38" s="76">
        <f t="shared" si="3"/>
        <v>2</v>
      </c>
    </row>
    <row r="39" spans="1:14" ht="13.5" customHeight="1" thickBot="1">
      <c r="A39" s="77" t="s">
        <v>44</v>
      </c>
      <c r="B39" s="78" t="s">
        <v>43</v>
      </c>
      <c r="C39" s="25" t="s">
        <v>223</v>
      </c>
      <c r="D39" s="26"/>
      <c r="E39" s="26" t="s">
        <v>226</v>
      </c>
      <c r="F39" s="27"/>
      <c r="G39" s="38"/>
      <c r="H39" s="39"/>
      <c r="I39" s="40"/>
      <c r="J39" s="38">
        <v>0</v>
      </c>
      <c r="K39" s="39">
        <v>2</v>
      </c>
      <c r="L39" s="40" t="s">
        <v>221</v>
      </c>
      <c r="M39" s="79">
        <f t="shared" si="2"/>
        <v>0</v>
      </c>
      <c r="N39" s="80">
        <f t="shared" si="3"/>
        <v>2</v>
      </c>
    </row>
    <row r="40" spans="1:14" ht="13.5" customHeight="1" thickBot="1">
      <c r="A40" s="151" t="s">
        <v>179</v>
      </c>
      <c r="B40" s="152"/>
      <c r="C40" s="152"/>
      <c r="D40" s="152"/>
      <c r="E40" s="152"/>
      <c r="F40" s="153"/>
      <c r="G40" s="41">
        <f>SUM(G33:G39)</f>
        <v>0</v>
      </c>
      <c r="H40" s="42">
        <f aca="true" t="shared" si="4" ref="H40:N40">SUM(H33:H39)</f>
        <v>0</v>
      </c>
      <c r="I40" s="81"/>
      <c r="J40" s="82">
        <f t="shared" si="4"/>
        <v>12</v>
      </c>
      <c r="K40" s="42">
        <f t="shared" si="4"/>
        <v>20</v>
      </c>
      <c r="L40" s="81"/>
      <c r="M40" s="88">
        <f t="shared" si="4"/>
        <v>180</v>
      </c>
      <c r="N40" s="87">
        <f t="shared" si="4"/>
        <v>20</v>
      </c>
    </row>
    <row r="41" spans="1:14" ht="13.5" customHeight="1" thickBot="1" thickTop="1">
      <c r="A41" s="148" t="s">
        <v>180</v>
      </c>
      <c r="B41" s="149"/>
      <c r="C41" s="149"/>
      <c r="D41" s="149"/>
      <c r="E41" s="149"/>
      <c r="F41" s="150"/>
      <c r="G41" s="83">
        <f>SUM(G27,G40)</f>
        <v>23</v>
      </c>
      <c r="H41" s="84">
        <f aca="true" t="shared" si="5" ref="H41:N41">SUM(H27,H40)</f>
        <v>36</v>
      </c>
      <c r="I41" s="85"/>
      <c r="J41" s="86">
        <f t="shared" si="5"/>
        <v>16</v>
      </c>
      <c r="K41" s="84">
        <f t="shared" si="5"/>
        <v>24</v>
      </c>
      <c r="L41" s="85"/>
      <c r="M41" s="91">
        <f t="shared" si="5"/>
        <v>585</v>
      </c>
      <c r="N41" s="90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103" t="s">
        <v>238</v>
      </c>
      <c r="B43" s="104"/>
      <c r="C43" s="104"/>
      <c r="D43" s="105"/>
      <c r="E43" s="106"/>
      <c r="F43" s="106"/>
      <c r="G43" s="107"/>
      <c r="H43" s="107"/>
      <c r="I43" s="107"/>
      <c r="J43" s="107"/>
      <c r="K43" s="9"/>
      <c r="L43" s="9"/>
      <c r="M43" s="6"/>
      <c r="N43" s="10"/>
    </row>
    <row r="44" spans="1:14" ht="13.5" customHeight="1">
      <c r="A44" s="103" t="s">
        <v>239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5" customFormat="1" ht="13.5" customHeight="1">
      <c r="A46" s="97" t="s">
        <v>201</v>
      </c>
      <c r="B46" s="98"/>
      <c r="C46" s="99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15" customFormat="1" ht="13.5" customHeight="1">
      <c r="A47" s="98" t="s">
        <v>231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202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/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101" t="s">
        <v>203</v>
      </c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2" t="s">
        <v>204</v>
      </c>
      <c r="B51" s="98"/>
      <c r="C51" s="99"/>
      <c r="L51" s="102"/>
      <c r="N51" s="102"/>
      <c r="O51" s="98"/>
      <c r="P51" s="102"/>
      <c r="Q51" s="98"/>
      <c r="R51" s="100"/>
      <c r="S51" s="98"/>
      <c r="T51" s="99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208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98" t="s">
        <v>230</v>
      </c>
      <c r="B53" s="98"/>
      <c r="C53" s="99"/>
      <c r="L53" s="98"/>
      <c r="N53" s="98"/>
      <c r="O53" s="98"/>
      <c r="P53" s="98"/>
      <c r="Q53" s="98"/>
      <c r="R53" s="99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/>
      <c r="B54" s="98"/>
      <c r="C54" s="99"/>
      <c r="L54" s="98"/>
      <c r="M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 t="s">
        <v>205</v>
      </c>
      <c r="B55" s="98" t="s">
        <v>206</v>
      </c>
      <c r="C55" s="98"/>
      <c r="E55" s="102"/>
      <c r="F55" s="98"/>
      <c r="G55" s="102" t="s">
        <v>207</v>
      </c>
      <c r="H55" s="102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209</v>
      </c>
      <c r="B56" s="98" t="s">
        <v>210</v>
      </c>
      <c r="C56" s="98"/>
      <c r="E56" s="102"/>
      <c r="F56" s="98"/>
      <c r="G56" s="102" t="s">
        <v>211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212</v>
      </c>
      <c r="B57" s="98" t="s">
        <v>213</v>
      </c>
      <c r="C57" s="98"/>
      <c r="E57" s="98"/>
      <c r="F57" s="98"/>
      <c r="G57" s="98" t="s">
        <v>214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/>
      <c r="B58" s="98" t="s">
        <v>215</v>
      </c>
      <c r="C58" s="98"/>
      <c r="E58" s="98"/>
      <c r="F58" s="98"/>
      <c r="G58" s="98" t="s">
        <v>227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216</v>
      </c>
      <c r="C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/>
      <c r="C60" s="9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101" t="s">
        <v>217</v>
      </c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98" t="s">
        <v>228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229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218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219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44" s="15" customFormat="1" ht="13.5" customHeight="1">
      <c r="A66" s="92"/>
      <c r="B66" s="92"/>
      <c r="C66" s="92"/>
      <c r="D66" s="92"/>
      <c r="E66" s="92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Q66" s="14"/>
      <c r="AR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9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3:38" s="15" customFormat="1" ht="13.5" customHeight="1">
      <c r="C70" s="14"/>
      <c r="AK70" s="14"/>
      <c r="AL70" s="14"/>
    </row>
    <row r="71" spans="3:38" s="15" customFormat="1" ht="13.5" customHeight="1">
      <c r="C71" s="14"/>
      <c r="AK71" s="14"/>
      <c r="AL71" s="14"/>
    </row>
    <row r="72" ht="13.5" customHeight="1"/>
  </sheetData>
  <sheetProtection password="CEBE" sheet="1"/>
  <mergeCells count="40"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  <mergeCell ref="M30:M31"/>
    <mergeCell ref="N30:N31"/>
    <mergeCell ref="A29:A31"/>
    <mergeCell ref="B29:B31"/>
    <mergeCell ref="C29:C31"/>
    <mergeCell ref="D29:D31"/>
    <mergeCell ref="E29:E31"/>
    <mergeCell ref="F29:F31"/>
    <mergeCell ref="A20:F20"/>
    <mergeCell ref="G20:N20"/>
    <mergeCell ref="A25:F25"/>
    <mergeCell ref="G25:N25"/>
    <mergeCell ref="A27:F27"/>
    <mergeCell ref="A28:N28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19">(G9+J9)*15</f>
        <v>45</v>
      </c>
      <c r="N9" s="59">
        <f aca="true" t="shared" si="1" ref="N9:N19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151</v>
      </c>
      <c r="B14" s="52" t="s">
        <v>150</v>
      </c>
      <c r="C14" s="54"/>
      <c r="D14" s="55" t="s">
        <v>224</v>
      </c>
      <c r="E14" s="56" t="s">
        <v>225</v>
      </c>
      <c r="F14" s="57">
        <v>45</v>
      </c>
      <c r="G14" s="44">
        <v>3</v>
      </c>
      <c r="H14" s="45">
        <v>6</v>
      </c>
      <c r="I14" s="46" t="s">
        <v>236</v>
      </c>
      <c r="J14" s="44"/>
      <c r="K14" s="45"/>
      <c r="L14" s="46"/>
      <c r="M14" s="49">
        <f t="shared" si="0"/>
        <v>45</v>
      </c>
      <c r="N14" s="59">
        <f t="shared" si="1"/>
        <v>6</v>
      </c>
    </row>
    <row r="15" spans="1:14" ht="13.5" customHeight="1">
      <c r="A15" s="60" t="s">
        <v>169</v>
      </c>
      <c r="B15" s="52" t="s">
        <v>170</v>
      </c>
      <c r="C15" s="19" t="s">
        <v>223</v>
      </c>
      <c r="D15" s="55" t="s">
        <v>224</v>
      </c>
      <c r="E15" s="56" t="s">
        <v>225</v>
      </c>
      <c r="F15" s="57">
        <v>45</v>
      </c>
      <c r="G15" s="44"/>
      <c r="H15" s="45"/>
      <c r="I15" s="46"/>
      <c r="J15" s="44">
        <v>2</v>
      </c>
      <c r="K15" s="45">
        <v>2</v>
      </c>
      <c r="L15" s="46" t="s">
        <v>236</v>
      </c>
      <c r="M15" s="49">
        <f t="shared" si="0"/>
        <v>30</v>
      </c>
      <c r="N15" s="59">
        <f t="shared" si="1"/>
        <v>2</v>
      </c>
    </row>
    <row r="16" spans="1:14" ht="13.5" customHeight="1">
      <c r="A16" s="60" t="s">
        <v>27</v>
      </c>
      <c r="B16" s="52" t="s">
        <v>232</v>
      </c>
      <c r="C16" s="54"/>
      <c r="D16" s="20" t="s">
        <v>224</v>
      </c>
      <c r="E16" s="20" t="s">
        <v>221</v>
      </c>
      <c r="F16" s="21" t="s">
        <v>222</v>
      </c>
      <c r="G16" s="44">
        <v>2</v>
      </c>
      <c r="H16" s="45">
        <v>3</v>
      </c>
      <c r="I16" s="46" t="s">
        <v>221</v>
      </c>
      <c r="J16" s="44"/>
      <c r="K16" s="45"/>
      <c r="L16" s="46"/>
      <c r="M16" s="49">
        <f t="shared" si="0"/>
        <v>30</v>
      </c>
      <c r="N16" s="59">
        <f t="shared" si="1"/>
        <v>3</v>
      </c>
    </row>
    <row r="17" spans="1:14" ht="13.5" customHeight="1">
      <c r="A17" s="60" t="s">
        <v>28</v>
      </c>
      <c r="B17" s="52" t="s">
        <v>233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30</v>
      </c>
      <c r="B18" s="52" t="s">
        <v>29</v>
      </c>
      <c r="C18" s="54"/>
      <c r="D18" s="55" t="s">
        <v>224</v>
      </c>
      <c r="E18" s="56" t="s">
        <v>221</v>
      </c>
      <c r="F18" s="57" t="s">
        <v>222</v>
      </c>
      <c r="G18" s="44">
        <v>1</v>
      </c>
      <c r="H18" s="45">
        <v>1</v>
      </c>
      <c r="I18" s="46" t="s">
        <v>221</v>
      </c>
      <c r="J18" s="44"/>
      <c r="K18" s="45"/>
      <c r="L18" s="46"/>
      <c r="M18" s="49">
        <f t="shared" si="0"/>
        <v>15</v>
      </c>
      <c r="N18" s="59">
        <f t="shared" si="1"/>
        <v>1</v>
      </c>
    </row>
    <row r="19" spans="1:14" ht="13.5" customHeight="1" thickBot="1">
      <c r="A19" s="61" t="s">
        <v>181</v>
      </c>
      <c r="B19" s="53" t="s">
        <v>186</v>
      </c>
      <c r="C19" s="22" t="s">
        <v>223</v>
      </c>
      <c r="D19" s="23" t="s">
        <v>224</v>
      </c>
      <c r="E19" s="23" t="s">
        <v>225</v>
      </c>
      <c r="F19" s="24">
        <v>45</v>
      </c>
      <c r="G19" s="47"/>
      <c r="H19" s="12"/>
      <c r="I19" s="13"/>
      <c r="J19" s="47">
        <v>2</v>
      </c>
      <c r="K19" s="12">
        <v>2</v>
      </c>
      <c r="L19" s="13" t="s">
        <v>221</v>
      </c>
      <c r="M19" s="50">
        <f t="shared" si="0"/>
        <v>30</v>
      </c>
      <c r="N19" s="62">
        <f t="shared" si="1"/>
        <v>2</v>
      </c>
    </row>
    <row r="20" spans="1:14" ht="13.5" customHeight="1" thickBot="1">
      <c r="A20" s="130" t="s">
        <v>237</v>
      </c>
      <c r="B20" s="131"/>
      <c r="C20" s="131"/>
      <c r="D20" s="131"/>
      <c r="E20" s="131"/>
      <c r="F20" s="131"/>
      <c r="G20" s="113"/>
      <c r="H20" s="113"/>
      <c r="I20" s="113"/>
      <c r="J20" s="113"/>
      <c r="K20" s="113"/>
      <c r="L20" s="113"/>
      <c r="M20" s="113"/>
      <c r="N20" s="114"/>
    </row>
    <row r="21" spans="1:14" ht="13.5" customHeight="1">
      <c r="A21" s="28" t="s">
        <v>182</v>
      </c>
      <c r="B21" s="29" t="s">
        <v>188</v>
      </c>
      <c r="C21" s="17"/>
      <c r="D21" s="17" t="s">
        <v>224</v>
      </c>
      <c r="E21" s="17" t="s">
        <v>225</v>
      </c>
      <c r="F21" s="18">
        <v>45</v>
      </c>
      <c r="G21" s="43">
        <v>2</v>
      </c>
      <c r="H21" s="2">
        <v>3</v>
      </c>
      <c r="I21" s="3" t="s">
        <v>221</v>
      </c>
      <c r="J21" s="43"/>
      <c r="K21" s="2"/>
      <c r="L21" s="3"/>
      <c r="M21" s="48">
        <f>(G21+J21)*15</f>
        <v>30</v>
      </c>
      <c r="N21" s="58">
        <f>H21+K21</f>
        <v>3</v>
      </c>
    </row>
    <row r="22" spans="1:14" ht="13.5" customHeight="1">
      <c r="A22" s="30" t="s">
        <v>183</v>
      </c>
      <c r="B22" s="31" t="s">
        <v>189</v>
      </c>
      <c r="C22" s="20"/>
      <c r="D22" s="20" t="s">
        <v>224</v>
      </c>
      <c r="E22" s="20" t="s">
        <v>225</v>
      </c>
      <c r="F22" s="21">
        <v>45</v>
      </c>
      <c r="G22" s="44">
        <v>2</v>
      </c>
      <c r="H22" s="45">
        <v>3</v>
      </c>
      <c r="I22" s="46" t="s">
        <v>221</v>
      </c>
      <c r="J22" s="44"/>
      <c r="K22" s="45"/>
      <c r="L22" s="46"/>
      <c r="M22" s="49">
        <f>(G22+J22)*15</f>
        <v>30</v>
      </c>
      <c r="N22" s="59">
        <f>H22+K22</f>
        <v>3</v>
      </c>
    </row>
    <row r="23" spans="1:14" ht="13.5" customHeight="1">
      <c r="A23" s="30" t="s">
        <v>184</v>
      </c>
      <c r="B23" s="31" t="s">
        <v>190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 thickBot="1">
      <c r="A24" s="32" t="s">
        <v>185</v>
      </c>
      <c r="B24" s="33" t="s">
        <v>187</v>
      </c>
      <c r="C24" s="23"/>
      <c r="D24" s="23" t="s">
        <v>224</v>
      </c>
      <c r="E24" s="23" t="s">
        <v>225</v>
      </c>
      <c r="F24" s="24">
        <v>45</v>
      </c>
      <c r="G24" s="47">
        <v>2</v>
      </c>
      <c r="H24" s="12">
        <v>3</v>
      </c>
      <c r="I24" s="13" t="s">
        <v>221</v>
      </c>
      <c r="J24" s="47"/>
      <c r="K24" s="12"/>
      <c r="L24" s="13"/>
      <c r="M24" s="50">
        <f>(G24+J24)*15</f>
        <v>30</v>
      </c>
      <c r="N24" s="62">
        <f>H24+K24</f>
        <v>3</v>
      </c>
    </row>
    <row r="25" spans="1:14" ht="13.5" customHeight="1" thickBot="1">
      <c r="A25" s="163" t="s">
        <v>31</v>
      </c>
      <c r="B25" s="164"/>
      <c r="C25" s="164"/>
      <c r="D25" s="164"/>
      <c r="E25" s="164"/>
      <c r="F25" s="165"/>
      <c r="G25" s="113"/>
      <c r="H25" s="113"/>
      <c r="I25" s="113"/>
      <c r="J25" s="113"/>
      <c r="K25" s="113"/>
      <c r="L25" s="113"/>
      <c r="M25" s="113"/>
      <c r="N25" s="114"/>
    </row>
    <row r="26" spans="1:14" ht="13.5" customHeight="1" thickBot="1">
      <c r="A26" s="34" t="s">
        <v>241</v>
      </c>
      <c r="B26" s="35"/>
      <c r="C26" s="25"/>
      <c r="D26" s="26"/>
      <c r="E26" s="26"/>
      <c r="F26" s="27"/>
      <c r="G26" s="1">
        <v>2</v>
      </c>
      <c r="H26" s="2">
        <v>3</v>
      </c>
      <c r="I26" s="3" t="s">
        <v>221</v>
      </c>
      <c r="J26" s="1"/>
      <c r="K26" s="2"/>
      <c r="L26" s="3"/>
      <c r="M26" s="11">
        <f>(G26+J26)*15</f>
        <v>30</v>
      </c>
      <c r="N26" s="89">
        <f>H26+K26</f>
        <v>3</v>
      </c>
    </row>
    <row r="27" spans="1:14" s="96" customFormat="1" ht="13.5" customHeight="1" thickBot="1">
      <c r="A27" s="140" t="s">
        <v>179</v>
      </c>
      <c r="B27" s="141"/>
      <c r="C27" s="141"/>
      <c r="D27" s="141"/>
      <c r="E27" s="141"/>
      <c r="F27" s="142"/>
      <c r="G27" s="64">
        <f>SUM(G8:G19,G21,G26)</f>
        <v>24</v>
      </c>
      <c r="H27" s="65">
        <f>SUM(H8:H19,H21,H26)</f>
        <v>36</v>
      </c>
      <c r="I27" s="66"/>
      <c r="J27" s="64">
        <f>SUM(J8:J19,J21,J26)</f>
        <v>4</v>
      </c>
      <c r="K27" s="65">
        <f>SUM(K8:K19,K21,K26)</f>
        <v>4</v>
      </c>
      <c r="L27" s="66"/>
      <c r="M27" s="88">
        <f>SUM(M8:M19,M21,M26)</f>
        <v>420</v>
      </c>
      <c r="N27" s="87">
        <f>SUM(N8:N19,N21,N26)</f>
        <v>40</v>
      </c>
    </row>
    <row r="28" spans="1:14" ht="13.5" customHeight="1" thickBot="1" thickTop="1">
      <c r="A28" s="115" t="s">
        <v>32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</row>
    <row r="29" spans="1:14" ht="13.5" customHeight="1" thickBot="1">
      <c r="A29" s="123" t="s">
        <v>198</v>
      </c>
      <c r="B29" s="134" t="s">
        <v>196</v>
      </c>
      <c r="C29" s="173" t="s">
        <v>197</v>
      </c>
      <c r="D29" s="137" t="s">
        <v>193</v>
      </c>
      <c r="E29" s="137" t="s">
        <v>194</v>
      </c>
      <c r="F29" s="143" t="s">
        <v>195</v>
      </c>
      <c r="G29" s="170" t="s">
        <v>3</v>
      </c>
      <c r="H29" s="171"/>
      <c r="I29" s="171"/>
      <c r="J29" s="171"/>
      <c r="K29" s="171"/>
      <c r="L29" s="172"/>
      <c r="M29" s="168"/>
      <c r="N29" s="169"/>
    </row>
    <row r="30" spans="1:14" ht="13.5" customHeight="1">
      <c r="A30" s="123"/>
      <c r="B30" s="135"/>
      <c r="C30" s="174"/>
      <c r="D30" s="138"/>
      <c r="E30" s="138"/>
      <c r="F30" s="144"/>
      <c r="G30" s="160" t="s">
        <v>4</v>
      </c>
      <c r="H30" s="161"/>
      <c r="I30" s="162"/>
      <c r="J30" s="160" t="s">
        <v>5</v>
      </c>
      <c r="K30" s="161"/>
      <c r="L30" s="162"/>
      <c r="M30" s="146" t="s">
        <v>199</v>
      </c>
      <c r="N30" s="125" t="s">
        <v>200</v>
      </c>
    </row>
    <row r="31" spans="1:14" ht="13.5" customHeight="1" thickBot="1">
      <c r="A31" s="124"/>
      <c r="B31" s="136"/>
      <c r="C31" s="175"/>
      <c r="D31" s="139"/>
      <c r="E31" s="139"/>
      <c r="F31" s="145"/>
      <c r="G31" s="93" t="s">
        <v>6</v>
      </c>
      <c r="H31" s="94" t="s">
        <v>7</v>
      </c>
      <c r="I31" s="95" t="s">
        <v>8</v>
      </c>
      <c r="J31" s="93" t="s">
        <v>6</v>
      </c>
      <c r="K31" s="94" t="s">
        <v>7</v>
      </c>
      <c r="L31" s="95" t="s">
        <v>8</v>
      </c>
      <c r="M31" s="147"/>
      <c r="N31" s="126"/>
    </row>
    <row r="32" spans="1:14" ht="13.5" customHeight="1" thickBot="1">
      <c r="A32" s="130" t="s">
        <v>2</v>
      </c>
      <c r="B32" s="131"/>
      <c r="C32" s="131"/>
      <c r="D32" s="131"/>
      <c r="E32" s="131"/>
      <c r="F32" s="131"/>
      <c r="G32" s="113"/>
      <c r="H32" s="113"/>
      <c r="I32" s="113"/>
      <c r="J32" s="113"/>
      <c r="K32" s="113"/>
      <c r="L32" s="113"/>
      <c r="M32" s="113"/>
      <c r="N32" s="114"/>
    </row>
    <row r="33" spans="1:14" ht="13.5" customHeight="1">
      <c r="A33" s="63" t="s">
        <v>34</v>
      </c>
      <c r="B33" s="51" t="s">
        <v>33</v>
      </c>
      <c r="C33" s="16" t="s">
        <v>223</v>
      </c>
      <c r="D33" s="17" t="s">
        <v>220</v>
      </c>
      <c r="E33" s="17" t="s">
        <v>221</v>
      </c>
      <c r="F33" s="18" t="s">
        <v>222</v>
      </c>
      <c r="G33" s="43"/>
      <c r="H33" s="2"/>
      <c r="I33" s="3"/>
      <c r="J33" s="43">
        <v>3</v>
      </c>
      <c r="K33" s="2">
        <v>5</v>
      </c>
      <c r="L33" s="3" t="s">
        <v>221</v>
      </c>
      <c r="M33" s="48">
        <f>(G33+J33)*15</f>
        <v>45</v>
      </c>
      <c r="N33" s="58">
        <f>H33+K33</f>
        <v>5</v>
      </c>
    </row>
    <row r="34" spans="1:14" ht="13.5" customHeight="1">
      <c r="A34" s="60" t="s">
        <v>36</v>
      </c>
      <c r="B34" s="52" t="s">
        <v>35</v>
      </c>
      <c r="C34" s="19" t="s">
        <v>223</v>
      </c>
      <c r="D34" s="20" t="s">
        <v>220</v>
      </c>
      <c r="E34" s="20" t="s">
        <v>221</v>
      </c>
      <c r="F34" s="21" t="s">
        <v>222</v>
      </c>
      <c r="G34" s="44"/>
      <c r="H34" s="45"/>
      <c r="I34" s="46"/>
      <c r="J34" s="44">
        <v>3</v>
      </c>
      <c r="K34" s="45">
        <v>5</v>
      </c>
      <c r="L34" s="46" t="s">
        <v>221</v>
      </c>
      <c r="M34" s="49">
        <f aca="true" t="shared" si="2" ref="M34:M39">(G34+J34)*15</f>
        <v>45</v>
      </c>
      <c r="N34" s="59">
        <f aca="true" t="shared" si="3" ref="N34:N39">H34+K34</f>
        <v>5</v>
      </c>
    </row>
    <row r="35" spans="1:14" ht="13.5" customHeight="1">
      <c r="A35" s="60" t="s">
        <v>37</v>
      </c>
      <c r="B35" s="52" t="s">
        <v>234</v>
      </c>
      <c r="C35" s="19" t="s">
        <v>223</v>
      </c>
      <c r="D35" s="20" t="s">
        <v>224</v>
      </c>
      <c r="E35" s="20" t="s">
        <v>221</v>
      </c>
      <c r="F35" s="21" t="s">
        <v>222</v>
      </c>
      <c r="G35" s="44"/>
      <c r="H35" s="45"/>
      <c r="I35" s="46"/>
      <c r="J35" s="44">
        <v>2</v>
      </c>
      <c r="K35" s="45">
        <v>2</v>
      </c>
      <c r="L35" s="46" t="s">
        <v>221</v>
      </c>
      <c r="M35" s="49">
        <f t="shared" si="2"/>
        <v>30</v>
      </c>
      <c r="N35" s="59">
        <f t="shared" si="3"/>
        <v>2</v>
      </c>
    </row>
    <row r="36" spans="1:14" ht="13.5" customHeight="1">
      <c r="A36" s="60" t="s">
        <v>38</v>
      </c>
      <c r="B36" s="52" t="s">
        <v>235</v>
      </c>
      <c r="C36" s="19" t="s">
        <v>223</v>
      </c>
      <c r="D36" s="20" t="s">
        <v>224</v>
      </c>
      <c r="E36" s="20" t="s">
        <v>225</v>
      </c>
      <c r="F36" s="21">
        <v>45</v>
      </c>
      <c r="G36" s="44"/>
      <c r="H36" s="45"/>
      <c r="I36" s="46"/>
      <c r="J36" s="44">
        <v>1</v>
      </c>
      <c r="K36" s="45">
        <v>2</v>
      </c>
      <c r="L36" s="46" t="s">
        <v>221</v>
      </c>
      <c r="M36" s="49">
        <f t="shared" si="2"/>
        <v>15</v>
      </c>
      <c r="N36" s="59">
        <f t="shared" si="3"/>
        <v>2</v>
      </c>
    </row>
    <row r="37" spans="1:14" ht="13.5" customHeight="1">
      <c r="A37" s="60" t="s">
        <v>40</v>
      </c>
      <c r="B37" s="52" t="s">
        <v>39</v>
      </c>
      <c r="C37" s="19" t="s">
        <v>223</v>
      </c>
      <c r="D37" s="20" t="s">
        <v>224</v>
      </c>
      <c r="E37" s="20" t="s">
        <v>221</v>
      </c>
      <c r="F37" s="21" t="s">
        <v>222</v>
      </c>
      <c r="G37" s="44"/>
      <c r="H37" s="45"/>
      <c r="I37" s="46"/>
      <c r="J37" s="44">
        <v>2</v>
      </c>
      <c r="K37" s="45">
        <v>2</v>
      </c>
      <c r="L37" s="46" t="s">
        <v>221</v>
      </c>
      <c r="M37" s="49">
        <f t="shared" si="2"/>
        <v>30</v>
      </c>
      <c r="N37" s="59">
        <f t="shared" si="3"/>
        <v>2</v>
      </c>
    </row>
    <row r="38" spans="1:14" ht="13.5" customHeight="1" thickBot="1">
      <c r="A38" s="67" t="s">
        <v>42</v>
      </c>
      <c r="B38" s="68" t="s">
        <v>41</v>
      </c>
      <c r="C38" s="69" t="s">
        <v>223</v>
      </c>
      <c r="D38" s="70" t="s">
        <v>224</v>
      </c>
      <c r="E38" s="70" t="s">
        <v>225</v>
      </c>
      <c r="F38" s="71">
        <v>45</v>
      </c>
      <c r="G38" s="72"/>
      <c r="H38" s="73"/>
      <c r="I38" s="74"/>
      <c r="J38" s="72">
        <v>1</v>
      </c>
      <c r="K38" s="73">
        <v>2</v>
      </c>
      <c r="L38" s="74" t="s">
        <v>221</v>
      </c>
      <c r="M38" s="75">
        <f t="shared" si="2"/>
        <v>15</v>
      </c>
      <c r="N38" s="76">
        <f t="shared" si="3"/>
        <v>2</v>
      </c>
    </row>
    <row r="39" spans="1:14" ht="13.5" customHeight="1" thickBot="1">
      <c r="A39" s="77" t="s">
        <v>44</v>
      </c>
      <c r="B39" s="78" t="s">
        <v>43</v>
      </c>
      <c r="C39" s="25" t="s">
        <v>223</v>
      </c>
      <c r="D39" s="26"/>
      <c r="E39" s="26" t="s">
        <v>226</v>
      </c>
      <c r="F39" s="27"/>
      <c r="G39" s="38"/>
      <c r="H39" s="39"/>
      <c r="I39" s="40"/>
      <c r="J39" s="38">
        <v>0</v>
      </c>
      <c r="K39" s="39">
        <v>2</v>
      </c>
      <c r="L39" s="40" t="s">
        <v>221</v>
      </c>
      <c r="M39" s="79">
        <f t="shared" si="2"/>
        <v>0</v>
      </c>
      <c r="N39" s="80">
        <f t="shared" si="3"/>
        <v>2</v>
      </c>
    </row>
    <row r="40" spans="1:14" ht="13.5" customHeight="1" thickBot="1">
      <c r="A40" s="151" t="s">
        <v>179</v>
      </c>
      <c r="B40" s="152"/>
      <c r="C40" s="152"/>
      <c r="D40" s="152"/>
      <c r="E40" s="152"/>
      <c r="F40" s="153"/>
      <c r="G40" s="41">
        <f>SUM(G33:G39)</f>
        <v>0</v>
      </c>
      <c r="H40" s="42">
        <f aca="true" t="shared" si="4" ref="H40:N40">SUM(H33:H39)</f>
        <v>0</v>
      </c>
      <c r="I40" s="81"/>
      <c r="J40" s="82">
        <f t="shared" si="4"/>
        <v>12</v>
      </c>
      <c r="K40" s="42">
        <f t="shared" si="4"/>
        <v>20</v>
      </c>
      <c r="L40" s="81"/>
      <c r="M40" s="88">
        <f t="shared" si="4"/>
        <v>180</v>
      </c>
      <c r="N40" s="87">
        <f t="shared" si="4"/>
        <v>20</v>
      </c>
    </row>
    <row r="41" spans="1:14" ht="13.5" customHeight="1" thickBot="1" thickTop="1">
      <c r="A41" s="148" t="s">
        <v>180</v>
      </c>
      <c r="B41" s="149"/>
      <c r="C41" s="149"/>
      <c r="D41" s="149"/>
      <c r="E41" s="149"/>
      <c r="F41" s="150"/>
      <c r="G41" s="83">
        <f>SUM(G27,G40)</f>
        <v>24</v>
      </c>
      <c r="H41" s="84">
        <f aca="true" t="shared" si="5" ref="H41:N41">SUM(H27,H40)</f>
        <v>36</v>
      </c>
      <c r="I41" s="85"/>
      <c r="J41" s="86">
        <f t="shared" si="5"/>
        <v>16</v>
      </c>
      <c r="K41" s="84">
        <f t="shared" si="5"/>
        <v>24</v>
      </c>
      <c r="L41" s="85"/>
      <c r="M41" s="91">
        <f t="shared" si="5"/>
        <v>600</v>
      </c>
      <c r="N41" s="90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103" t="s">
        <v>238</v>
      </c>
      <c r="B43" s="104"/>
      <c r="C43" s="104"/>
      <c r="D43" s="105"/>
      <c r="E43" s="106"/>
      <c r="F43" s="106"/>
      <c r="G43" s="107"/>
      <c r="H43" s="107"/>
      <c r="I43" s="107"/>
      <c r="J43" s="107"/>
      <c r="K43" s="9"/>
      <c r="L43" s="9"/>
      <c r="M43" s="6"/>
      <c r="N43" s="10"/>
    </row>
    <row r="44" spans="1:14" ht="13.5" customHeight="1">
      <c r="A44" s="103" t="s">
        <v>239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5" customFormat="1" ht="13.5" customHeight="1">
      <c r="A46" s="97" t="s">
        <v>201</v>
      </c>
      <c r="B46" s="98"/>
      <c r="C46" s="99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15" customFormat="1" ht="13.5" customHeight="1">
      <c r="A47" s="98" t="s">
        <v>231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202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/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101" t="s">
        <v>203</v>
      </c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2" t="s">
        <v>204</v>
      </c>
      <c r="B51" s="98"/>
      <c r="C51" s="99"/>
      <c r="L51" s="102"/>
      <c r="N51" s="102"/>
      <c r="O51" s="98"/>
      <c r="P51" s="102"/>
      <c r="Q51" s="98"/>
      <c r="R51" s="100"/>
      <c r="S51" s="98"/>
      <c r="T51" s="99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208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98" t="s">
        <v>230</v>
      </c>
      <c r="B53" s="98"/>
      <c r="C53" s="99"/>
      <c r="L53" s="98"/>
      <c r="N53" s="98"/>
      <c r="O53" s="98"/>
      <c r="P53" s="98"/>
      <c r="Q53" s="98"/>
      <c r="R53" s="99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/>
      <c r="B54" s="98"/>
      <c r="C54" s="99"/>
      <c r="L54" s="98"/>
      <c r="M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 t="s">
        <v>205</v>
      </c>
      <c r="B55" s="98" t="s">
        <v>206</v>
      </c>
      <c r="C55" s="98"/>
      <c r="E55" s="102"/>
      <c r="F55" s="98"/>
      <c r="G55" s="102" t="s">
        <v>207</v>
      </c>
      <c r="H55" s="102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209</v>
      </c>
      <c r="B56" s="98" t="s">
        <v>210</v>
      </c>
      <c r="C56" s="98"/>
      <c r="E56" s="102"/>
      <c r="F56" s="98"/>
      <c r="G56" s="102" t="s">
        <v>211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212</v>
      </c>
      <c r="B57" s="98" t="s">
        <v>213</v>
      </c>
      <c r="C57" s="98"/>
      <c r="E57" s="98"/>
      <c r="F57" s="98"/>
      <c r="G57" s="98" t="s">
        <v>214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/>
      <c r="B58" s="98" t="s">
        <v>215</v>
      </c>
      <c r="C58" s="98"/>
      <c r="E58" s="98"/>
      <c r="F58" s="98"/>
      <c r="G58" s="98" t="s">
        <v>227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216</v>
      </c>
      <c r="C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/>
      <c r="C60" s="9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101" t="s">
        <v>217</v>
      </c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98" t="s">
        <v>228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229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218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219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44" s="15" customFormat="1" ht="13.5" customHeight="1">
      <c r="A66" s="92"/>
      <c r="B66" s="92"/>
      <c r="C66" s="92"/>
      <c r="D66" s="92"/>
      <c r="E66" s="92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Q66" s="14"/>
      <c r="AR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9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3:38" s="15" customFormat="1" ht="13.5" customHeight="1">
      <c r="C70" s="14"/>
      <c r="AK70" s="14"/>
      <c r="AL70" s="14"/>
    </row>
    <row r="71" spans="3:38" s="15" customFormat="1" ht="13.5" customHeight="1">
      <c r="C71" s="14"/>
      <c r="AK71" s="14"/>
      <c r="AL71" s="14"/>
    </row>
    <row r="72" ht="13.5" customHeight="1"/>
  </sheetData>
  <sheetProtection password="CEBE" sheet="1"/>
  <mergeCells count="40"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  <mergeCell ref="M30:M31"/>
    <mergeCell ref="N30:N31"/>
    <mergeCell ref="A29:A31"/>
    <mergeCell ref="B29:B31"/>
    <mergeCell ref="C29:C31"/>
    <mergeCell ref="D29:D31"/>
    <mergeCell ref="E29:E31"/>
    <mergeCell ref="F29:F31"/>
    <mergeCell ref="A20:F20"/>
    <mergeCell ref="G20:N20"/>
    <mergeCell ref="A25:F25"/>
    <mergeCell ref="G25:N25"/>
    <mergeCell ref="A27:F27"/>
    <mergeCell ref="A28:N28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153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19">(G9+J9)*15</f>
        <v>45</v>
      </c>
      <c r="N9" s="59">
        <f aca="true" t="shared" si="1" ref="N9:N19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151</v>
      </c>
      <c r="B14" s="52" t="s">
        <v>150</v>
      </c>
      <c r="C14" s="54"/>
      <c r="D14" s="55" t="s">
        <v>224</v>
      </c>
      <c r="E14" s="56" t="s">
        <v>225</v>
      </c>
      <c r="F14" s="57">
        <v>45</v>
      </c>
      <c r="G14" s="44">
        <v>3</v>
      </c>
      <c r="H14" s="45">
        <v>6</v>
      </c>
      <c r="I14" s="46" t="s">
        <v>236</v>
      </c>
      <c r="J14" s="44"/>
      <c r="K14" s="45"/>
      <c r="L14" s="46"/>
      <c r="M14" s="49">
        <f t="shared" si="0"/>
        <v>45</v>
      </c>
      <c r="N14" s="59">
        <f t="shared" si="1"/>
        <v>6</v>
      </c>
    </row>
    <row r="15" spans="1:14" ht="13.5" customHeight="1">
      <c r="A15" s="60" t="s">
        <v>169</v>
      </c>
      <c r="B15" s="52" t="s">
        <v>171</v>
      </c>
      <c r="C15" s="19" t="s">
        <v>223</v>
      </c>
      <c r="D15" s="55" t="s">
        <v>224</v>
      </c>
      <c r="E15" s="56" t="s">
        <v>225</v>
      </c>
      <c r="F15" s="57">
        <v>45</v>
      </c>
      <c r="G15" s="44"/>
      <c r="H15" s="45"/>
      <c r="I15" s="46"/>
      <c r="J15" s="44">
        <v>2</v>
      </c>
      <c r="K15" s="45">
        <v>2</v>
      </c>
      <c r="L15" s="46" t="s">
        <v>236</v>
      </c>
      <c r="M15" s="49">
        <f t="shared" si="0"/>
        <v>30</v>
      </c>
      <c r="N15" s="59">
        <f t="shared" si="1"/>
        <v>2</v>
      </c>
    </row>
    <row r="16" spans="1:14" ht="13.5" customHeight="1">
      <c r="A16" s="60" t="s">
        <v>27</v>
      </c>
      <c r="B16" s="52" t="s">
        <v>232</v>
      </c>
      <c r="C16" s="54"/>
      <c r="D16" s="20" t="s">
        <v>224</v>
      </c>
      <c r="E16" s="20" t="s">
        <v>221</v>
      </c>
      <c r="F16" s="21" t="s">
        <v>222</v>
      </c>
      <c r="G16" s="44">
        <v>2</v>
      </c>
      <c r="H16" s="45">
        <v>3</v>
      </c>
      <c r="I16" s="46" t="s">
        <v>221</v>
      </c>
      <c r="J16" s="44"/>
      <c r="K16" s="45"/>
      <c r="L16" s="46"/>
      <c r="M16" s="49">
        <f t="shared" si="0"/>
        <v>30</v>
      </c>
      <c r="N16" s="59">
        <f t="shared" si="1"/>
        <v>3</v>
      </c>
    </row>
    <row r="17" spans="1:14" ht="13.5" customHeight="1">
      <c r="A17" s="60" t="s">
        <v>28</v>
      </c>
      <c r="B17" s="52" t="s">
        <v>233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30</v>
      </c>
      <c r="B18" s="52" t="s">
        <v>29</v>
      </c>
      <c r="C18" s="54"/>
      <c r="D18" s="55" t="s">
        <v>224</v>
      </c>
      <c r="E18" s="56" t="s">
        <v>221</v>
      </c>
      <c r="F18" s="57" t="s">
        <v>222</v>
      </c>
      <c r="G18" s="44">
        <v>1</v>
      </c>
      <c r="H18" s="45">
        <v>1</v>
      </c>
      <c r="I18" s="46" t="s">
        <v>221</v>
      </c>
      <c r="J18" s="44"/>
      <c r="K18" s="45"/>
      <c r="L18" s="46"/>
      <c r="M18" s="49">
        <f t="shared" si="0"/>
        <v>15</v>
      </c>
      <c r="N18" s="59">
        <f t="shared" si="1"/>
        <v>1</v>
      </c>
    </row>
    <row r="19" spans="1:14" ht="13.5" customHeight="1" thickBot="1">
      <c r="A19" s="61" t="s">
        <v>181</v>
      </c>
      <c r="B19" s="53" t="s">
        <v>186</v>
      </c>
      <c r="C19" s="22" t="s">
        <v>223</v>
      </c>
      <c r="D19" s="23" t="s">
        <v>224</v>
      </c>
      <c r="E19" s="23" t="s">
        <v>225</v>
      </c>
      <c r="F19" s="24">
        <v>45</v>
      </c>
      <c r="G19" s="47"/>
      <c r="H19" s="12"/>
      <c r="I19" s="13"/>
      <c r="J19" s="47">
        <v>2</v>
      </c>
      <c r="K19" s="12">
        <v>2</v>
      </c>
      <c r="L19" s="13" t="s">
        <v>221</v>
      </c>
      <c r="M19" s="50">
        <f t="shared" si="0"/>
        <v>30</v>
      </c>
      <c r="N19" s="62">
        <f t="shared" si="1"/>
        <v>2</v>
      </c>
    </row>
    <row r="20" spans="1:14" ht="13.5" customHeight="1" thickBot="1">
      <c r="A20" s="130" t="s">
        <v>237</v>
      </c>
      <c r="B20" s="131"/>
      <c r="C20" s="131"/>
      <c r="D20" s="131"/>
      <c r="E20" s="131"/>
      <c r="F20" s="131"/>
      <c r="G20" s="113"/>
      <c r="H20" s="113"/>
      <c r="I20" s="113"/>
      <c r="J20" s="113"/>
      <c r="K20" s="113"/>
      <c r="L20" s="113"/>
      <c r="M20" s="113"/>
      <c r="N20" s="114"/>
    </row>
    <row r="21" spans="1:14" ht="13.5" customHeight="1">
      <c r="A21" s="28" t="s">
        <v>182</v>
      </c>
      <c r="B21" s="29" t="s">
        <v>188</v>
      </c>
      <c r="C21" s="17"/>
      <c r="D21" s="17" t="s">
        <v>224</v>
      </c>
      <c r="E21" s="17" t="s">
        <v>225</v>
      </c>
      <c r="F21" s="18">
        <v>45</v>
      </c>
      <c r="G21" s="43">
        <v>2</v>
      </c>
      <c r="H21" s="2">
        <v>3</v>
      </c>
      <c r="I21" s="3" t="s">
        <v>221</v>
      </c>
      <c r="J21" s="43"/>
      <c r="K21" s="2"/>
      <c r="L21" s="3"/>
      <c r="M21" s="48">
        <f>(G21+J21)*15</f>
        <v>30</v>
      </c>
      <c r="N21" s="58">
        <f>H21+K21</f>
        <v>3</v>
      </c>
    </row>
    <row r="22" spans="1:14" ht="13.5" customHeight="1">
      <c r="A22" s="30" t="s">
        <v>183</v>
      </c>
      <c r="B22" s="31" t="s">
        <v>189</v>
      </c>
      <c r="C22" s="20"/>
      <c r="D22" s="20" t="s">
        <v>224</v>
      </c>
      <c r="E22" s="20" t="s">
        <v>225</v>
      </c>
      <c r="F22" s="21">
        <v>45</v>
      </c>
      <c r="G22" s="44">
        <v>2</v>
      </c>
      <c r="H22" s="45">
        <v>3</v>
      </c>
      <c r="I22" s="46" t="s">
        <v>221</v>
      </c>
      <c r="J22" s="44"/>
      <c r="K22" s="45"/>
      <c r="L22" s="46"/>
      <c r="M22" s="49">
        <f>(G22+J22)*15</f>
        <v>30</v>
      </c>
      <c r="N22" s="59">
        <f>H22+K22</f>
        <v>3</v>
      </c>
    </row>
    <row r="23" spans="1:14" ht="13.5" customHeight="1">
      <c r="A23" s="30" t="s">
        <v>184</v>
      </c>
      <c r="B23" s="31" t="s">
        <v>190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 thickBot="1">
      <c r="A24" s="32" t="s">
        <v>185</v>
      </c>
      <c r="B24" s="33" t="s">
        <v>187</v>
      </c>
      <c r="C24" s="23"/>
      <c r="D24" s="23" t="s">
        <v>224</v>
      </c>
      <c r="E24" s="23" t="s">
        <v>225</v>
      </c>
      <c r="F24" s="24">
        <v>45</v>
      </c>
      <c r="G24" s="47">
        <v>2</v>
      </c>
      <c r="H24" s="12">
        <v>3</v>
      </c>
      <c r="I24" s="13" t="s">
        <v>221</v>
      </c>
      <c r="J24" s="47"/>
      <c r="K24" s="12"/>
      <c r="L24" s="13"/>
      <c r="M24" s="50">
        <f>(G24+J24)*15</f>
        <v>30</v>
      </c>
      <c r="N24" s="62">
        <f>H24+K24</f>
        <v>3</v>
      </c>
    </row>
    <row r="25" spans="1:14" ht="13.5" customHeight="1" thickBot="1">
      <c r="A25" s="163" t="s">
        <v>31</v>
      </c>
      <c r="B25" s="164"/>
      <c r="C25" s="164"/>
      <c r="D25" s="164"/>
      <c r="E25" s="164"/>
      <c r="F25" s="165"/>
      <c r="G25" s="113"/>
      <c r="H25" s="113"/>
      <c r="I25" s="113"/>
      <c r="J25" s="113"/>
      <c r="K25" s="113"/>
      <c r="L25" s="113"/>
      <c r="M25" s="113"/>
      <c r="N25" s="114"/>
    </row>
    <row r="26" spans="1:14" ht="13.5" customHeight="1" thickBot="1">
      <c r="A26" s="34" t="s">
        <v>241</v>
      </c>
      <c r="B26" s="35"/>
      <c r="C26" s="25"/>
      <c r="D26" s="26"/>
      <c r="E26" s="26"/>
      <c r="F26" s="27"/>
      <c r="G26" s="1">
        <v>2</v>
      </c>
      <c r="H26" s="2">
        <v>3</v>
      </c>
      <c r="I26" s="3" t="s">
        <v>221</v>
      </c>
      <c r="J26" s="1"/>
      <c r="K26" s="2"/>
      <c r="L26" s="3"/>
      <c r="M26" s="11">
        <f>(G26+J26)*15</f>
        <v>30</v>
      </c>
      <c r="N26" s="89">
        <f>H26+K26</f>
        <v>3</v>
      </c>
    </row>
    <row r="27" spans="1:14" s="96" customFormat="1" ht="13.5" customHeight="1" thickBot="1">
      <c r="A27" s="140" t="s">
        <v>179</v>
      </c>
      <c r="B27" s="141"/>
      <c r="C27" s="141"/>
      <c r="D27" s="141"/>
      <c r="E27" s="141"/>
      <c r="F27" s="142"/>
      <c r="G27" s="64">
        <f>SUM(G8:G19,G21,G26)</f>
        <v>24</v>
      </c>
      <c r="H27" s="65">
        <f>SUM(H8:H19,H21,H26)</f>
        <v>36</v>
      </c>
      <c r="I27" s="66"/>
      <c r="J27" s="64">
        <f>SUM(J8:J19,J21,J26)</f>
        <v>4</v>
      </c>
      <c r="K27" s="65">
        <f>SUM(K8:K19,K21,K26)</f>
        <v>4</v>
      </c>
      <c r="L27" s="66"/>
      <c r="M27" s="88">
        <f>SUM(M8:M19,M21,M26)</f>
        <v>420</v>
      </c>
      <c r="N27" s="87">
        <f>SUM(N8:N19,N21,N26)</f>
        <v>40</v>
      </c>
    </row>
    <row r="28" spans="1:14" ht="13.5" customHeight="1" thickBot="1" thickTop="1">
      <c r="A28" s="115" t="s">
        <v>32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</row>
    <row r="29" spans="1:14" ht="13.5" customHeight="1" thickBot="1">
      <c r="A29" s="123" t="s">
        <v>198</v>
      </c>
      <c r="B29" s="134" t="s">
        <v>196</v>
      </c>
      <c r="C29" s="173" t="s">
        <v>197</v>
      </c>
      <c r="D29" s="137" t="s">
        <v>193</v>
      </c>
      <c r="E29" s="137" t="s">
        <v>194</v>
      </c>
      <c r="F29" s="143" t="s">
        <v>195</v>
      </c>
      <c r="G29" s="170" t="s">
        <v>3</v>
      </c>
      <c r="H29" s="171"/>
      <c r="I29" s="171"/>
      <c r="J29" s="171"/>
      <c r="K29" s="171"/>
      <c r="L29" s="172"/>
      <c r="M29" s="168"/>
      <c r="N29" s="169"/>
    </row>
    <row r="30" spans="1:14" ht="13.5" customHeight="1">
      <c r="A30" s="123"/>
      <c r="B30" s="135"/>
      <c r="C30" s="174"/>
      <c r="D30" s="138"/>
      <c r="E30" s="138"/>
      <c r="F30" s="144"/>
      <c r="G30" s="160" t="s">
        <v>4</v>
      </c>
      <c r="H30" s="161"/>
      <c r="I30" s="162"/>
      <c r="J30" s="160" t="s">
        <v>5</v>
      </c>
      <c r="K30" s="161"/>
      <c r="L30" s="162"/>
      <c r="M30" s="146" t="s">
        <v>199</v>
      </c>
      <c r="N30" s="125" t="s">
        <v>200</v>
      </c>
    </row>
    <row r="31" spans="1:14" ht="13.5" customHeight="1" thickBot="1">
      <c r="A31" s="124"/>
      <c r="B31" s="136"/>
      <c r="C31" s="175"/>
      <c r="D31" s="139"/>
      <c r="E31" s="139"/>
      <c r="F31" s="145"/>
      <c r="G31" s="93" t="s">
        <v>6</v>
      </c>
      <c r="H31" s="94" t="s">
        <v>7</v>
      </c>
      <c r="I31" s="95" t="s">
        <v>8</v>
      </c>
      <c r="J31" s="93" t="s">
        <v>6</v>
      </c>
      <c r="K31" s="94" t="s">
        <v>7</v>
      </c>
      <c r="L31" s="95" t="s">
        <v>8</v>
      </c>
      <c r="M31" s="147"/>
      <c r="N31" s="126"/>
    </row>
    <row r="32" spans="1:14" ht="13.5" customHeight="1" thickBot="1">
      <c r="A32" s="130" t="s">
        <v>2</v>
      </c>
      <c r="B32" s="131"/>
      <c r="C32" s="131"/>
      <c r="D32" s="131"/>
      <c r="E32" s="131"/>
      <c r="F32" s="131"/>
      <c r="G32" s="113"/>
      <c r="H32" s="113"/>
      <c r="I32" s="113"/>
      <c r="J32" s="113"/>
      <c r="K32" s="113"/>
      <c r="L32" s="113"/>
      <c r="M32" s="113"/>
      <c r="N32" s="114"/>
    </row>
    <row r="33" spans="1:14" ht="13.5" customHeight="1">
      <c r="A33" s="63" t="s">
        <v>34</v>
      </c>
      <c r="B33" s="51" t="s">
        <v>33</v>
      </c>
      <c r="C33" s="16" t="s">
        <v>223</v>
      </c>
      <c r="D33" s="17" t="s">
        <v>220</v>
      </c>
      <c r="E33" s="17" t="s">
        <v>221</v>
      </c>
      <c r="F33" s="18" t="s">
        <v>222</v>
      </c>
      <c r="G33" s="43"/>
      <c r="H33" s="2"/>
      <c r="I33" s="3"/>
      <c r="J33" s="43">
        <v>3</v>
      </c>
      <c r="K33" s="2">
        <v>5</v>
      </c>
      <c r="L33" s="3" t="s">
        <v>221</v>
      </c>
      <c r="M33" s="48">
        <f>(G33+J33)*15</f>
        <v>45</v>
      </c>
      <c r="N33" s="58">
        <f>H33+K33</f>
        <v>5</v>
      </c>
    </row>
    <row r="34" spans="1:14" ht="13.5" customHeight="1">
      <c r="A34" s="60" t="s">
        <v>36</v>
      </c>
      <c r="B34" s="52" t="s">
        <v>35</v>
      </c>
      <c r="C34" s="19" t="s">
        <v>223</v>
      </c>
      <c r="D34" s="20" t="s">
        <v>220</v>
      </c>
      <c r="E34" s="20" t="s">
        <v>221</v>
      </c>
      <c r="F34" s="21" t="s">
        <v>222</v>
      </c>
      <c r="G34" s="44"/>
      <c r="H34" s="45"/>
      <c r="I34" s="46"/>
      <c r="J34" s="44">
        <v>3</v>
      </c>
      <c r="K34" s="45">
        <v>5</v>
      </c>
      <c r="L34" s="46" t="s">
        <v>221</v>
      </c>
      <c r="M34" s="49">
        <f aca="true" t="shared" si="2" ref="M34:M39">(G34+J34)*15</f>
        <v>45</v>
      </c>
      <c r="N34" s="59">
        <f aca="true" t="shared" si="3" ref="N34:N39">H34+K34</f>
        <v>5</v>
      </c>
    </row>
    <row r="35" spans="1:14" ht="13.5" customHeight="1">
      <c r="A35" s="60" t="s">
        <v>37</v>
      </c>
      <c r="B35" s="52" t="s">
        <v>234</v>
      </c>
      <c r="C35" s="19" t="s">
        <v>223</v>
      </c>
      <c r="D35" s="20" t="s">
        <v>224</v>
      </c>
      <c r="E35" s="20" t="s">
        <v>221</v>
      </c>
      <c r="F35" s="21" t="s">
        <v>222</v>
      </c>
      <c r="G35" s="44"/>
      <c r="H35" s="45"/>
      <c r="I35" s="46"/>
      <c r="J35" s="44">
        <v>2</v>
      </c>
      <c r="K35" s="45">
        <v>2</v>
      </c>
      <c r="L35" s="46" t="s">
        <v>221</v>
      </c>
      <c r="M35" s="49">
        <f t="shared" si="2"/>
        <v>30</v>
      </c>
      <c r="N35" s="59">
        <f t="shared" si="3"/>
        <v>2</v>
      </c>
    </row>
    <row r="36" spans="1:14" ht="13.5" customHeight="1">
      <c r="A36" s="60" t="s">
        <v>38</v>
      </c>
      <c r="B36" s="52" t="s">
        <v>235</v>
      </c>
      <c r="C36" s="19" t="s">
        <v>223</v>
      </c>
      <c r="D36" s="20" t="s">
        <v>224</v>
      </c>
      <c r="E36" s="20" t="s">
        <v>225</v>
      </c>
      <c r="F36" s="21">
        <v>45</v>
      </c>
      <c r="G36" s="44"/>
      <c r="H36" s="45"/>
      <c r="I36" s="46"/>
      <c r="J36" s="44">
        <v>1</v>
      </c>
      <c r="K36" s="45">
        <v>2</v>
      </c>
      <c r="L36" s="46" t="s">
        <v>221</v>
      </c>
      <c r="M36" s="49">
        <f t="shared" si="2"/>
        <v>15</v>
      </c>
      <c r="N36" s="59">
        <f t="shared" si="3"/>
        <v>2</v>
      </c>
    </row>
    <row r="37" spans="1:14" ht="13.5" customHeight="1">
      <c r="A37" s="60" t="s">
        <v>40</v>
      </c>
      <c r="B37" s="52" t="s">
        <v>39</v>
      </c>
      <c r="C37" s="19" t="s">
        <v>223</v>
      </c>
      <c r="D37" s="20" t="s">
        <v>224</v>
      </c>
      <c r="E37" s="20" t="s">
        <v>221</v>
      </c>
      <c r="F37" s="21" t="s">
        <v>222</v>
      </c>
      <c r="G37" s="44"/>
      <c r="H37" s="45"/>
      <c r="I37" s="46"/>
      <c r="J37" s="44">
        <v>2</v>
      </c>
      <c r="K37" s="45">
        <v>2</v>
      </c>
      <c r="L37" s="46" t="s">
        <v>221</v>
      </c>
      <c r="M37" s="49">
        <f t="shared" si="2"/>
        <v>30</v>
      </c>
      <c r="N37" s="59">
        <f t="shared" si="3"/>
        <v>2</v>
      </c>
    </row>
    <row r="38" spans="1:14" ht="13.5" customHeight="1" thickBot="1">
      <c r="A38" s="67" t="s">
        <v>42</v>
      </c>
      <c r="B38" s="68" t="s">
        <v>41</v>
      </c>
      <c r="C38" s="69" t="s">
        <v>223</v>
      </c>
      <c r="D38" s="70" t="s">
        <v>224</v>
      </c>
      <c r="E38" s="70" t="s">
        <v>225</v>
      </c>
      <c r="F38" s="71">
        <v>45</v>
      </c>
      <c r="G38" s="72"/>
      <c r="H38" s="73"/>
      <c r="I38" s="74"/>
      <c r="J38" s="72">
        <v>1</v>
      </c>
      <c r="K38" s="73">
        <v>2</v>
      </c>
      <c r="L38" s="74" t="s">
        <v>221</v>
      </c>
      <c r="M38" s="75">
        <f t="shared" si="2"/>
        <v>15</v>
      </c>
      <c r="N38" s="76">
        <f t="shared" si="3"/>
        <v>2</v>
      </c>
    </row>
    <row r="39" spans="1:14" ht="13.5" customHeight="1" thickBot="1">
      <c r="A39" s="77" t="s">
        <v>44</v>
      </c>
      <c r="B39" s="78" t="s">
        <v>43</v>
      </c>
      <c r="C39" s="25" t="s">
        <v>223</v>
      </c>
      <c r="D39" s="26"/>
      <c r="E39" s="26" t="s">
        <v>226</v>
      </c>
      <c r="F39" s="27"/>
      <c r="G39" s="38"/>
      <c r="H39" s="39"/>
      <c r="I39" s="40"/>
      <c r="J39" s="38">
        <v>0</v>
      </c>
      <c r="K39" s="39">
        <v>2</v>
      </c>
      <c r="L39" s="40" t="s">
        <v>221</v>
      </c>
      <c r="M39" s="79">
        <f t="shared" si="2"/>
        <v>0</v>
      </c>
      <c r="N39" s="80">
        <f t="shared" si="3"/>
        <v>2</v>
      </c>
    </row>
    <row r="40" spans="1:14" ht="13.5" customHeight="1" thickBot="1">
      <c r="A40" s="151" t="s">
        <v>179</v>
      </c>
      <c r="B40" s="152"/>
      <c r="C40" s="152"/>
      <c r="D40" s="152"/>
      <c r="E40" s="152"/>
      <c r="F40" s="153"/>
      <c r="G40" s="41">
        <f>SUM(G33:G39)</f>
        <v>0</v>
      </c>
      <c r="H40" s="42">
        <f aca="true" t="shared" si="4" ref="H40:N40">SUM(H33:H39)</f>
        <v>0</v>
      </c>
      <c r="I40" s="81"/>
      <c r="J40" s="82">
        <f t="shared" si="4"/>
        <v>12</v>
      </c>
      <c r="K40" s="42">
        <f t="shared" si="4"/>
        <v>20</v>
      </c>
      <c r="L40" s="81"/>
      <c r="M40" s="88">
        <f t="shared" si="4"/>
        <v>180</v>
      </c>
      <c r="N40" s="87">
        <f t="shared" si="4"/>
        <v>20</v>
      </c>
    </row>
    <row r="41" spans="1:14" ht="13.5" customHeight="1" thickBot="1" thickTop="1">
      <c r="A41" s="148" t="s">
        <v>180</v>
      </c>
      <c r="B41" s="149"/>
      <c r="C41" s="149"/>
      <c r="D41" s="149"/>
      <c r="E41" s="149"/>
      <c r="F41" s="150"/>
      <c r="G41" s="83">
        <f>SUM(G27,G40)</f>
        <v>24</v>
      </c>
      <c r="H41" s="84">
        <f aca="true" t="shared" si="5" ref="H41:N41">SUM(H27,H40)</f>
        <v>36</v>
      </c>
      <c r="I41" s="85"/>
      <c r="J41" s="86">
        <f t="shared" si="5"/>
        <v>16</v>
      </c>
      <c r="K41" s="84">
        <f t="shared" si="5"/>
        <v>24</v>
      </c>
      <c r="L41" s="85"/>
      <c r="M41" s="91">
        <f t="shared" si="5"/>
        <v>600</v>
      </c>
      <c r="N41" s="90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103" t="s">
        <v>238</v>
      </c>
      <c r="B43" s="104"/>
      <c r="C43" s="104"/>
      <c r="D43" s="105"/>
      <c r="E43" s="106"/>
      <c r="F43" s="106"/>
      <c r="G43" s="107"/>
      <c r="H43" s="107"/>
      <c r="I43" s="107"/>
      <c r="J43" s="107"/>
      <c r="K43" s="9"/>
      <c r="L43" s="9"/>
      <c r="M43" s="6"/>
      <c r="N43" s="10"/>
    </row>
    <row r="44" spans="1:14" ht="13.5" customHeight="1">
      <c r="A44" s="103" t="s">
        <v>239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5" customFormat="1" ht="13.5" customHeight="1">
      <c r="A46" s="97" t="s">
        <v>201</v>
      </c>
      <c r="B46" s="98"/>
      <c r="C46" s="99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15" customFormat="1" ht="13.5" customHeight="1">
      <c r="A47" s="98" t="s">
        <v>231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202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/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101" t="s">
        <v>203</v>
      </c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2" t="s">
        <v>204</v>
      </c>
      <c r="B51" s="98"/>
      <c r="C51" s="99"/>
      <c r="L51" s="102"/>
      <c r="N51" s="102"/>
      <c r="O51" s="98"/>
      <c r="P51" s="102"/>
      <c r="Q51" s="98"/>
      <c r="R51" s="100"/>
      <c r="S51" s="98"/>
      <c r="T51" s="99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208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98" t="s">
        <v>230</v>
      </c>
      <c r="B53" s="98"/>
      <c r="C53" s="99"/>
      <c r="L53" s="98"/>
      <c r="N53" s="98"/>
      <c r="O53" s="98"/>
      <c r="P53" s="98"/>
      <c r="Q53" s="98"/>
      <c r="R53" s="99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/>
      <c r="B54" s="98"/>
      <c r="C54" s="99"/>
      <c r="L54" s="98"/>
      <c r="M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 t="s">
        <v>205</v>
      </c>
      <c r="B55" s="98" t="s">
        <v>206</v>
      </c>
      <c r="C55" s="98"/>
      <c r="E55" s="102"/>
      <c r="F55" s="98"/>
      <c r="G55" s="102" t="s">
        <v>207</v>
      </c>
      <c r="H55" s="102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209</v>
      </c>
      <c r="B56" s="98" t="s">
        <v>210</v>
      </c>
      <c r="C56" s="98"/>
      <c r="E56" s="102"/>
      <c r="F56" s="98"/>
      <c r="G56" s="102" t="s">
        <v>211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212</v>
      </c>
      <c r="B57" s="98" t="s">
        <v>213</v>
      </c>
      <c r="C57" s="98"/>
      <c r="E57" s="98"/>
      <c r="F57" s="98"/>
      <c r="G57" s="98" t="s">
        <v>214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/>
      <c r="B58" s="98" t="s">
        <v>215</v>
      </c>
      <c r="C58" s="98"/>
      <c r="E58" s="98"/>
      <c r="F58" s="98"/>
      <c r="G58" s="98" t="s">
        <v>227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216</v>
      </c>
      <c r="C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/>
      <c r="C60" s="9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101" t="s">
        <v>217</v>
      </c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98" t="s">
        <v>228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229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218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219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44" s="15" customFormat="1" ht="13.5" customHeight="1">
      <c r="A66" s="92"/>
      <c r="B66" s="92"/>
      <c r="C66" s="92"/>
      <c r="D66" s="92"/>
      <c r="E66" s="92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Q66" s="14"/>
      <c r="AR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9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3:38" s="15" customFormat="1" ht="13.5" customHeight="1">
      <c r="C70" s="14"/>
      <c r="AK70" s="14"/>
      <c r="AL70" s="14"/>
    </row>
    <row r="71" spans="3:38" s="15" customFormat="1" ht="13.5" customHeight="1">
      <c r="C71" s="14"/>
      <c r="AK71" s="14"/>
      <c r="AL71" s="14"/>
    </row>
    <row r="72" ht="13.5" customHeight="1"/>
  </sheetData>
  <sheetProtection password="CEBE" sheet="1"/>
  <mergeCells count="40"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  <mergeCell ref="M30:M31"/>
    <mergeCell ref="N30:N31"/>
    <mergeCell ref="A29:A31"/>
    <mergeCell ref="B29:B31"/>
    <mergeCell ref="C29:C31"/>
    <mergeCell ref="D29:D31"/>
    <mergeCell ref="E29:E31"/>
    <mergeCell ref="F29:F31"/>
    <mergeCell ref="A20:F20"/>
    <mergeCell ref="G20:N20"/>
    <mergeCell ref="A25:F25"/>
    <mergeCell ref="G25:N25"/>
    <mergeCell ref="A27:F27"/>
    <mergeCell ref="A28:N28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154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19">(G9+J9)*15</f>
        <v>45</v>
      </c>
      <c r="N9" s="59">
        <f aca="true" t="shared" si="1" ref="N9:N19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156</v>
      </c>
      <c r="B14" s="52" t="s">
        <v>155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6</v>
      </c>
      <c r="I14" s="46" t="s">
        <v>221</v>
      </c>
      <c r="J14" s="44"/>
      <c r="K14" s="45"/>
      <c r="L14" s="46"/>
      <c r="M14" s="49">
        <f t="shared" si="0"/>
        <v>30</v>
      </c>
      <c r="N14" s="59">
        <f t="shared" si="1"/>
        <v>6</v>
      </c>
    </row>
    <row r="15" spans="1:14" ht="13.5" customHeight="1">
      <c r="A15" s="60" t="s">
        <v>172</v>
      </c>
      <c r="B15" s="52" t="s">
        <v>173</v>
      </c>
      <c r="C15" s="19" t="s">
        <v>223</v>
      </c>
      <c r="D15" s="55" t="s">
        <v>224</v>
      </c>
      <c r="E15" s="56" t="s">
        <v>225</v>
      </c>
      <c r="F15" s="57">
        <v>45</v>
      </c>
      <c r="G15" s="44"/>
      <c r="H15" s="45"/>
      <c r="I15" s="46"/>
      <c r="J15" s="44">
        <v>2</v>
      </c>
      <c r="K15" s="45">
        <v>2</v>
      </c>
      <c r="L15" s="46" t="s">
        <v>236</v>
      </c>
      <c r="M15" s="49">
        <f t="shared" si="0"/>
        <v>30</v>
      </c>
      <c r="N15" s="59">
        <f t="shared" si="1"/>
        <v>2</v>
      </c>
    </row>
    <row r="16" spans="1:14" ht="13.5" customHeight="1">
      <c r="A16" s="60" t="s">
        <v>27</v>
      </c>
      <c r="B16" s="52" t="s">
        <v>232</v>
      </c>
      <c r="C16" s="54"/>
      <c r="D16" s="20" t="s">
        <v>224</v>
      </c>
      <c r="E16" s="20" t="s">
        <v>221</v>
      </c>
      <c r="F16" s="21" t="s">
        <v>222</v>
      </c>
      <c r="G16" s="44">
        <v>2</v>
      </c>
      <c r="H16" s="45">
        <v>3</v>
      </c>
      <c r="I16" s="46" t="s">
        <v>221</v>
      </c>
      <c r="J16" s="44"/>
      <c r="K16" s="45"/>
      <c r="L16" s="46"/>
      <c r="M16" s="49">
        <f t="shared" si="0"/>
        <v>30</v>
      </c>
      <c r="N16" s="59">
        <f t="shared" si="1"/>
        <v>3</v>
      </c>
    </row>
    <row r="17" spans="1:14" ht="13.5" customHeight="1">
      <c r="A17" s="60" t="s">
        <v>28</v>
      </c>
      <c r="B17" s="52" t="s">
        <v>233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30</v>
      </c>
      <c r="B18" s="52" t="s">
        <v>29</v>
      </c>
      <c r="C18" s="54"/>
      <c r="D18" s="55" t="s">
        <v>224</v>
      </c>
      <c r="E18" s="56" t="s">
        <v>221</v>
      </c>
      <c r="F18" s="57" t="s">
        <v>222</v>
      </c>
      <c r="G18" s="44">
        <v>1</v>
      </c>
      <c r="H18" s="45">
        <v>1</v>
      </c>
      <c r="I18" s="46" t="s">
        <v>221</v>
      </c>
      <c r="J18" s="44"/>
      <c r="K18" s="45"/>
      <c r="L18" s="46"/>
      <c r="M18" s="49">
        <f t="shared" si="0"/>
        <v>15</v>
      </c>
      <c r="N18" s="59">
        <f t="shared" si="1"/>
        <v>1</v>
      </c>
    </row>
    <row r="19" spans="1:14" ht="13.5" customHeight="1" thickBot="1">
      <c r="A19" s="61" t="s">
        <v>181</v>
      </c>
      <c r="B19" s="53" t="s">
        <v>186</v>
      </c>
      <c r="C19" s="22" t="s">
        <v>223</v>
      </c>
      <c r="D19" s="23" t="s">
        <v>224</v>
      </c>
      <c r="E19" s="23" t="s">
        <v>225</v>
      </c>
      <c r="F19" s="24">
        <v>45</v>
      </c>
      <c r="G19" s="47"/>
      <c r="H19" s="12"/>
      <c r="I19" s="13"/>
      <c r="J19" s="47">
        <v>2</v>
      </c>
      <c r="K19" s="12">
        <v>2</v>
      </c>
      <c r="L19" s="13" t="s">
        <v>221</v>
      </c>
      <c r="M19" s="50">
        <f t="shared" si="0"/>
        <v>30</v>
      </c>
      <c r="N19" s="62">
        <f t="shared" si="1"/>
        <v>2</v>
      </c>
    </row>
    <row r="20" spans="1:14" ht="13.5" customHeight="1" thickBot="1">
      <c r="A20" s="130" t="s">
        <v>237</v>
      </c>
      <c r="B20" s="131"/>
      <c r="C20" s="131"/>
      <c r="D20" s="131"/>
      <c r="E20" s="131"/>
      <c r="F20" s="131"/>
      <c r="G20" s="113"/>
      <c r="H20" s="113"/>
      <c r="I20" s="113"/>
      <c r="J20" s="113"/>
      <c r="K20" s="113"/>
      <c r="L20" s="113"/>
      <c r="M20" s="113"/>
      <c r="N20" s="114"/>
    </row>
    <row r="21" spans="1:14" ht="13.5" customHeight="1">
      <c r="A21" s="28" t="s">
        <v>182</v>
      </c>
      <c r="B21" s="29" t="s">
        <v>188</v>
      </c>
      <c r="C21" s="17"/>
      <c r="D21" s="17" t="s">
        <v>224</v>
      </c>
      <c r="E21" s="17" t="s">
        <v>225</v>
      </c>
      <c r="F21" s="18">
        <v>45</v>
      </c>
      <c r="G21" s="43">
        <v>2</v>
      </c>
      <c r="H21" s="2">
        <v>3</v>
      </c>
      <c r="I21" s="3" t="s">
        <v>221</v>
      </c>
      <c r="J21" s="43"/>
      <c r="K21" s="2"/>
      <c r="L21" s="3"/>
      <c r="M21" s="48">
        <f>(G21+J21)*15</f>
        <v>30</v>
      </c>
      <c r="N21" s="58">
        <f>H21+K21</f>
        <v>3</v>
      </c>
    </row>
    <row r="22" spans="1:14" ht="13.5" customHeight="1">
      <c r="A22" s="30" t="s">
        <v>183</v>
      </c>
      <c r="B22" s="31" t="s">
        <v>189</v>
      </c>
      <c r="C22" s="20"/>
      <c r="D22" s="20" t="s">
        <v>224</v>
      </c>
      <c r="E22" s="20" t="s">
        <v>225</v>
      </c>
      <c r="F22" s="21">
        <v>45</v>
      </c>
      <c r="G22" s="44">
        <v>2</v>
      </c>
      <c r="H22" s="45">
        <v>3</v>
      </c>
      <c r="I22" s="46" t="s">
        <v>221</v>
      </c>
      <c r="J22" s="44"/>
      <c r="K22" s="45"/>
      <c r="L22" s="46"/>
      <c r="M22" s="49">
        <f>(G22+J22)*15</f>
        <v>30</v>
      </c>
      <c r="N22" s="59">
        <f>H22+K22</f>
        <v>3</v>
      </c>
    </row>
    <row r="23" spans="1:14" ht="13.5" customHeight="1">
      <c r="A23" s="30" t="s">
        <v>184</v>
      </c>
      <c r="B23" s="31" t="s">
        <v>190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 thickBot="1">
      <c r="A24" s="32" t="s">
        <v>185</v>
      </c>
      <c r="B24" s="33" t="s">
        <v>187</v>
      </c>
      <c r="C24" s="23"/>
      <c r="D24" s="23" t="s">
        <v>224</v>
      </c>
      <c r="E24" s="23" t="s">
        <v>225</v>
      </c>
      <c r="F24" s="24">
        <v>45</v>
      </c>
      <c r="G24" s="47">
        <v>2</v>
      </c>
      <c r="H24" s="12">
        <v>3</v>
      </c>
      <c r="I24" s="13" t="s">
        <v>221</v>
      </c>
      <c r="J24" s="47"/>
      <c r="K24" s="12"/>
      <c r="L24" s="13"/>
      <c r="M24" s="50">
        <f>(G24+J24)*15</f>
        <v>30</v>
      </c>
      <c r="N24" s="62">
        <f>H24+K24</f>
        <v>3</v>
      </c>
    </row>
    <row r="25" spans="1:14" ht="13.5" customHeight="1" thickBot="1">
      <c r="A25" s="163" t="s">
        <v>31</v>
      </c>
      <c r="B25" s="164"/>
      <c r="C25" s="164"/>
      <c r="D25" s="164"/>
      <c r="E25" s="164"/>
      <c r="F25" s="165"/>
      <c r="G25" s="113"/>
      <c r="H25" s="113"/>
      <c r="I25" s="113"/>
      <c r="J25" s="113"/>
      <c r="K25" s="113"/>
      <c r="L25" s="113"/>
      <c r="M25" s="113"/>
      <c r="N25" s="114"/>
    </row>
    <row r="26" spans="1:14" ht="13.5" customHeight="1" thickBot="1">
      <c r="A26" s="34" t="s">
        <v>241</v>
      </c>
      <c r="B26" s="35"/>
      <c r="C26" s="25"/>
      <c r="D26" s="26"/>
      <c r="E26" s="26"/>
      <c r="F26" s="27"/>
      <c r="G26" s="1">
        <v>2</v>
      </c>
      <c r="H26" s="2">
        <v>3</v>
      </c>
      <c r="I26" s="3" t="s">
        <v>221</v>
      </c>
      <c r="J26" s="1"/>
      <c r="K26" s="2"/>
      <c r="L26" s="3"/>
      <c r="M26" s="11">
        <f>(G26+J26)*15</f>
        <v>30</v>
      </c>
      <c r="N26" s="89">
        <f>H26+K26</f>
        <v>3</v>
      </c>
    </row>
    <row r="27" spans="1:14" s="96" customFormat="1" ht="13.5" customHeight="1" thickBot="1">
      <c r="A27" s="140" t="s">
        <v>179</v>
      </c>
      <c r="B27" s="141"/>
      <c r="C27" s="141"/>
      <c r="D27" s="141"/>
      <c r="E27" s="141"/>
      <c r="F27" s="142"/>
      <c r="G27" s="64">
        <f>SUM(G8:G19,G21,G26)</f>
        <v>23</v>
      </c>
      <c r="H27" s="65">
        <f>SUM(H8:H19,H21,H26)</f>
        <v>36</v>
      </c>
      <c r="I27" s="66"/>
      <c r="J27" s="64">
        <f>SUM(J8:J19,J21,J26)</f>
        <v>4</v>
      </c>
      <c r="K27" s="65">
        <f>SUM(K8:K19,K21,K26)</f>
        <v>4</v>
      </c>
      <c r="L27" s="66"/>
      <c r="M27" s="88">
        <f>SUM(M8:M19,M21,M26)</f>
        <v>405</v>
      </c>
      <c r="N27" s="87">
        <f>SUM(N8:N19,N21,N26)</f>
        <v>40</v>
      </c>
    </row>
    <row r="28" spans="1:14" ht="13.5" customHeight="1" thickBot="1" thickTop="1">
      <c r="A28" s="115" t="s">
        <v>32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</row>
    <row r="29" spans="1:14" ht="13.5" customHeight="1" thickBot="1">
      <c r="A29" s="123" t="s">
        <v>198</v>
      </c>
      <c r="B29" s="134" t="s">
        <v>196</v>
      </c>
      <c r="C29" s="173" t="s">
        <v>197</v>
      </c>
      <c r="D29" s="137" t="s">
        <v>193</v>
      </c>
      <c r="E29" s="137" t="s">
        <v>194</v>
      </c>
      <c r="F29" s="143" t="s">
        <v>195</v>
      </c>
      <c r="G29" s="170" t="s">
        <v>3</v>
      </c>
      <c r="H29" s="171"/>
      <c r="I29" s="171"/>
      <c r="J29" s="171"/>
      <c r="K29" s="171"/>
      <c r="L29" s="172"/>
      <c r="M29" s="168"/>
      <c r="N29" s="169"/>
    </row>
    <row r="30" spans="1:14" ht="13.5" customHeight="1">
      <c r="A30" s="123"/>
      <c r="B30" s="135"/>
      <c r="C30" s="174"/>
      <c r="D30" s="138"/>
      <c r="E30" s="138"/>
      <c r="F30" s="144"/>
      <c r="G30" s="160" t="s">
        <v>4</v>
      </c>
      <c r="H30" s="161"/>
      <c r="I30" s="162"/>
      <c r="J30" s="160" t="s">
        <v>5</v>
      </c>
      <c r="K30" s="161"/>
      <c r="L30" s="162"/>
      <c r="M30" s="146" t="s">
        <v>199</v>
      </c>
      <c r="N30" s="125" t="s">
        <v>200</v>
      </c>
    </row>
    <row r="31" spans="1:14" ht="13.5" customHeight="1" thickBot="1">
      <c r="A31" s="124"/>
      <c r="B31" s="136"/>
      <c r="C31" s="175"/>
      <c r="D31" s="139"/>
      <c r="E31" s="139"/>
      <c r="F31" s="145"/>
      <c r="G31" s="93" t="s">
        <v>6</v>
      </c>
      <c r="H31" s="94" t="s">
        <v>7</v>
      </c>
      <c r="I31" s="95" t="s">
        <v>8</v>
      </c>
      <c r="J31" s="93" t="s">
        <v>6</v>
      </c>
      <c r="K31" s="94" t="s">
        <v>7</v>
      </c>
      <c r="L31" s="95" t="s">
        <v>8</v>
      </c>
      <c r="M31" s="147"/>
      <c r="N31" s="126"/>
    </row>
    <row r="32" spans="1:14" ht="13.5" customHeight="1" thickBot="1">
      <c r="A32" s="130" t="s">
        <v>2</v>
      </c>
      <c r="B32" s="131"/>
      <c r="C32" s="131"/>
      <c r="D32" s="131"/>
      <c r="E32" s="131"/>
      <c r="F32" s="131"/>
      <c r="G32" s="113"/>
      <c r="H32" s="113"/>
      <c r="I32" s="113"/>
      <c r="J32" s="113"/>
      <c r="K32" s="113"/>
      <c r="L32" s="113"/>
      <c r="M32" s="113"/>
      <c r="N32" s="114"/>
    </row>
    <row r="33" spans="1:14" ht="13.5" customHeight="1">
      <c r="A33" s="63" t="s">
        <v>34</v>
      </c>
      <c r="B33" s="51" t="s">
        <v>33</v>
      </c>
      <c r="C33" s="16" t="s">
        <v>223</v>
      </c>
      <c r="D33" s="17" t="s">
        <v>220</v>
      </c>
      <c r="E33" s="17" t="s">
        <v>221</v>
      </c>
      <c r="F33" s="18" t="s">
        <v>222</v>
      </c>
      <c r="G33" s="43"/>
      <c r="H33" s="2"/>
      <c r="I33" s="3"/>
      <c r="J33" s="43">
        <v>3</v>
      </c>
      <c r="K33" s="2">
        <v>5</v>
      </c>
      <c r="L33" s="3" t="s">
        <v>221</v>
      </c>
      <c r="M33" s="48">
        <f>(G33+J33)*15</f>
        <v>45</v>
      </c>
      <c r="N33" s="58">
        <f>H33+K33</f>
        <v>5</v>
      </c>
    </row>
    <row r="34" spans="1:14" ht="13.5" customHeight="1">
      <c r="A34" s="60" t="s">
        <v>36</v>
      </c>
      <c r="B34" s="52" t="s">
        <v>35</v>
      </c>
      <c r="C34" s="19" t="s">
        <v>223</v>
      </c>
      <c r="D34" s="20" t="s">
        <v>220</v>
      </c>
      <c r="E34" s="20" t="s">
        <v>221</v>
      </c>
      <c r="F34" s="21" t="s">
        <v>222</v>
      </c>
      <c r="G34" s="44"/>
      <c r="H34" s="45"/>
      <c r="I34" s="46"/>
      <c r="J34" s="44">
        <v>3</v>
      </c>
      <c r="K34" s="45">
        <v>5</v>
      </c>
      <c r="L34" s="46" t="s">
        <v>221</v>
      </c>
      <c r="M34" s="49">
        <f aca="true" t="shared" si="2" ref="M34:M39">(G34+J34)*15</f>
        <v>45</v>
      </c>
      <c r="N34" s="59">
        <f aca="true" t="shared" si="3" ref="N34:N39">H34+K34</f>
        <v>5</v>
      </c>
    </row>
    <row r="35" spans="1:14" ht="13.5" customHeight="1">
      <c r="A35" s="60" t="s">
        <v>37</v>
      </c>
      <c r="B35" s="52" t="s">
        <v>234</v>
      </c>
      <c r="C35" s="19" t="s">
        <v>223</v>
      </c>
      <c r="D35" s="20" t="s">
        <v>224</v>
      </c>
      <c r="E35" s="20" t="s">
        <v>221</v>
      </c>
      <c r="F35" s="21" t="s">
        <v>222</v>
      </c>
      <c r="G35" s="44"/>
      <c r="H35" s="45"/>
      <c r="I35" s="46"/>
      <c r="J35" s="44">
        <v>2</v>
      </c>
      <c r="K35" s="45">
        <v>2</v>
      </c>
      <c r="L35" s="46" t="s">
        <v>221</v>
      </c>
      <c r="M35" s="49">
        <f t="shared" si="2"/>
        <v>30</v>
      </c>
      <c r="N35" s="59">
        <f t="shared" si="3"/>
        <v>2</v>
      </c>
    </row>
    <row r="36" spans="1:14" ht="13.5" customHeight="1">
      <c r="A36" s="60" t="s">
        <v>38</v>
      </c>
      <c r="B36" s="52" t="s">
        <v>235</v>
      </c>
      <c r="C36" s="19" t="s">
        <v>223</v>
      </c>
      <c r="D36" s="20" t="s">
        <v>224</v>
      </c>
      <c r="E36" s="20" t="s">
        <v>225</v>
      </c>
      <c r="F36" s="21">
        <v>45</v>
      </c>
      <c r="G36" s="44"/>
      <c r="H36" s="45"/>
      <c r="I36" s="46"/>
      <c r="J36" s="44">
        <v>1</v>
      </c>
      <c r="K36" s="45">
        <v>2</v>
      </c>
      <c r="L36" s="46" t="s">
        <v>221</v>
      </c>
      <c r="M36" s="49">
        <f t="shared" si="2"/>
        <v>15</v>
      </c>
      <c r="N36" s="59">
        <f t="shared" si="3"/>
        <v>2</v>
      </c>
    </row>
    <row r="37" spans="1:14" ht="13.5" customHeight="1">
      <c r="A37" s="60" t="s">
        <v>40</v>
      </c>
      <c r="B37" s="52" t="s">
        <v>39</v>
      </c>
      <c r="C37" s="19" t="s">
        <v>223</v>
      </c>
      <c r="D37" s="20" t="s">
        <v>224</v>
      </c>
      <c r="E37" s="20" t="s">
        <v>221</v>
      </c>
      <c r="F37" s="21" t="s">
        <v>222</v>
      </c>
      <c r="G37" s="44"/>
      <c r="H37" s="45"/>
      <c r="I37" s="46"/>
      <c r="J37" s="44">
        <v>2</v>
      </c>
      <c r="K37" s="45">
        <v>2</v>
      </c>
      <c r="L37" s="46" t="s">
        <v>221</v>
      </c>
      <c r="M37" s="49">
        <f t="shared" si="2"/>
        <v>30</v>
      </c>
      <c r="N37" s="59">
        <f t="shared" si="3"/>
        <v>2</v>
      </c>
    </row>
    <row r="38" spans="1:14" ht="13.5" customHeight="1" thickBot="1">
      <c r="A38" s="67" t="s">
        <v>42</v>
      </c>
      <c r="B38" s="68" t="s">
        <v>41</v>
      </c>
      <c r="C38" s="69" t="s">
        <v>223</v>
      </c>
      <c r="D38" s="70" t="s">
        <v>224</v>
      </c>
      <c r="E38" s="70" t="s">
        <v>225</v>
      </c>
      <c r="F38" s="71">
        <v>45</v>
      </c>
      <c r="G38" s="72"/>
      <c r="H38" s="73"/>
      <c r="I38" s="74"/>
      <c r="J38" s="72">
        <v>1</v>
      </c>
      <c r="K38" s="73">
        <v>2</v>
      </c>
      <c r="L38" s="74" t="s">
        <v>221</v>
      </c>
      <c r="M38" s="75">
        <f t="shared" si="2"/>
        <v>15</v>
      </c>
      <c r="N38" s="76">
        <f t="shared" si="3"/>
        <v>2</v>
      </c>
    </row>
    <row r="39" spans="1:14" ht="13.5" customHeight="1" thickBot="1">
      <c r="A39" s="77" t="s">
        <v>44</v>
      </c>
      <c r="B39" s="78" t="s">
        <v>43</v>
      </c>
      <c r="C39" s="25" t="s">
        <v>223</v>
      </c>
      <c r="D39" s="26"/>
      <c r="E39" s="26" t="s">
        <v>226</v>
      </c>
      <c r="F39" s="27"/>
      <c r="G39" s="38"/>
      <c r="H39" s="39"/>
      <c r="I39" s="40"/>
      <c r="J39" s="38">
        <v>0</v>
      </c>
      <c r="K39" s="39">
        <v>2</v>
      </c>
      <c r="L39" s="40" t="s">
        <v>221</v>
      </c>
      <c r="M39" s="79">
        <f t="shared" si="2"/>
        <v>0</v>
      </c>
      <c r="N39" s="80">
        <f t="shared" si="3"/>
        <v>2</v>
      </c>
    </row>
    <row r="40" spans="1:14" ht="13.5" customHeight="1" thickBot="1">
      <c r="A40" s="151" t="s">
        <v>179</v>
      </c>
      <c r="B40" s="152"/>
      <c r="C40" s="152"/>
      <c r="D40" s="152"/>
      <c r="E40" s="152"/>
      <c r="F40" s="153"/>
      <c r="G40" s="41">
        <f>SUM(G33:G39)</f>
        <v>0</v>
      </c>
      <c r="H40" s="42">
        <f aca="true" t="shared" si="4" ref="H40:N40">SUM(H33:H39)</f>
        <v>0</v>
      </c>
      <c r="I40" s="81"/>
      <c r="J40" s="82">
        <f t="shared" si="4"/>
        <v>12</v>
      </c>
      <c r="K40" s="42">
        <f t="shared" si="4"/>
        <v>20</v>
      </c>
      <c r="L40" s="81"/>
      <c r="M40" s="88">
        <f t="shared" si="4"/>
        <v>180</v>
      </c>
      <c r="N40" s="87">
        <f t="shared" si="4"/>
        <v>20</v>
      </c>
    </row>
    <row r="41" spans="1:14" ht="13.5" customHeight="1" thickBot="1" thickTop="1">
      <c r="A41" s="148" t="s">
        <v>180</v>
      </c>
      <c r="B41" s="149"/>
      <c r="C41" s="149"/>
      <c r="D41" s="149"/>
      <c r="E41" s="149"/>
      <c r="F41" s="150"/>
      <c r="G41" s="83">
        <f>SUM(G27,G40)</f>
        <v>23</v>
      </c>
      <c r="H41" s="84">
        <f aca="true" t="shared" si="5" ref="H41:N41">SUM(H27,H40)</f>
        <v>36</v>
      </c>
      <c r="I41" s="85"/>
      <c r="J41" s="86">
        <f t="shared" si="5"/>
        <v>16</v>
      </c>
      <c r="K41" s="84">
        <f t="shared" si="5"/>
        <v>24</v>
      </c>
      <c r="L41" s="85"/>
      <c r="M41" s="91">
        <f t="shared" si="5"/>
        <v>585</v>
      </c>
      <c r="N41" s="90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103" t="s">
        <v>238</v>
      </c>
      <c r="B43" s="104"/>
      <c r="C43" s="104"/>
      <c r="D43" s="105"/>
      <c r="E43" s="106"/>
      <c r="F43" s="106"/>
      <c r="G43" s="107"/>
      <c r="H43" s="107"/>
      <c r="I43" s="107"/>
      <c r="J43" s="107"/>
      <c r="K43" s="9"/>
      <c r="L43" s="9"/>
      <c r="M43" s="6"/>
      <c r="N43" s="10"/>
    </row>
    <row r="44" spans="1:14" ht="13.5" customHeight="1">
      <c r="A44" s="103" t="s">
        <v>239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5" customFormat="1" ht="13.5" customHeight="1">
      <c r="A46" s="97" t="s">
        <v>201</v>
      </c>
      <c r="B46" s="98"/>
      <c r="C46" s="99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15" customFormat="1" ht="13.5" customHeight="1">
      <c r="A47" s="98" t="s">
        <v>231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202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/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101" t="s">
        <v>203</v>
      </c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2" t="s">
        <v>204</v>
      </c>
      <c r="B51" s="98"/>
      <c r="C51" s="99"/>
      <c r="L51" s="102"/>
      <c r="N51" s="102"/>
      <c r="O51" s="98"/>
      <c r="P51" s="102"/>
      <c r="Q51" s="98"/>
      <c r="R51" s="100"/>
      <c r="S51" s="98"/>
      <c r="T51" s="99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208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98" t="s">
        <v>230</v>
      </c>
      <c r="B53" s="98"/>
      <c r="C53" s="99"/>
      <c r="L53" s="98"/>
      <c r="N53" s="98"/>
      <c r="O53" s="98"/>
      <c r="P53" s="98"/>
      <c r="Q53" s="98"/>
      <c r="R53" s="99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/>
      <c r="B54" s="98"/>
      <c r="C54" s="99"/>
      <c r="L54" s="98"/>
      <c r="M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 t="s">
        <v>205</v>
      </c>
      <c r="B55" s="98" t="s">
        <v>206</v>
      </c>
      <c r="C55" s="98"/>
      <c r="E55" s="102"/>
      <c r="F55" s="98"/>
      <c r="G55" s="102" t="s">
        <v>207</v>
      </c>
      <c r="H55" s="102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209</v>
      </c>
      <c r="B56" s="98" t="s">
        <v>210</v>
      </c>
      <c r="C56" s="98"/>
      <c r="E56" s="102"/>
      <c r="F56" s="98"/>
      <c r="G56" s="102" t="s">
        <v>211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212</v>
      </c>
      <c r="B57" s="98" t="s">
        <v>213</v>
      </c>
      <c r="C57" s="98"/>
      <c r="E57" s="98"/>
      <c r="F57" s="98"/>
      <c r="G57" s="98" t="s">
        <v>214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/>
      <c r="B58" s="98" t="s">
        <v>215</v>
      </c>
      <c r="C58" s="98"/>
      <c r="E58" s="98"/>
      <c r="F58" s="98"/>
      <c r="G58" s="98" t="s">
        <v>227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216</v>
      </c>
      <c r="C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/>
      <c r="C60" s="9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101" t="s">
        <v>217</v>
      </c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98" t="s">
        <v>228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229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218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219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44" s="15" customFormat="1" ht="13.5" customHeight="1">
      <c r="A66" s="92"/>
      <c r="B66" s="92"/>
      <c r="C66" s="92"/>
      <c r="D66" s="92"/>
      <c r="E66" s="92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Q66" s="14"/>
      <c r="AR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9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3:38" s="15" customFormat="1" ht="13.5" customHeight="1">
      <c r="C70" s="14"/>
      <c r="AK70" s="14"/>
      <c r="AL70" s="14"/>
    </row>
    <row r="71" spans="3:38" s="15" customFormat="1" ht="13.5" customHeight="1">
      <c r="C71" s="14"/>
      <c r="AK71" s="14"/>
      <c r="AL71" s="14"/>
    </row>
    <row r="72" ht="13.5" customHeight="1"/>
  </sheetData>
  <sheetProtection password="CEBE" sheet="1"/>
  <mergeCells count="40"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  <mergeCell ref="M30:M31"/>
    <mergeCell ref="N30:N31"/>
    <mergeCell ref="A29:A31"/>
    <mergeCell ref="B29:B31"/>
    <mergeCell ref="C29:C31"/>
    <mergeCell ref="D29:D31"/>
    <mergeCell ref="E29:E31"/>
    <mergeCell ref="F29:F31"/>
    <mergeCell ref="A20:F20"/>
    <mergeCell ref="G20:N20"/>
    <mergeCell ref="A25:F25"/>
    <mergeCell ref="G25:N25"/>
    <mergeCell ref="A27:F27"/>
    <mergeCell ref="A28:N28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160</v>
      </c>
      <c r="B14" s="52" t="s">
        <v>158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4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4</v>
      </c>
    </row>
    <row r="15" spans="1:14" ht="13.5" customHeight="1">
      <c r="A15" s="60" t="s">
        <v>156</v>
      </c>
      <c r="B15" s="52" t="s">
        <v>159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2</v>
      </c>
      <c r="I15" s="46" t="s">
        <v>221</v>
      </c>
      <c r="J15" s="44"/>
      <c r="K15" s="45"/>
      <c r="L15" s="46"/>
      <c r="M15" s="49">
        <f>(G15+J15)*15</f>
        <v>30</v>
      </c>
      <c r="N15" s="59">
        <f>H15+K15</f>
        <v>2</v>
      </c>
    </row>
    <row r="16" spans="1:14" ht="22.5" customHeight="1">
      <c r="A16" s="60" t="s">
        <v>174</v>
      </c>
      <c r="B16" s="52" t="s">
        <v>161</v>
      </c>
      <c r="C16" s="19" t="s">
        <v>223</v>
      </c>
      <c r="D16" s="55" t="s">
        <v>224</v>
      </c>
      <c r="E16" s="56" t="s">
        <v>225</v>
      </c>
      <c r="F16" s="57">
        <v>45</v>
      </c>
      <c r="G16" s="44"/>
      <c r="H16" s="45"/>
      <c r="I16" s="46"/>
      <c r="J16" s="44">
        <v>2</v>
      </c>
      <c r="K16" s="45">
        <v>2</v>
      </c>
      <c r="L16" s="46" t="s">
        <v>236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165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163</v>
      </c>
      <c r="B14" s="52" t="s">
        <v>162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4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4</v>
      </c>
    </row>
    <row r="15" spans="1:14" ht="13.5" customHeight="1">
      <c r="A15" s="60" t="s">
        <v>160</v>
      </c>
      <c r="B15" s="52" t="s">
        <v>178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2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2</v>
      </c>
    </row>
    <row r="16" spans="1:14" ht="12" customHeight="1">
      <c r="A16" s="60" t="s">
        <v>175</v>
      </c>
      <c r="B16" s="52" t="s">
        <v>164</v>
      </c>
      <c r="C16" s="19" t="s">
        <v>223</v>
      </c>
      <c r="D16" s="55" t="s">
        <v>224</v>
      </c>
      <c r="E16" s="56" t="s">
        <v>225</v>
      </c>
      <c r="F16" s="57">
        <v>45</v>
      </c>
      <c r="G16" s="44"/>
      <c r="H16" s="45"/>
      <c r="I16" s="46"/>
      <c r="J16" s="44">
        <v>2</v>
      </c>
      <c r="K16" s="45">
        <v>2</v>
      </c>
      <c r="L16" s="46" t="s">
        <v>236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49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19">(G9+J9)*15</f>
        <v>45</v>
      </c>
      <c r="N9" s="59">
        <f aca="true" t="shared" si="1" ref="N9:N19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50</v>
      </c>
      <c r="B14" s="52" t="s">
        <v>51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6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6</v>
      </c>
    </row>
    <row r="15" spans="1:14" ht="13.5" customHeight="1">
      <c r="A15" s="60" t="s">
        <v>22</v>
      </c>
      <c r="B15" s="52" t="s">
        <v>52</v>
      </c>
      <c r="C15" s="19" t="s">
        <v>223</v>
      </c>
      <c r="D15" s="55" t="s">
        <v>224</v>
      </c>
      <c r="E15" s="56" t="s">
        <v>225</v>
      </c>
      <c r="F15" s="57">
        <v>45</v>
      </c>
      <c r="G15" s="44"/>
      <c r="H15" s="45"/>
      <c r="I15" s="46"/>
      <c r="J15" s="44">
        <v>2</v>
      </c>
      <c r="K15" s="45">
        <v>2</v>
      </c>
      <c r="L15" s="46" t="s">
        <v>236</v>
      </c>
      <c r="M15" s="49">
        <f t="shared" si="0"/>
        <v>30</v>
      </c>
      <c r="N15" s="59">
        <f t="shared" si="1"/>
        <v>2</v>
      </c>
    </row>
    <row r="16" spans="1:14" ht="13.5" customHeight="1">
      <c r="A16" s="60" t="s">
        <v>27</v>
      </c>
      <c r="B16" s="52" t="s">
        <v>232</v>
      </c>
      <c r="C16" s="54"/>
      <c r="D16" s="20" t="s">
        <v>224</v>
      </c>
      <c r="E16" s="20" t="s">
        <v>221</v>
      </c>
      <c r="F16" s="21" t="s">
        <v>222</v>
      </c>
      <c r="G16" s="44">
        <v>2</v>
      </c>
      <c r="H16" s="45">
        <v>3</v>
      </c>
      <c r="I16" s="46" t="s">
        <v>221</v>
      </c>
      <c r="J16" s="44"/>
      <c r="K16" s="45"/>
      <c r="L16" s="46"/>
      <c r="M16" s="49">
        <f t="shared" si="0"/>
        <v>30</v>
      </c>
      <c r="N16" s="59">
        <f t="shared" si="1"/>
        <v>3</v>
      </c>
    </row>
    <row r="17" spans="1:14" ht="13.5" customHeight="1">
      <c r="A17" s="60" t="s">
        <v>28</v>
      </c>
      <c r="B17" s="52" t="s">
        <v>233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30</v>
      </c>
      <c r="B18" s="52" t="s">
        <v>29</v>
      </c>
      <c r="C18" s="54"/>
      <c r="D18" s="55" t="s">
        <v>224</v>
      </c>
      <c r="E18" s="56" t="s">
        <v>221</v>
      </c>
      <c r="F18" s="57" t="s">
        <v>222</v>
      </c>
      <c r="G18" s="44">
        <v>1</v>
      </c>
      <c r="H18" s="45">
        <v>1</v>
      </c>
      <c r="I18" s="46" t="s">
        <v>221</v>
      </c>
      <c r="J18" s="44"/>
      <c r="K18" s="45"/>
      <c r="L18" s="46"/>
      <c r="M18" s="49">
        <f t="shared" si="0"/>
        <v>15</v>
      </c>
      <c r="N18" s="59">
        <f t="shared" si="1"/>
        <v>1</v>
      </c>
    </row>
    <row r="19" spans="1:14" ht="13.5" customHeight="1" thickBot="1">
      <c r="A19" s="61" t="s">
        <v>181</v>
      </c>
      <c r="B19" s="53" t="s">
        <v>186</v>
      </c>
      <c r="C19" s="22" t="s">
        <v>223</v>
      </c>
      <c r="D19" s="23" t="s">
        <v>224</v>
      </c>
      <c r="E19" s="23" t="s">
        <v>225</v>
      </c>
      <c r="F19" s="24">
        <v>45</v>
      </c>
      <c r="G19" s="47"/>
      <c r="H19" s="12"/>
      <c r="I19" s="13"/>
      <c r="J19" s="47">
        <v>2</v>
      </c>
      <c r="K19" s="12">
        <v>2</v>
      </c>
      <c r="L19" s="13" t="s">
        <v>221</v>
      </c>
      <c r="M19" s="50">
        <f t="shared" si="0"/>
        <v>30</v>
      </c>
      <c r="N19" s="62">
        <f t="shared" si="1"/>
        <v>2</v>
      </c>
    </row>
    <row r="20" spans="1:14" ht="13.5" customHeight="1" thickBot="1">
      <c r="A20" s="130" t="s">
        <v>237</v>
      </c>
      <c r="B20" s="131"/>
      <c r="C20" s="131"/>
      <c r="D20" s="131"/>
      <c r="E20" s="131"/>
      <c r="F20" s="131"/>
      <c r="G20" s="113"/>
      <c r="H20" s="113"/>
      <c r="I20" s="113"/>
      <c r="J20" s="113"/>
      <c r="K20" s="113"/>
      <c r="L20" s="113"/>
      <c r="M20" s="113"/>
      <c r="N20" s="114"/>
    </row>
    <row r="21" spans="1:14" ht="13.5" customHeight="1">
      <c r="A21" s="28" t="s">
        <v>182</v>
      </c>
      <c r="B21" s="29" t="s">
        <v>188</v>
      </c>
      <c r="C21" s="17"/>
      <c r="D21" s="17" t="s">
        <v>224</v>
      </c>
      <c r="E21" s="17" t="s">
        <v>225</v>
      </c>
      <c r="F21" s="18">
        <v>45</v>
      </c>
      <c r="G21" s="43">
        <v>2</v>
      </c>
      <c r="H21" s="2">
        <v>3</v>
      </c>
      <c r="I21" s="3" t="s">
        <v>221</v>
      </c>
      <c r="J21" s="43"/>
      <c r="K21" s="2"/>
      <c r="L21" s="3"/>
      <c r="M21" s="48">
        <f>(G21+J21)*15</f>
        <v>30</v>
      </c>
      <c r="N21" s="58">
        <f>H21+K21</f>
        <v>3</v>
      </c>
    </row>
    <row r="22" spans="1:14" ht="13.5" customHeight="1">
      <c r="A22" s="30" t="s">
        <v>183</v>
      </c>
      <c r="B22" s="31" t="s">
        <v>189</v>
      </c>
      <c r="C22" s="20"/>
      <c r="D22" s="20" t="s">
        <v>224</v>
      </c>
      <c r="E22" s="20" t="s">
        <v>225</v>
      </c>
      <c r="F22" s="21">
        <v>45</v>
      </c>
      <c r="G22" s="44">
        <v>2</v>
      </c>
      <c r="H22" s="45">
        <v>3</v>
      </c>
      <c r="I22" s="46" t="s">
        <v>221</v>
      </c>
      <c r="J22" s="44"/>
      <c r="K22" s="45"/>
      <c r="L22" s="46"/>
      <c r="M22" s="49">
        <f>(G22+J22)*15</f>
        <v>30</v>
      </c>
      <c r="N22" s="59">
        <f>H22+K22</f>
        <v>3</v>
      </c>
    </row>
    <row r="23" spans="1:14" ht="13.5" customHeight="1">
      <c r="A23" s="30" t="s">
        <v>184</v>
      </c>
      <c r="B23" s="31" t="s">
        <v>190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 thickBot="1">
      <c r="A24" s="32" t="s">
        <v>185</v>
      </c>
      <c r="B24" s="33" t="s">
        <v>187</v>
      </c>
      <c r="C24" s="23"/>
      <c r="D24" s="23" t="s">
        <v>224</v>
      </c>
      <c r="E24" s="23" t="s">
        <v>225</v>
      </c>
      <c r="F24" s="24">
        <v>45</v>
      </c>
      <c r="G24" s="47">
        <v>2</v>
      </c>
      <c r="H24" s="12">
        <v>3</v>
      </c>
      <c r="I24" s="13" t="s">
        <v>221</v>
      </c>
      <c r="J24" s="47"/>
      <c r="K24" s="12"/>
      <c r="L24" s="13"/>
      <c r="M24" s="50">
        <f>(G24+J24)*15</f>
        <v>30</v>
      </c>
      <c r="N24" s="62">
        <f>H24+K24</f>
        <v>3</v>
      </c>
    </row>
    <row r="25" spans="1:14" ht="13.5" customHeight="1" thickBot="1">
      <c r="A25" s="163" t="s">
        <v>31</v>
      </c>
      <c r="B25" s="164"/>
      <c r="C25" s="164"/>
      <c r="D25" s="164"/>
      <c r="E25" s="164"/>
      <c r="F25" s="165"/>
      <c r="G25" s="113"/>
      <c r="H25" s="113"/>
      <c r="I25" s="113"/>
      <c r="J25" s="113"/>
      <c r="K25" s="113"/>
      <c r="L25" s="113"/>
      <c r="M25" s="113"/>
      <c r="N25" s="114"/>
    </row>
    <row r="26" spans="1:14" ht="13.5" customHeight="1" thickBot="1">
      <c r="A26" s="34" t="s">
        <v>241</v>
      </c>
      <c r="B26" s="35"/>
      <c r="C26" s="25"/>
      <c r="D26" s="26"/>
      <c r="E26" s="26"/>
      <c r="F26" s="27"/>
      <c r="G26" s="1">
        <v>2</v>
      </c>
      <c r="H26" s="2">
        <v>3</v>
      </c>
      <c r="I26" s="3" t="s">
        <v>221</v>
      </c>
      <c r="J26" s="1"/>
      <c r="K26" s="2"/>
      <c r="L26" s="3"/>
      <c r="M26" s="11">
        <f>(G26+J26)*15</f>
        <v>30</v>
      </c>
      <c r="N26" s="89">
        <f>H26+K26</f>
        <v>3</v>
      </c>
    </row>
    <row r="27" spans="1:14" s="96" customFormat="1" ht="13.5" customHeight="1" thickBot="1">
      <c r="A27" s="140" t="s">
        <v>179</v>
      </c>
      <c r="B27" s="141"/>
      <c r="C27" s="141"/>
      <c r="D27" s="141"/>
      <c r="E27" s="141"/>
      <c r="F27" s="142"/>
      <c r="G27" s="64">
        <f>SUM(G8:G19,G21,G26)</f>
        <v>23</v>
      </c>
      <c r="H27" s="65">
        <f>SUM(H8:H19,H21,H26)</f>
        <v>36</v>
      </c>
      <c r="I27" s="66"/>
      <c r="J27" s="64">
        <f>SUM(J8:J19,J21,J26)</f>
        <v>4</v>
      </c>
      <c r="K27" s="65">
        <f>SUM(K8:K19,K21,K26)</f>
        <v>4</v>
      </c>
      <c r="L27" s="66"/>
      <c r="M27" s="88">
        <f>SUM(M8:M19,M21,M26)</f>
        <v>405</v>
      </c>
      <c r="N27" s="87">
        <f>SUM(N8:N19,N21,N26)</f>
        <v>40</v>
      </c>
    </row>
    <row r="28" spans="1:14" ht="13.5" customHeight="1" thickBot="1" thickTop="1">
      <c r="A28" s="115" t="s">
        <v>32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</row>
    <row r="29" spans="1:14" ht="13.5" customHeight="1" thickBot="1">
      <c r="A29" s="123" t="s">
        <v>198</v>
      </c>
      <c r="B29" s="134" t="s">
        <v>196</v>
      </c>
      <c r="C29" s="173" t="s">
        <v>197</v>
      </c>
      <c r="D29" s="137" t="s">
        <v>193</v>
      </c>
      <c r="E29" s="137" t="s">
        <v>194</v>
      </c>
      <c r="F29" s="143" t="s">
        <v>195</v>
      </c>
      <c r="G29" s="170" t="s">
        <v>3</v>
      </c>
      <c r="H29" s="171"/>
      <c r="I29" s="171"/>
      <c r="J29" s="171"/>
      <c r="K29" s="171"/>
      <c r="L29" s="172"/>
      <c r="M29" s="168"/>
      <c r="N29" s="169"/>
    </row>
    <row r="30" spans="1:14" ht="13.5" customHeight="1">
      <c r="A30" s="123"/>
      <c r="B30" s="135"/>
      <c r="C30" s="174"/>
      <c r="D30" s="138"/>
      <c r="E30" s="138"/>
      <c r="F30" s="144"/>
      <c r="G30" s="160" t="s">
        <v>4</v>
      </c>
      <c r="H30" s="161"/>
      <c r="I30" s="162"/>
      <c r="J30" s="160" t="s">
        <v>5</v>
      </c>
      <c r="K30" s="161"/>
      <c r="L30" s="162"/>
      <c r="M30" s="146" t="s">
        <v>199</v>
      </c>
      <c r="N30" s="125" t="s">
        <v>200</v>
      </c>
    </row>
    <row r="31" spans="1:14" ht="13.5" customHeight="1" thickBot="1">
      <c r="A31" s="124"/>
      <c r="B31" s="136"/>
      <c r="C31" s="175"/>
      <c r="D31" s="139"/>
      <c r="E31" s="139"/>
      <c r="F31" s="145"/>
      <c r="G31" s="93" t="s">
        <v>6</v>
      </c>
      <c r="H31" s="94" t="s">
        <v>7</v>
      </c>
      <c r="I31" s="95" t="s">
        <v>8</v>
      </c>
      <c r="J31" s="93" t="s">
        <v>6</v>
      </c>
      <c r="K31" s="94" t="s">
        <v>7</v>
      </c>
      <c r="L31" s="95" t="s">
        <v>8</v>
      </c>
      <c r="M31" s="147"/>
      <c r="N31" s="126"/>
    </row>
    <row r="32" spans="1:14" ht="13.5" customHeight="1" thickBot="1">
      <c r="A32" s="130" t="s">
        <v>2</v>
      </c>
      <c r="B32" s="131"/>
      <c r="C32" s="131"/>
      <c r="D32" s="131"/>
      <c r="E32" s="131"/>
      <c r="F32" s="131"/>
      <c r="G32" s="113"/>
      <c r="H32" s="113"/>
      <c r="I32" s="113"/>
      <c r="J32" s="113"/>
      <c r="K32" s="113"/>
      <c r="L32" s="113"/>
      <c r="M32" s="113"/>
      <c r="N32" s="114"/>
    </row>
    <row r="33" spans="1:14" ht="13.5" customHeight="1">
      <c r="A33" s="63" t="s">
        <v>34</v>
      </c>
      <c r="B33" s="51" t="s">
        <v>33</v>
      </c>
      <c r="C33" s="16" t="s">
        <v>223</v>
      </c>
      <c r="D33" s="17" t="s">
        <v>220</v>
      </c>
      <c r="E33" s="17" t="s">
        <v>221</v>
      </c>
      <c r="F33" s="18" t="s">
        <v>222</v>
      </c>
      <c r="G33" s="43"/>
      <c r="H33" s="2"/>
      <c r="I33" s="3"/>
      <c r="J33" s="43">
        <v>3</v>
      </c>
      <c r="K33" s="2">
        <v>5</v>
      </c>
      <c r="L33" s="3" t="s">
        <v>221</v>
      </c>
      <c r="M33" s="48">
        <f>(G33+J33)*15</f>
        <v>45</v>
      </c>
      <c r="N33" s="58">
        <f>H33+K33</f>
        <v>5</v>
      </c>
    </row>
    <row r="34" spans="1:14" ht="13.5" customHeight="1">
      <c r="A34" s="60" t="s">
        <v>36</v>
      </c>
      <c r="B34" s="52" t="s">
        <v>35</v>
      </c>
      <c r="C34" s="19" t="s">
        <v>223</v>
      </c>
      <c r="D34" s="20" t="s">
        <v>220</v>
      </c>
      <c r="E34" s="20" t="s">
        <v>221</v>
      </c>
      <c r="F34" s="21" t="s">
        <v>222</v>
      </c>
      <c r="G34" s="44"/>
      <c r="H34" s="45"/>
      <c r="I34" s="46"/>
      <c r="J34" s="44">
        <v>3</v>
      </c>
      <c r="K34" s="45">
        <v>5</v>
      </c>
      <c r="L34" s="46" t="s">
        <v>221</v>
      </c>
      <c r="M34" s="49">
        <f aca="true" t="shared" si="2" ref="M34:M39">(G34+J34)*15</f>
        <v>45</v>
      </c>
      <c r="N34" s="59">
        <f aca="true" t="shared" si="3" ref="N34:N39">H34+K34</f>
        <v>5</v>
      </c>
    </row>
    <row r="35" spans="1:14" ht="13.5" customHeight="1">
      <c r="A35" s="60" t="s">
        <v>37</v>
      </c>
      <c r="B35" s="52" t="s">
        <v>234</v>
      </c>
      <c r="C35" s="19" t="s">
        <v>223</v>
      </c>
      <c r="D35" s="20" t="s">
        <v>224</v>
      </c>
      <c r="E35" s="20" t="s">
        <v>221</v>
      </c>
      <c r="F35" s="21" t="s">
        <v>222</v>
      </c>
      <c r="G35" s="44"/>
      <c r="H35" s="45"/>
      <c r="I35" s="46"/>
      <c r="J35" s="44">
        <v>2</v>
      </c>
      <c r="K35" s="45">
        <v>2</v>
      </c>
      <c r="L35" s="46" t="s">
        <v>221</v>
      </c>
      <c r="M35" s="49">
        <f t="shared" si="2"/>
        <v>30</v>
      </c>
      <c r="N35" s="59">
        <f t="shared" si="3"/>
        <v>2</v>
      </c>
    </row>
    <row r="36" spans="1:14" ht="13.5" customHeight="1">
      <c r="A36" s="60" t="s">
        <v>38</v>
      </c>
      <c r="B36" s="52" t="s">
        <v>235</v>
      </c>
      <c r="C36" s="19" t="s">
        <v>223</v>
      </c>
      <c r="D36" s="20" t="s">
        <v>224</v>
      </c>
      <c r="E36" s="20" t="s">
        <v>225</v>
      </c>
      <c r="F36" s="21">
        <v>45</v>
      </c>
      <c r="G36" s="44"/>
      <c r="H36" s="45"/>
      <c r="I36" s="46"/>
      <c r="J36" s="44">
        <v>1</v>
      </c>
      <c r="K36" s="45">
        <v>2</v>
      </c>
      <c r="L36" s="46" t="s">
        <v>221</v>
      </c>
      <c r="M36" s="49">
        <f t="shared" si="2"/>
        <v>15</v>
      </c>
      <c r="N36" s="59">
        <f t="shared" si="3"/>
        <v>2</v>
      </c>
    </row>
    <row r="37" spans="1:14" ht="13.5" customHeight="1">
      <c r="A37" s="60" t="s">
        <v>40</v>
      </c>
      <c r="B37" s="52" t="s">
        <v>39</v>
      </c>
      <c r="C37" s="19" t="s">
        <v>223</v>
      </c>
      <c r="D37" s="20" t="s">
        <v>224</v>
      </c>
      <c r="E37" s="20" t="s">
        <v>221</v>
      </c>
      <c r="F37" s="21" t="s">
        <v>222</v>
      </c>
      <c r="G37" s="44"/>
      <c r="H37" s="45"/>
      <c r="I37" s="46"/>
      <c r="J37" s="44">
        <v>2</v>
      </c>
      <c r="K37" s="45">
        <v>2</v>
      </c>
      <c r="L37" s="46" t="s">
        <v>221</v>
      </c>
      <c r="M37" s="49">
        <f t="shared" si="2"/>
        <v>30</v>
      </c>
      <c r="N37" s="59">
        <f t="shared" si="3"/>
        <v>2</v>
      </c>
    </row>
    <row r="38" spans="1:14" ht="13.5" customHeight="1" thickBot="1">
      <c r="A38" s="67" t="s">
        <v>42</v>
      </c>
      <c r="B38" s="68" t="s">
        <v>41</v>
      </c>
      <c r="C38" s="69" t="s">
        <v>223</v>
      </c>
      <c r="D38" s="70" t="s">
        <v>224</v>
      </c>
      <c r="E38" s="70" t="s">
        <v>225</v>
      </c>
      <c r="F38" s="71">
        <v>45</v>
      </c>
      <c r="G38" s="72"/>
      <c r="H38" s="73"/>
      <c r="I38" s="74"/>
      <c r="J38" s="72">
        <v>1</v>
      </c>
      <c r="K38" s="73">
        <v>2</v>
      </c>
      <c r="L38" s="74" t="s">
        <v>221</v>
      </c>
      <c r="M38" s="75">
        <f t="shared" si="2"/>
        <v>15</v>
      </c>
      <c r="N38" s="76">
        <f t="shared" si="3"/>
        <v>2</v>
      </c>
    </row>
    <row r="39" spans="1:14" ht="13.5" customHeight="1" thickBot="1">
      <c r="A39" s="77" t="s">
        <v>44</v>
      </c>
      <c r="B39" s="78" t="s">
        <v>43</v>
      </c>
      <c r="C39" s="25" t="s">
        <v>223</v>
      </c>
      <c r="D39" s="26"/>
      <c r="E39" s="26" t="s">
        <v>226</v>
      </c>
      <c r="F39" s="27"/>
      <c r="G39" s="38"/>
      <c r="H39" s="39"/>
      <c r="I39" s="40"/>
      <c r="J39" s="38">
        <v>0</v>
      </c>
      <c r="K39" s="39">
        <v>2</v>
      </c>
      <c r="L39" s="40" t="s">
        <v>221</v>
      </c>
      <c r="M39" s="79">
        <f t="shared" si="2"/>
        <v>0</v>
      </c>
      <c r="N39" s="80">
        <f t="shared" si="3"/>
        <v>2</v>
      </c>
    </row>
    <row r="40" spans="1:14" ht="13.5" customHeight="1" thickBot="1">
      <c r="A40" s="151" t="s">
        <v>179</v>
      </c>
      <c r="B40" s="152"/>
      <c r="C40" s="152"/>
      <c r="D40" s="152"/>
      <c r="E40" s="152"/>
      <c r="F40" s="153"/>
      <c r="G40" s="41">
        <f>SUM(G33:G39)</f>
        <v>0</v>
      </c>
      <c r="H40" s="42">
        <f aca="true" t="shared" si="4" ref="H40:N40">SUM(H33:H39)</f>
        <v>0</v>
      </c>
      <c r="I40" s="81"/>
      <c r="J40" s="82">
        <f t="shared" si="4"/>
        <v>12</v>
      </c>
      <c r="K40" s="42">
        <f t="shared" si="4"/>
        <v>20</v>
      </c>
      <c r="L40" s="81"/>
      <c r="M40" s="88">
        <f t="shared" si="4"/>
        <v>180</v>
      </c>
      <c r="N40" s="87">
        <f t="shared" si="4"/>
        <v>20</v>
      </c>
    </row>
    <row r="41" spans="1:14" ht="13.5" customHeight="1" thickBot="1" thickTop="1">
      <c r="A41" s="148" t="s">
        <v>180</v>
      </c>
      <c r="B41" s="149"/>
      <c r="C41" s="149"/>
      <c r="D41" s="149"/>
      <c r="E41" s="149"/>
      <c r="F41" s="150"/>
      <c r="G41" s="83">
        <f>SUM(G27,G40)</f>
        <v>23</v>
      </c>
      <c r="H41" s="84">
        <f aca="true" t="shared" si="5" ref="H41:N41">SUM(H27,H40)</f>
        <v>36</v>
      </c>
      <c r="I41" s="85"/>
      <c r="J41" s="86">
        <f t="shared" si="5"/>
        <v>16</v>
      </c>
      <c r="K41" s="84">
        <f t="shared" si="5"/>
        <v>24</v>
      </c>
      <c r="L41" s="85"/>
      <c r="M41" s="91">
        <f t="shared" si="5"/>
        <v>585</v>
      </c>
      <c r="N41" s="90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103" t="s">
        <v>238</v>
      </c>
      <c r="B43" s="104"/>
      <c r="C43" s="104"/>
      <c r="D43" s="105"/>
      <c r="E43" s="106"/>
      <c r="F43" s="106"/>
      <c r="G43" s="107"/>
      <c r="H43" s="107"/>
      <c r="I43" s="107"/>
      <c r="J43" s="107"/>
      <c r="K43" s="9"/>
      <c r="L43" s="9"/>
      <c r="M43" s="6"/>
      <c r="N43" s="10"/>
    </row>
    <row r="44" spans="1:14" ht="13.5" customHeight="1">
      <c r="A44" s="103" t="s">
        <v>239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5" customFormat="1" ht="13.5" customHeight="1">
      <c r="A46" s="97" t="s">
        <v>201</v>
      </c>
      <c r="B46" s="98"/>
      <c r="C46" s="99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15" customFormat="1" ht="13.5" customHeight="1">
      <c r="A47" s="98" t="s">
        <v>231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202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/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101" t="s">
        <v>203</v>
      </c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2" t="s">
        <v>204</v>
      </c>
      <c r="B51" s="98"/>
      <c r="C51" s="99"/>
      <c r="L51" s="102"/>
      <c r="N51" s="102"/>
      <c r="O51" s="98"/>
      <c r="P51" s="102"/>
      <c r="Q51" s="98"/>
      <c r="R51" s="100"/>
      <c r="S51" s="98"/>
      <c r="T51" s="99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208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98" t="s">
        <v>230</v>
      </c>
      <c r="B53" s="98"/>
      <c r="C53" s="99"/>
      <c r="L53" s="98"/>
      <c r="N53" s="98"/>
      <c r="O53" s="98"/>
      <c r="P53" s="98"/>
      <c r="Q53" s="98"/>
      <c r="R53" s="99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/>
      <c r="B54" s="98"/>
      <c r="C54" s="99"/>
      <c r="L54" s="98"/>
      <c r="M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 t="s">
        <v>205</v>
      </c>
      <c r="B55" s="98" t="s">
        <v>206</v>
      </c>
      <c r="C55" s="98"/>
      <c r="E55" s="102"/>
      <c r="F55" s="98"/>
      <c r="G55" s="102" t="s">
        <v>207</v>
      </c>
      <c r="H55" s="102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209</v>
      </c>
      <c r="B56" s="98" t="s">
        <v>210</v>
      </c>
      <c r="C56" s="98"/>
      <c r="E56" s="102"/>
      <c r="F56" s="98"/>
      <c r="G56" s="102" t="s">
        <v>211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212</v>
      </c>
      <c r="B57" s="98" t="s">
        <v>213</v>
      </c>
      <c r="C57" s="98"/>
      <c r="E57" s="98"/>
      <c r="F57" s="98"/>
      <c r="G57" s="98" t="s">
        <v>214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/>
      <c r="B58" s="98" t="s">
        <v>215</v>
      </c>
      <c r="C58" s="98"/>
      <c r="E58" s="98"/>
      <c r="F58" s="98"/>
      <c r="G58" s="98" t="s">
        <v>227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216</v>
      </c>
      <c r="C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/>
      <c r="C60" s="9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101" t="s">
        <v>217</v>
      </c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98" t="s">
        <v>228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229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218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219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44" s="15" customFormat="1" ht="13.5" customHeight="1">
      <c r="A66" s="92"/>
      <c r="B66" s="92"/>
      <c r="C66" s="92"/>
      <c r="D66" s="92"/>
      <c r="E66" s="92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Q66" s="14"/>
      <c r="AR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9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3:38" s="15" customFormat="1" ht="13.5" customHeight="1">
      <c r="C70" s="14"/>
      <c r="AK70" s="14"/>
      <c r="AL70" s="14"/>
    </row>
    <row r="71" spans="3:38" s="15" customFormat="1" ht="13.5" customHeight="1">
      <c r="C71" s="14"/>
      <c r="AK71" s="14"/>
      <c r="AL71" s="14"/>
    </row>
    <row r="72" ht="13.5" customHeight="1"/>
  </sheetData>
  <sheetProtection password="CEBE" sheet="1"/>
  <mergeCells count="40"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  <mergeCell ref="M30:M31"/>
    <mergeCell ref="N30:N31"/>
    <mergeCell ref="A29:A31"/>
    <mergeCell ref="B29:B31"/>
    <mergeCell ref="C29:C31"/>
    <mergeCell ref="D29:D31"/>
    <mergeCell ref="E29:E31"/>
    <mergeCell ref="F29:F31"/>
    <mergeCell ref="A20:F20"/>
    <mergeCell ref="G20:N20"/>
    <mergeCell ref="A25:F25"/>
    <mergeCell ref="G25:N25"/>
    <mergeCell ref="A27:F27"/>
    <mergeCell ref="A28:N28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19">(G9+J9)*15</f>
        <v>45</v>
      </c>
      <c r="N9" s="59">
        <f aca="true" t="shared" si="1" ref="N9:N19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50</v>
      </c>
      <c r="B14" s="52" t="s">
        <v>51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6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6</v>
      </c>
    </row>
    <row r="15" spans="1:14" ht="13.5" customHeight="1">
      <c r="A15" s="60" t="s">
        <v>22</v>
      </c>
      <c r="B15" s="52" t="s">
        <v>52</v>
      </c>
      <c r="C15" s="19" t="s">
        <v>223</v>
      </c>
      <c r="D15" s="55" t="s">
        <v>224</v>
      </c>
      <c r="E15" s="56" t="s">
        <v>225</v>
      </c>
      <c r="F15" s="57">
        <v>45</v>
      </c>
      <c r="G15" s="44"/>
      <c r="H15" s="45"/>
      <c r="I15" s="46"/>
      <c r="J15" s="44">
        <v>2</v>
      </c>
      <c r="K15" s="45">
        <v>2</v>
      </c>
      <c r="L15" s="46" t="s">
        <v>236</v>
      </c>
      <c r="M15" s="49">
        <f t="shared" si="0"/>
        <v>30</v>
      </c>
      <c r="N15" s="59">
        <f t="shared" si="1"/>
        <v>2</v>
      </c>
    </row>
    <row r="16" spans="1:14" ht="13.5" customHeight="1">
      <c r="A16" s="60" t="s">
        <v>27</v>
      </c>
      <c r="B16" s="52" t="s">
        <v>232</v>
      </c>
      <c r="C16" s="54"/>
      <c r="D16" s="20" t="s">
        <v>224</v>
      </c>
      <c r="E16" s="20" t="s">
        <v>221</v>
      </c>
      <c r="F16" s="21" t="s">
        <v>222</v>
      </c>
      <c r="G16" s="44">
        <v>2</v>
      </c>
      <c r="H16" s="45">
        <v>3</v>
      </c>
      <c r="I16" s="46" t="s">
        <v>221</v>
      </c>
      <c r="J16" s="44"/>
      <c r="K16" s="45"/>
      <c r="L16" s="46"/>
      <c r="M16" s="49">
        <f t="shared" si="0"/>
        <v>30</v>
      </c>
      <c r="N16" s="59">
        <f t="shared" si="1"/>
        <v>3</v>
      </c>
    </row>
    <row r="17" spans="1:14" ht="13.5" customHeight="1">
      <c r="A17" s="60" t="s">
        <v>28</v>
      </c>
      <c r="B17" s="52" t="s">
        <v>233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30</v>
      </c>
      <c r="B18" s="52" t="s">
        <v>29</v>
      </c>
      <c r="C18" s="54"/>
      <c r="D18" s="55" t="s">
        <v>224</v>
      </c>
      <c r="E18" s="56" t="s">
        <v>221</v>
      </c>
      <c r="F18" s="57" t="s">
        <v>222</v>
      </c>
      <c r="G18" s="44">
        <v>1</v>
      </c>
      <c r="H18" s="45">
        <v>1</v>
      </c>
      <c r="I18" s="46" t="s">
        <v>221</v>
      </c>
      <c r="J18" s="44"/>
      <c r="K18" s="45"/>
      <c r="L18" s="46"/>
      <c r="M18" s="49">
        <f t="shared" si="0"/>
        <v>15</v>
      </c>
      <c r="N18" s="59">
        <f t="shared" si="1"/>
        <v>1</v>
      </c>
    </row>
    <row r="19" spans="1:14" ht="13.5" customHeight="1" thickBot="1">
      <c r="A19" s="61" t="s">
        <v>181</v>
      </c>
      <c r="B19" s="53" t="s">
        <v>186</v>
      </c>
      <c r="C19" s="22" t="s">
        <v>223</v>
      </c>
      <c r="D19" s="23" t="s">
        <v>224</v>
      </c>
      <c r="E19" s="23" t="s">
        <v>225</v>
      </c>
      <c r="F19" s="24">
        <v>45</v>
      </c>
      <c r="G19" s="47"/>
      <c r="H19" s="12"/>
      <c r="I19" s="13"/>
      <c r="J19" s="47">
        <v>2</v>
      </c>
      <c r="K19" s="12">
        <v>2</v>
      </c>
      <c r="L19" s="13" t="s">
        <v>221</v>
      </c>
      <c r="M19" s="50">
        <f t="shared" si="0"/>
        <v>30</v>
      </c>
      <c r="N19" s="62">
        <f t="shared" si="1"/>
        <v>2</v>
      </c>
    </row>
    <row r="20" spans="1:14" ht="13.5" customHeight="1" thickBot="1">
      <c r="A20" s="130" t="s">
        <v>237</v>
      </c>
      <c r="B20" s="131"/>
      <c r="C20" s="131"/>
      <c r="D20" s="131"/>
      <c r="E20" s="131"/>
      <c r="F20" s="131"/>
      <c r="G20" s="113"/>
      <c r="H20" s="113"/>
      <c r="I20" s="113"/>
      <c r="J20" s="113"/>
      <c r="K20" s="113"/>
      <c r="L20" s="113"/>
      <c r="M20" s="113"/>
      <c r="N20" s="114"/>
    </row>
    <row r="21" spans="1:14" ht="13.5" customHeight="1">
      <c r="A21" s="28" t="s">
        <v>182</v>
      </c>
      <c r="B21" s="29" t="s">
        <v>188</v>
      </c>
      <c r="C21" s="17"/>
      <c r="D21" s="17" t="s">
        <v>224</v>
      </c>
      <c r="E21" s="17" t="s">
        <v>225</v>
      </c>
      <c r="F21" s="18">
        <v>45</v>
      </c>
      <c r="G21" s="43">
        <v>2</v>
      </c>
      <c r="H21" s="2">
        <v>3</v>
      </c>
      <c r="I21" s="3" t="s">
        <v>221</v>
      </c>
      <c r="J21" s="43"/>
      <c r="K21" s="2"/>
      <c r="L21" s="3"/>
      <c r="M21" s="48">
        <f>(G21+J21)*15</f>
        <v>30</v>
      </c>
      <c r="N21" s="58">
        <f>H21+K21</f>
        <v>3</v>
      </c>
    </row>
    <row r="22" spans="1:14" ht="13.5" customHeight="1">
      <c r="A22" s="30" t="s">
        <v>183</v>
      </c>
      <c r="B22" s="31" t="s">
        <v>189</v>
      </c>
      <c r="C22" s="20"/>
      <c r="D22" s="20" t="s">
        <v>224</v>
      </c>
      <c r="E22" s="20" t="s">
        <v>225</v>
      </c>
      <c r="F22" s="21">
        <v>45</v>
      </c>
      <c r="G22" s="44">
        <v>2</v>
      </c>
      <c r="H22" s="45">
        <v>3</v>
      </c>
      <c r="I22" s="46" t="s">
        <v>221</v>
      </c>
      <c r="J22" s="44"/>
      <c r="K22" s="45"/>
      <c r="L22" s="46"/>
      <c r="M22" s="49">
        <f>(G22+J22)*15</f>
        <v>30</v>
      </c>
      <c r="N22" s="59">
        <f>H22+K22</f>
        <v>3</v>
      </c>
    </row>
    <row r="23" spans="1:14" ht="13.5" customHeight="1">
      <c r="A23" s="30" t="s">
        <v>184</v>
      </c>
      <c r="B23" s="31" t="s">
        <v>190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 thickBot="1">
      <c r="A24" s="32" t="s">
        <v>185</v>
      </c>
      <c r="B24" s="33" t="s">
        <v>187</v>
      </c>
      <c r="C24" s="23"/>
      <c r="D24" s="23" t="s">
        <v>224</v>
      </c>
      <c r="E24" s="23" t="s">
        <v>225</v>
      </c>
      <c r="F24" s="24">
        <v>45</v>
      </c>
      <c r="G24" s="47">
        <v>2</v>
      </c>
      <c r="H24" s="12">
        <v>3</v>
      </c>
      <c r="I24" s="13" t="s">
        <v>221</v>
      </c>
      <c r="J24" s="47"/>
      <c r="K24" s="12"/>
      <c r="L24" s="13"/>
      <c r="M24" s="50">
        <f>(G24+J24)*15</f>
        <v>30</v>
      </c>
      <c r="N24" s="62">
        <f>H24+K24</f>
        <v>3</v>
      </c>
    </row>
    <row r="25" spans="1:14" ht="13.5" customHeight="1" thickBot="1">
      <c r="A25" s="163" t="s">
        <v>31</v>
      </c>
      <c r="B25" s="164"/>
      <c r="C25" s="164"/>
      <c r="D25" s="164"/>
      <c r="E25" s="164"/>
      <c r="F25" s="165"/>
      <c r="G25" s="113"/>
      <c r="H25" s="113"/>
      <c r="I25" s="113"/>
      <c r="J25" s="113"/>
      <c r="K25" s="113"/>
      <c r="L25" s="113"/>
      <c r="M25" s="113"/>
      <c r="N25" s="114"/>
    </row>
    <row r="26" spans="1:14" ht="13.5" customHeight="1" thickBot="1">
      <c r="A26" s="34" t="s">
        <v>241</v>
      </c>
      <c r="B26" s="35"/>
      <c r="C26" s="25"/>
      <c r="D26" s="26"/>
      <c r="E26" s="26"/>
      <c r="F26" s="27"/>
      <c r="G26" s="1">
        <v>2</v>
      </c>
      <c r="H26" s="2">
        <v>3</v>
      </c>
      <c r="I26" s="3" t="s">
        <v>221</v>
      </c>
      <c r="J26" s="1"/>
      <c r="K26" s="2"/>
      <c r="L26" s="3"/>
      <c r="M26" s="11">
        <f>(G26+J26)*15</f>
        <v>30</v>
      </c>
      <c r="N26" s="89">
        <f>H26+K26</f>
        <v>3</v>
      </c>
    </row>
    <row r="27" spans="1:14" s="96" customFormat="1" ht="13.5" customHeight="1" thickBot="1">
      <c r="A27" s="140" t="s">
        <v>179</v>
      </c>
      <c r="B27" s="141"/>
      <c r="C27" s="141"/>
      <c r="D27" s="141"/>
      <c r="E27" s="141"/>
      <c r="F27" s="142"/>
      <c r="G27" s="64">
        <f>SUM(G8:G19,G21,G26)</f>
        <v>23</v>
      </c>
      <c r="H27" s="65">
        <f>SUM(H8:H19,H21,H26)</f>
        <v>36</v>
      </c>
      <c r="I27" s="66"/>
      <c r="J27" s="64">
        <f>SUM(J8:J19,J21,J26)</f>
        <v>4</v>
      </c>
      <c r="K27" s="65">
        <f>SUM(K8:K19,K21,K26)</f>
        <v>4</v>
      </c>
      <c r="L27" s="66"/>
      <c r="M27" s="88">
        <f>SUM(M8:M19,M21,M26)</f>
        <v>405</v>
      </c>
      <c r="N27" s="87">
        <f>SUM(N8:N19,N21,N26)</f>
        <v>40</v>
      </c>
    </row>
    <row r="28" spans="1:14" ht="13.5" customHeight="1" thickBot="1" thickTop="1">
      <c r="A28" s="115" t="s">
        <v>32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</row>
    <row r="29" spans="1:14" ht="13.5" customHeight="1" thickBot="1">
      <c r="A29" s="123" t="s">
        <v>198</v>
      </c>
      <c r="B29" s="134" t="s">
        <v>196</v>
      </c>
      <c r="C29" s="173" t="s">
        <v>197</v>
      </c>
      <c r="D29" s="137" t="s">
        <v>193</v>
      </c>
      <c r="E29" s="137" t="s">
        <v>194</v>
      </c>
      <c r="F29" s="143" t="s">
        <v>195</v>
      </c>
      <c r="G29" s="170" t="s">
        <v>3</v>
      </c>
      <c r="H29" s="171"/>
      <c r="I29" s="171"/>
      <c r="J29" s="171"/>
      <c r="K29" s="171"/>
      <c r="L29" s="172"/>
      <c r="M29" s="168"/>
      <c r="N29" s="169"/>
    </row>
    <row r="30" spans="1:14" ht="13.5" customHeight="1">
      <c r="A30" s="123"/>
      <c r="B30" s="135"/>
      <c r="C30" s="174"/>
      <c r="D30" s="138"/>
      <c r="E30" s="138"/>
      <c r="F30" s="144"/>
      <c r="G30" s="160" t="s">
        <v>4</v>
      </c>
      <c r="H30" s="161"/>
      <c r="I30" s="162"/>
      <c r="J30" s="160" t="s">
        <v>5</v>
      </c>
      <c r="K30" s="161"/>
      <c r="L30" s="162"/>
      <c r="M30" s="146" t="s">
        <v>199</v>
      </c>
      <c r="N30" s="125" t="s">
        <v>200</v>
      </c>
    </row>
    <row r="31" spans="1:14" ht="13.5" customHeight="1" thickBot="1">
      <c r="A31" s="124"/>
      <c r="B31" s="136"/>
      <c r="C31" s="175"/>
      <c r="D31" s="139"/>
      <c r="E31" s="139"/>
      <c r="F31" s="145"/>
      <c r="G31" s="93" t="s">
        <v>6</v>
      </c>
      <c r="H31" s="94" t="s">
        <v>7</v>
      </c>
      <c r="I31" s="95" t="s">
        <v>8</v>
      </c>
      <c r="J31" s="93" t="s">
        <v>6</v>
      </c>
      <c r="K31" s="94" t="s">
        <v>7</v>
      </c>
      <c r="L31" s="95" t="s">
        <v>8</v>
      </c>
      <c r="M31" s="147"/>
      <c r="N31" s="126"/>
    </row>
    <row r="32" spans="1:14" ht="13.5" customHeight="1" thickBot="1">
      <c r="A32" s="130" t="s">
        <v>2</v>
      </c>
      <c r="B32" s="131"/>
      <c r="C32" s="131"/>
      <c r="D32" s="131"/>
      <c r="E32" s="131"/>
      <c r="F32" s="131"/>
      <c r="G32" s="113"/>
      <c r="H32" s="113"/>
      <c r="I32" s="113"/>
      <c r="J32" s="113"/>
      <c r="K32" s="113"/>
      <c r="L32" s="113"/>
      <c r="M32" s="113"/>
      <c r="N32" s="114"/>
    </row>
    <row r="33" spans="1:14" ht="13.5" customHeight="1">
      <c r="A33" s="63" t="s">
        <v>34</v>
      </c>
      <c r="B33" s="51" t="s">
        <v>33</v>
      </c>
      <c r="C33" s="16" t="s">
        <v>223</v>
      </c>
      <c r="D33" s="17" t="s">
        <v>220</v>
      </c>
      <c r="E33" s="17" t="s">
        <v>221</v>
      </c>
      <c r="F33" s="18" t="s">
        <v>222</v>
      </c>
      <c r="G33" s="43"/>
      <c r="H33" s="2"/>
      <c r="I33" s="3"/>
      <c r="J33" s="43">
        <v>3</v>
      </c>
      <c r="K33" s="2">
        <v>5</v>
      </c>
      <c r="L33" s="3" t="s">
        <v>221</v>
      </c>
      <c r="M33" s="48">
        <f>(G33+J33)*15</f>
        <v>45</v>
      </c>
      <c r="N33" s="58">
        <f>H33+K33</f>
        <v>5</v>
      </c>
    </row>
    <row r="34" spans="1:14" ht="13.5" customHeight="1">
      <c r="A34" s="60" t="s">
        <v>36</v>
      </c>
      <c r="B34" s="52" t="s">
        <v>35</v>
      </c>
      <c r="C34" s="19" t="s">
        <v>223</v>
      </c>
      <c r="D34" s="20" t="s">
        <v>220</v>
      </c>
      <c r="E34" s="20" t="s">
        <v>221</v>
      </c>
      <c r="F34" s="21" t="s">
        <v>222</v>
      </c>
      <c r="G34" s="44"/>
      <c r="H34" s="45"/>
      <c r="I34" s="46"/>
      <c r="J34" s="44">
        <v>3</v>
      </c>
      <c r="K34" s="45">
        <v>5</v>
      </c>
      <c r="L34" s="46" t="s">
        <v>221</v>
      </c>
      <c r="M34" s="49">
        <f aca="true" t="shared" si="2" ref="M34:M39">(G34+J34)*15</f>
        <v>45</v>
      </c>
      <c r="N34" s="59">
        <f aca="true" t="shared" si="3" ref="N34:N39">H34+K34</f>
        <v>5</v>
      </c>
    </row>
    <row r="35" spans="1:14" ht="13.5" customHeight="1">
      <c r="A35" s="60" t="s">
        <v>37</v>
      </c>
      <c r="B35" s="52" t="s">
        <v>234</v>
      </c>
      <c r="C35" s="19" t="s">
        <v>223</v>
      </c>
      <c r="D35" s="20" t="s">
        <v>224</v>
      </c>
      <c r="E35" s="20" t="s">
        <v>221</v>
      </c>
      <c r="F35" s="21" t="s">
        <v>222</v>
      </c>
      <c r="G35" s="44"/>
      <c r="H35" s="45"/>
      <c r="I35" s="46"/>
      <c r="J35" s="44">
        <v>2</v>
      </c>
      <c r="K35" s="45">
        <v>2</v>
      </c>
      <c r="L35" s="46" t="s">
        <v>221</v>
      </c>
      <c r="M35" s="49">
        <f t="shared" si="2"/>
        <v>30</v>
      </c>
      <c r="N35" s="59">
        <f t="shared" si="3"/>
        <v>2</v>
      </c>
    </row>
    <row r="36" spans="1:14" ht="13.5" customHeight="1">
      <c r="A36" s="60" t="s">
        <v>38</v>
      </c>
      <c r="B36" s="52" t="s">
        <v>235</v>
      </c>
      <c r="C36" s="19" t="s">
        <v>223</v>
      </c>
      <c r="D36" s="20" t="s">
        <v>224</v>
      </c>
      <c r="E36" s="20" t="s">
        <v>225</v>
      </c>
      <c r="F36" s="21">
        <v>45</v>
      </c>
      <c r="G36" s="44"/>
      <c r="H36" s="45"/>
      <c r="I36" s="46"/>
      <c r="J36" s="44">
        <v>1</v>
      </c>
      <c r="K36" s="45">
        <v>2</v>
      </c>
      <c r="L36" s="46" t="s">
        <v>221</v>
      </c>
      <c r="M36" s="49">
        <f t="shared" si="2"/>
        <v>15</v>
      </c>
      <c r="N36" s="59">
        <f t="shared" si="3"/>
        <v>2</v>
      </c>
    </row>
    <row r="37" spans="1:14" ht="13.5" customHeight="1">
      <c r="A37" s="60" t="s">
        <v>40</v>
      </c>
      <c r="B37" s="52" t="s">
        <v>39</v>
      </c>
      <c r="C37" s="19" t="s">
        <v>223</v>
      </c>
      <c r="D37" s="20" t="s">
        <v>224</v>
      </c>
      <c r="E37" s="20" t="s">
        <v>221</v>
      </c>
      <c r="F37" s="21" t="s">
        <v>222</v>
      </c>
      <c r="G37" s="44"/>
      <c r="H37" s="45"/>
      <c r="I37" s="46"/>
      <c r="J37" s="44">
        <v>2</v>
      </c>
      <c r="K37" s="45">
        <v>2</v>
      </c>
      <c r="L37" s="46" t="s">
        <v>221</v>
      </c>
      <c r="M37" s="49">
        <f t="shared" si="2"/>
        <v>30</v>
      </c>
      <c r="N37" s="59">
        <f t="shared" si="3"/>
        <v>2</v>
      </c>
    </row>
    <row r="38" spans="1:14" ht="13.5" customHeight="1" thickBot="1">
      <c r="A38" s="67" t="s">
        <v>42</v>
      </c>
      <c r="B38" s="68" t="s">
        <v>41</v>
      </c>
      <c r="C38" s="69" t="s">
        <v>223</v>
      </c>
      <c r="D38" s="70" t="s">
        <v>224</v>
      </c>
      <c r="E38" s="70" t="s">
        <v>225</v>
      </c>
      <c r="F38" s="71">
        <v>45</v>
      </c>
      <c r="G38" s="72"/>
      <c r="H38" s="73"/>
      <c r="I38" s="74"/>
      <c r="J38" s="72">
        <v>1</v>
      </c>
      <c r="K38" s="73">
        <v>2</v>
      </c>
      <c r="L38" s="74" t="s">
        <v>221</v>
      </c>
      <c r="M38" s="75">
        <f t="shared" si="2"/>
        <v>15</v>
      </c>
      <c r="N38" s="76">
        <f t="shared" si="3"/>
        <v>2</v>
      </c>
    </row>
    <row r="39" spans="1:14" ht="13.5" customHeight="1" thickBot="1">
      <c r="A39" s="77" t="s">
        <v>44</v>
      </c>
      <c r="B39" s="78" t="s">
        <v>43</v>
      </c>
      <c r="C39" s="25" t="s">
        <v>223</v>
      </c>
      <c r="D39" s="26"/>
      <c r="E39" s="26" t="s">
        <v>226</v>
      </c>
      <c r="F39" s="27"/>
      <c r="G39" s="38"/>
      <c r="H39" s="39"/>
      <c r="I39" s="40"/>
      <c r="J39" s="38">
        <v>0</v>
      </c>
      <c r="K39" s="39">
        <v>2</v>
      </c>
      <c r="L39" s="40" t="s">
        <v>221</v>
      </c>
      <c r="M39" s="79">
        <f t="shared" si="2"/>
        <v>0</v>
      </c>
      <c r="N39" s="80">
        <f t="shared" si="3"/>
        <v>2</v>
      </c>
    </row>
    <row r="40" spans="1:14" ht="13.5" customHeight="1" thickBot="1">
      <c r="A40" s="151" t="s">
        <v>179</v>
      </c>
      <c r="B40" s="152"/>
      <c r="C40" s="152"/>
      <c r="D40" s="152"/>
      <c r="E40" s="152"/>
      <c r="F40" s="153"/>
      <c r="G40" s="41">
        <f>SUM(G33:G39)</f>
        <v>0</v>
      </c>
      <c r="H40" s="42">
        <f aca="true" t="shared" si="4" ref="H40:N40">SUM(H33:H39)</f>
        <v>0</v>
      </c>
      <c r="I40" s="81"/>
      <c r="J40" s="82">
        <f t="shared" si="4"/>
        <v>12</v>
      </c>
      <c r="K40" s="42">
        <f t="shared" si="4"/>
        <v>20</v>
      </c>
      <c r="L40" s="81"/>
      <c r="M40" s="88">
        <f t="shared" si="4"/>
        <v>180</v>
      </c>
      <c r="N40" s="87">
        <f t="shared" si="4"/>
        <v>20</v>
      </c>
    </row>
    <row r="41" spans="1:14" ht="13.5" customHeight="1" thickBot="1" thickTop="1">
      <c r="A41" s="148" t="s">
        <v>180</v>
      </c>
      <c r="B41" s="149"/>
      <c r="C41" s="149"/>
      <c r="D41" s="149"/>
      <c r="E41" s="149"/>
      <c r="F41" s="150"/>
      <c r="G41" s="83">
        <f>SUM(G27,G40)</f>
        <v>23</v>
      </c>
      <c r="H41" s="84">
        <f aca="true" t="shared" si="5" ref="H41:N41">SUM(H27,H40)</f>
        <v>36</v>
      </c>
      <c r="I41" s="85"/>
      <c r="J41" s="86">
        <f t="shared" si="5"/>
        <v>16</v>
      </c>
      <c r="K41" s="84">
        <f t="shared" si="5"/>
        <v>24</v>
      </c>
      <c r="L41" s="85"/>
      <c r="M41" s="91">
        <f t="shared" si="5"/>
        <v>585</v>
      </c>
      <c r="N41" s="90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103" t="s">
        <v>238</v>
      </c>
      <c r="B43" s="104"/>
      <c r="C43" s="104"/>
      <c r="D43" s="105"/>
      <c r="E43" s="106"/>
      <c r="F43" s="106"/>
      <c r="G43" s="107"/>
      <c r="H43" s="107"/>
      <c r="I43" s="107"/>
      <c r="J43" s="107"/>
      <c r="K43" s="9"/>
      <c r="L43" s="9"/>
      <c r="M43" s="6"/>
      <c r="N43" s="10"/>
    </row>
    <row r="44" spans="1:14" ht="13.5" customHeight="1">
      <c r="A44" s="103" t="s">
        <v>239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5" customFormat="1" ht="13.5" customHeight="1">
      <c r="A46" s="97" t="s">
        <v>201</v>
      </c>
      <c r="B46" s="98"/>
      <c r="C46" s="99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15" customFormat="1" ht="13.5" customHeight="1">
      <c r="A47" s="98" t="s">
        <v>231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202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/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101" t="s">
        <v>203</v>
      </c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2" t="s">
        <v>204</v>
      </c>
      <c r="B51" s="98"/>
      <c r="C51" s="99"/>
      <c r="L51" s="102"/>
      <c r="N51" s="102"/>
      <c r="O51" s="98"/>
      <c r="P51" s="102"/>
      <c r="Q51" s="98"/>
      <c r="R51" s="100"/>
      <c r="S51" s="98"/>
      <c r="T51" s="99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208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98" t="s">
        <v>230</v>
      </c>
      <c r="B53" s="98"/>
      <c r="C53" s="99"/>
      <c r="L53" s="98"/>
      <c r="N53" s="98"/>
      <c r="O53" s="98"/>
      <c r="P53" s="98"/>
      <c r="Q53" s="98"/>
      <c r="R53" s="99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/>
      <c r="B54" s="98"/>
      <c r="C54" s="99"/>
      <c r="L54" s="98"/>
      <c r="M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 t="s">
        <v>205</v>
      </c>
      <c r="B55" s="98" t="s">
        <v>206</v>
      </c>
      <c r="C55" s="98"/>
      <c r="E55" s="102"/>
      <c r="F55" s="98"/>
      <c r="G55" s="102" t="s">
        <v>207</v>
      </c>
      <c r="H55" s="102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209</v>
      </c>
      <c r="B56" s="98" t="s">
        <v>210</v>
      </c>
      <c r="C56" s="98"/>
      <c r="E56" s="102"/>
      <c r="F56" s="98"/>
      <c r="G56" s="102" t="s">
        <v>211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212</v>
      </c>
      <c r="B57" s="98" t="s">
        <v>213</v>
      </c>
      <c r="C57" s="98"/>
      <c r="E57" s="98"/>
      <c r="F57" s="98"/>
      <c r="G57" s="98" t="s">
        <v>214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/>
      <c r="B58" s="98" t="s">
        <v>215</v>
      </c>
      <c r="C58" s="98"/>
      <c r="E58" s="98"/>
      <c r="F58" s="98"/>
      <c r="G58" s="98" t="s">
        <v>227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216</v>
      </c>
      <c r="C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/>
      <c r="C60" s="9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101" t="s">
        <v>217</v>
      </c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98" t="s">
        <v>228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229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218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219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44" s="15" customFormat="1" ht="13.5" customHeight="1">
      <c r="A66" s="92"/>
      <c r="B66" s="92"/>
      <c r="C66" s="92"/>
      <c r="D66" s="92"/>
      <c r="E66" s="92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Q66" s="14"/>
      <c r="AR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9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3:38" s="15" customFormat="1" ht="13.5" customHeight="1">
      <c r="C70" s="14"/>
      <c r="AK70" s="14"/>
      <c r="AL70" s="14"/>
    </row>
    <row r="71" spans="3:38" s="15" customFormat="1" ht="13.5" customHeight="1">
      <c r="C71" s="14"/>
      <c r="AK71" s="14"/>
      <c r="AL71" s="14"/>
    </row>
    <row r="72" ht="13.5" customHeight="1"/>
  </sheetData>
  <sheetProtection password="CEBE" sheet="1"/>
  <mergeCells count="40"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  <mergeCell ref="M30:M31"/>
    <mergeCell ref="N30:N31"/>
    <mergeCell ref="A29:A31"/>
    <mergeCell ref="B29:B31"/>
    <mergeCell ref="C29:C31"/>
    <mergeCell ref="D29:D31"/>
    <mergeCell ref="E29:E31"/>
    <mergeCell ref="F29:F31"/>
    <mergeCell ref="A20:F20"/>
    <mergeCell ref="G20:N20"/>
    <mergeCell ref="A25:F25"/>
    <mergeCell ref="G25:N25"/>
    <mergeCell ref="A27:F27"/>
    <mergeCell ref="A28:N28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5" width="5.421875" style="92" customWidth="1"/>
    <col min="6" max="6" width="5.71093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67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53</v>
      </c>
      <c r="B14" s="52" t="s">
        <v>71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54</v>
      </c>
      <c r="B15" s="52" t="s">
        <v>72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>(G15+J15)*15</f>
        <v>30</v>
      </c>
      <c r="N15" s="59">
        <f>H15+K15</f>
        <v>3</v>
      </c>
    </row>
    <row r="16" spans="1:14" ht="13.5" customHeight="1">
      <c r="A16" s="60" t="s">
        <v>55</v>
      </c>
      <c r="B16" s="52" t="s">
        <v>166</v>
      </c>
      <c r="C16" s="19" t="s">
        <v>223</v>
      </c>
      <c r="D16" s="55" t="s">
        <v>224</v>
      </c>
      <c r="E16" s="56" t="s">
        <v>221</v>
      </c>
      <c r="F16" s="57">
        <v>45</v>
      </c>
      <c r="G16" s="44"/>
      <c r="H16" s="45"/>
      <c r="I16" s="46"/>
      <c r="J16" s="44">
        <v>1</v>
      </c>
      <c r="K16" s="45">
        <v>2</v>
      </c>
      <c r="L16" s="46" t="s">
        <v>221</v>
      </c>
      <c r="M16" s="49">
        <f t="shared" si="0"/>
        <v>15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3</v>
      </c>
      <c r="K28" s="65">
        <f>SUM(K8:K20,K22,K27)</f>
        <v>4</v>
      </c>
      <c r="L28" s="66"/>
      <c r="M28" s="88">
        <f>SUM(M8:M20,M22,M27)</f>
        <v>420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15</v>
      </c>
      <c r="K42" s="84">
        <f t="shared" si="5"/>
        <v>24</v>
      </c>
      <c r="L42" s="85"/>
      <c r="M42" s="91">
        <f t="shared" si="5"/>
        <v>600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60</v>
      </c>
      <c r="B14" s="52" t="s">
        <v>59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57</v>
      </c>
      <c r="B15" s="52" t="s">
        <v>58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55</v>
      </c>
      <c r="B16" s="52" t="s">
        <v>56</v>
      </c>
      <c r="C16" s="19" t="s">
        <v>223</v>
      </c>
      <c r="D16" s="55" t="s">
        <v>224</v>
      </c>
      <c r="E16" s="56" t="s">
        <v>221</v>
      </c>
      <c r="F16" s="57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77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69</v>
      </c>
      <c r="B14" s="52" t="s">
        <v>70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74</v>
      </c>
      <c r="B15" s="52" t="s">
        <v>73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22.5" customHeight="1">
      <c r="A16" s="60" t="s">
        <v>75</v>
      </c>
      <c r="B16" s="52" t="s">
        <v>76</v>
      </c>
      <c r="C16" s="19" t="s">
        <v>223</v>
      </c>
      <c r="D16" s="55" t="s">
        <v>224</v>
      </c>
      <c r="E16" s="56" t="s">
        <v>225</v>
      </c>
      <c r="F16" s="57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0">(G9+J9)*15</f>
        <v>45</v>
      </c>
      <c r="N9" s="59">
        <f aca="true" t="shared" si="1" ref="N9:N20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61</v>
      </c>
      <c r="B14" s="52" t="s">
        <v>62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3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3</v>
      </c>
    </row>
    <row r="15" spans="1:14" ht="13.5" customHeight="1">
      <c r="A15" s="60" t="s">
        <v>64</v>
      </c>
      <c r="B15" s="52" t="s">
        <v>63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3</v>
      </c>
      <c r="I15" s="46" t="s">
        <v>236</v>
      </c>
      <c r="J15" s="44"/>
      <c r="K15" s="45"/>
      <c r="L15" s="46"/>
      <c r="M15" s="49">
        <f t="shared" si="0"/>
        <v>30</v>
      </c>
      <c r="N15" s="59">
        <f t="shared" si="1"/>
        <v>3</v>
      </c>
    </row>
    <row r="16" spans="1:14" ht="13.5" customHeight="1">
      <c r="A16" s="60" t="s">
        <v>55</v>
      </c>
      <c r="B16" s="52" t="s">
        <v>56</v>
      </c>
      <c r="C16" s="19" t="s">
        <v>223</v>
      </c>
      <c r="D16" s="55" t="s">
        <v>224</v>
      </c>
      <c r="E16" s="56" t="s">
        <v>225</v>
      </c>
      <c r="F16" s="57">
        <v>45</v>
      </c>
      <c r="G16" s="44"/>
      <c r="H16" s="45"/>
      <c r="I16" s="46"/>
      <c r="J16" s="44">
        <v>2</v>
      </c>
      <c r="K16" s="45">
        <v>2</v>
      </c>
      <c r="L16" s="46" t="s">
        <v>221</v>
      </c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27</v>
      </c>
      <c r="B17" s="52" t="s">
        <v>232</v>
      </c>
      <c r="C17" s="54"/>
      <c r="D17" s="20" t="s">
        <v>224</v>
      </c>
      <c r="E17" s="20" t="s">
        <v>221</v>
      </c>
      <c r="F17" s="21" t="s">
        <v>222</v>
      </c>
      <c r="G17" s="44">
        <v>2</v>
      </c>
      <c r="H17" s="45">
        <v>3</v>
      </c>
      <c r="I17" s="46" t="s">
        <v>221</v>
      </c>
      <c r="J17" s="44"/>
      <c r="K17" s="45"/>
      <c r="L17" s="46"/>
      <c r="M17" s="49">
        <f t="shared" si="0"/>
        <v>30</v>
      </c>
      <c r="N17" s="59">
        <f t="shared" si="1"/>
        <v>3</v>
      </c>
    </row>
    <row r="18" spans="1:14" ht="13.5" customHeight="1">
      <c r="A18" s="60" t="s">
        <v>28</v>
      </c>
      <c r="B18" s="52" t="s">
        <v>233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30</v>
      </c>
      <c r="B19" s="52" t="s">
        <v>29</v>
      </c>
      <c r="C19" s="54"/>
      <c r="D19" s="55" t="s">
        <v>224</v>
      </c>
      <c r="E19" s="56" t="s">
        <v>221</v>
      </c>
      <c r="F19" s="57" t="s">
        <v>222</v>
      </c>
      <c r="G19" s="44">
        <v>1</v>
      </c>
      <c r="H19" s="45">
        <v>1</v>
      </c>
      <c r="I19" s="46" t="s">
        <v>221</v>
      </c>
      <c r="J19" s="44"/>
      <c r="K19" s="45"/>
      <c r="L19" s="46"/>
      <c r="M19" s="49">
        <f t="shared" si="0"/>
        <v>15</v>
      </c>
      <c r="N19" s="59">
        <f t="shared" si="1"/>
        <v>1</v>
      </c>
    </row>
    <row r="20" spans="1:14" ht="13.5" customHeight="1" thickBot="1">
      <c r="A20" s="61" t="s">
        <v>181</v>
      </c>
      <c r="B20" s="53" t="s">
        <v>186</v>
      </c>
      <c r="C20" s="22" t="s">
        <v>223</v>
      </c>
      <c r="D20" s="23" t="s">
        <v>224</v>
      </c>
      <c r="E20" s="23" t="s">
        <v>225</v>
      </c>
      <c r="F20" s="24">
        <v>45</v>
      </c>
      <c r="G20" s="47"/>
      <c r="H20" s="12"/>
      <c r="I20" s="13"/>
      <c r="J20" s="47">
        <v>2</v>
      </c>
      <c r="K20" s="12">
        <v>2</v>
      </c>
      <c r="L20" s="13" t="s">
        <v>221</v>
      </c>
      <c r="M20" s="50">
        <f t="shared" si="0"/>
        <v>30</v>
      </c>
      <c r="N20" s="62">
        <f t="shared" si="1"/>
        <v>2</v>
      </c>
    </row>
    <row r="21" spans="1:14" ht="13.5" customHeight="1" thickBot="1">
      <c r="A21" s="130" t="s">
        <v>237</v>
      </c>
      <c r="B21" s="131"/>
      <c r="C21" s="131"/>
      <c r="D21" s="131"/>
      <c r="E21" s="131"/>
      <c r="F21" s="131"/>
      <c r="G21" s="113"/>
      <c r="H21" s="113"/>
      <c r="I21" s="113"/>
      <c r="J21" s="113"/>
      <c r="K21" s="113"/>
      <c r="L21" s="113"/>
      <c r="M21" s="113"/>
      <c r="N21" s="114"/>
    </row>
    <row r="22" spans="1:14" ht="13.5" customHeight="1">
      <c r="A22" s="28" t="s">
        <v>182</v>
      </c>
      <c r="B22" s="29" t="s">
        <v>188</v>
      </c>
      <c r="C22" s="17"/>
      <c r="D22" s="17" t="s">
        <v>224</v>
      </c>
      <c r="E22" s="17" t="s">
        <v>225</v>
      </c>
      <c r="F22" s="18">
        <v>45</v>
      </c>
      <c r="G22" s="43">
        <v>2</v>
      </c>
      <c r="H22" s="2">
        <v>3</v>
      </c>
      <c r="I22" s="3" t="s">
        <v>221</v>
      </c>
      <c r="J22" s="43"/>
      <c r="K22" s="2"/>
      <c r="L22" s="3"/>
      <c r="M22" s="48">
        <f>(G22+J22)*15</f>
        <v>30</v>
      </c>
      <c r="N22" s="58">
        <f>H22+K22</f>
        <v>3</v>
      </c>
    </row>
    <row r="23" spans="1:14" ht="13.5" customHeight="1">
      <c r="A23" s="30" t="s">
        <v>183</v>
      </c>
      <c r="B23" s="31" t="s">
        <v>189</v>
      </c>
      <c r="C23" s="20"/>
      <c r="D23" s="20" t="s">
        <v>224</v>
      </c>
      <c r="E23" s="20" t="s">
        <v>225</v>
      </c>
      <c r="F23" s="21">
        <v>45</v>
      </c>
      <c r="G23" s="44">
        <v>2</v>
      </c>
      <c r="H23" s="45">
        <v>3</v>
      </c>
      <c r="I23" s="46" t="s">
        <v>221</v>
      </c>
      <c r="J23" s="44"/>
      <c r="K23" s="45"/>
      <c r="L23" s="46"/>
      <c r="M23" s="49">
        <f>(G23+J23)*15</f>
        <v>30</v>
      </c>
      <c r="N23" s="59">
        <f>H23+K23</f>
        <v>3</v>
      </c>
    </row>
    <row r="24" spans="1:14" ht="13.5" customHeight="1">
      <c r="A24" s="30" t="s">
        <v>184</v>
      </c>
      <c r="B24" s="31" t="s">
        <v>190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 thickBot="1">
      <c r="A25" s="32" t="s">
        <v>185</v>
      </c>
      <c r="B25" s="33" t="s">
        <v>187</v>
      </c>
      <c r="C25" s="23"/>
      <c r="D25" s="23" t="s">
        <v>224</v>
      </c>
      <c r="E25" s="23" t="s">
        <v>225</v>
      </c>
      <c r="F25" s="24">
        <v>45</v>
      </c>
      <c r="G25" s="47">
        <v>2</v>
      </c>
      <c r="H25" s="12">
        <v>3</v>
      </c>
      <c r="I25" s="13" t="s">
        <v>221</v>
      </c>
      <c r="J25" s="47"/>
      <c r="K25" s="12"/>
      <c r="L25" s="13"/>
      <c r="M25" s="50">
        <f>(G25+J25)*15</f>
        <v>30</v>
      </c>
      <c r="N25" s="62">
        <f>H25+K25</f>
        <v>3</v>
      </c>
    </row>
    <row r="26" spans="1:14" ht="13.5" customHeight="1" thickBot="1">
      <c r="A26" s="163" t="s">
        <v>31</v>
      </c>
      <c r="B26" s="164"/>
      <c r="C26" s="164"/>
      <c r="D26" s="164"/>
      <c r="E26" s="164"/>
      <c r="F26" s="165"/>
      <c r="G26" s="113"/>
      <c r="H26" s="113"/>
      <c r="I26" s="113"/>
      <c r="J26" s="113"/>
      <c r="K26" s="113"/>
      <c r="L26" s="113"/>
      <c r="M26" s="113"/>
      <c r="N26" s="114"/>
    </row>
    <row r="27" spans="1:14" ht="13.5" customHeight="1" thickBot="1">
      <c r="A27" s="34" t="s">
        <v>241</v>
      </c>
      <c r="B27" s="35"/>
      <c r="C27" s="25"/>
      <c r="D27" s="26"/>
      <c r="E27" s="26"/>
      <c r="F27" s="27"/>
      <c r="G27" s="1">
        <v>2</v>
      </c>
      <c r="H27" s="2">
        <v>3</v>
      </c>
      <c r="I27" s="3" t="s">
        <v>221</v>
      </c>
      <c r="J27" s="1"/>
      <c r="K27" s="2"/>
      <c r="L27" s="3"/>
      <c r="M27" s="11">
        <f>(G27+J27)*15</f>
        <v>30</v>
      </c>
      <c r="N27" s="89">
        <f>H27+K27</f>
        <v>3</v>
      </c>
    </row>
    <row r="28" spans="1:14" s="96" customFormat="1" ht="13.5" customHeight="1" thickBot="1">
      <c r="A28" s="140" t="s">
        <v>179</v>
      </c>
      <c r="B28" s="141"/>
      <c r="C28" s="141"/>
      <c r="D28" s="141"/>
      <c r="E28" s="141"/>
      <c r="F28" s="142"/>
      <c r="G28" s="64">
        <f>SUM(G8:G20,G22,G27)</f>
        <v>25</v>
      </c>
      <c r="H28" s="65">
        <f>SUM(H8:H20,H22,H27)</f>
        <v>36</v>
      </c>
      <c r="I28" s="66"/>
      <c r="J28" s="64">
        <f>SUM(J8:J20,J22,J27)</f>
        <v>4</v>
      </c>
      <c r="K28" s="65">
        <f>SUM(K8:K20,K22,K27)</f>
        <v>4</v>
      </c>
      <c r="L28" s="66"/>
      <c r="M28" s="88">
        <f>SUM(M8:M20,M22,M27)</f>
        <v>435</v>
      </c>
      <c r="N28" s="87">
        <f>SUM(N8:N20,N22,N27)</f>
        <v>40</v>
      </c>
    </row>
    <row r="29" spans="1:14" ht="13.5" customHeight="1" thickBot="1" thickTop="1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4" ht="13.5" customHeight="1" thickBot="1">
      <c r="A30" s="123" t="s">
        <v>198</v>
      </c>
      <c r="B30" s="134" t="s">
        <v>196</v>
      </c>
      <c r="C30" s="173" t="s">
        <v>197</v>
      </c>
      <c r="D30" s="137" t="s">
        <v>193</v>
      </c>
      <c r="E30" s="137" t="s">
        <v>194</v>
      </c>
      <c r="F30" s="143" t="s">
        <v>195</v>
      </c>
      <c r="G30" s="170" t="s">
        <v>3</v>
      </c>
      <c r="H30" s="171"/>
      <c r="I30" s="171"/>
      <c r="J30" s="171"/>
      <c r="K30" s="171"/>
      <c r="L30" s="172"/>
      <c r="M30" s="168"/>
      <c r="N30" s="169"/>
    </row>
    <row r="31" spans="1:14" ht="13.5" customHeight="1">
      <c r="A31" s="123"/>
      <c r="B31" s="135"/>
      <c r="C31" s="174"/>
      <c r="D31" s="138"/>
      <c r="E31" s="138"/>
      <c r="F31" s="144"/>
      <c r="G31" s="160" t="s">
        <v>4</v>
      </c>
      <c r="H31" s="161"/>
      <c r="I31" s="162"/>
      <c r="J31" s="160" t="s">
        <v>5</v>
      </c>
      <c r="K31" s="161"/>
      <c r="L31" s="162"/>
      <c r="M31" s="146" t="s">
        <v>199</v>
      </c>
      <c r="N31" s="125" t="s">
        <v>200</v>
      </c>
    </row>
    <row r="32" spans="1:14" ht="13.5" customHeight="1" thickBot="1">
      <c r="A32" s="124"/>
      <c r="B32" s="136"/>
      <c r="C32" s="175"/>
      <c r="D32" s="139"/>
      <c r="E32" s="139"/>
      <c r="F32" s="145"/>
      <c r="G32" s="93" t="s">
        <v>6</v>
      </c>
      <c r="H32" s="94" t="s">
        <v>7</v>
      </c>
      <c r="I32" s="95" t="s">
        <v>8</v>
      </c>
      <c r="J32" s="93" t="s">
        <v>6</v>
      </c>
      <c r="K32" s="94" t="s">
        <v>7</v>
      </c>
      <c r="L32" s="95" t="s">
        <v>8</v>
      </c>
      <c r="M32" s="147"/>
      <c r="N32" s="126"/>
    </row>
    <row r="33" spans="1:14" ht="13.5" customHeight="1" thickBot="1">
      <c r="A33" s="130" t="s">
        <v>2</v>
      </c>
      <c r="B33" s="131"/>
      <c r="C33" s="131"/>
      <c r="D33" s="131"/>
      <c r="E33" s="131"/>
      <c r="F33" s="131"/>
      <c r="G33" s="113"/>
      <c r="H33" s="113"/>
      <c r="I33" s="113"/>
      <c r="J33" s="113"/>
      <c r="K33" s="113"/>
      <c r="L33" s="113"/>
      <c r="M33" s="113"/>
      <c r="N33" s="114"/>
    </row>
    <row r="34" spans="1:14" ht="13.5" customHeight="1">
      <c r="A34" s="63" t="s">
        <v>34</v>
      </c>
      <c r="B34" s="51" t="s">
        <v>33</v>
      </c>
      <c r="C34" s="16" t="s">
        <v>223</v>
      </c>
      <c r="D34" s="17" t="s">
        <v>220</v>
      </c>
      <c r="E34" s="17" t="s">
        <v>221</v>
      </c>
      <c r="F34" s="18" t="s">
        <v>222</v>
      </c>
      <c r="G34" s="43"/>
      <c r="H34" s="2"/>
      <c r="I34" s="3"/>
      <c r="J34" s="43">
        <v>3</v>
      </c>
      <c r="K34" s="2">
        <v>5</v>
      </c>
      <c r="L34" s="3" t="s">
        <v>221</v>
      </c>
      <c r="M34" s="48">
        <f>(G34+J34)*15</f>
        <v>45</v>
      </c>
      <c r="N34" s="58">
        <f>H34+K34</f>
        <v>5</v>
      </c>
    </row>
    <row r="35" spans="1:14" ht="13.5" customHeight="1">
      <c r="A35" s="60" t="s">
        <v>36</v>
      </c>
      <c r="B35" s="52" t="s">
        <v>35</v>
      </c>
      <c r="C35" s="19" t="s">
        <v>223</v>
      </c>
      <c r="D35" s="20" t="s">
        <v>220</v>
      </c>
      <c r="E35" s="20" t="s">
        <v>221</v>
      </c>
      <c r="F35" s="21" t="s">
        <v>222</v>
      </c>
      <c r="G35" s="44"/>
      <c r="H35" s="45"/>
      <c r="I35" s="46"/>
      <c r="J35" s="44">
        <v>3</v>
      </c>
      <c r="K35" s="45">
        <v>5</v>
      </c>
      <c r="L35" s="46" t="s">
        <v>221</v>
      </c>
      <c r="M35" s="49">
        <f aca="true" t="shared" si="2" ref="M35:M40">(G35+J35)*15</f>
        <v>45</v>
      </c>
      <c r="N35" s="59">
        <f aca="true" t="shared" si="3" ref="N35:N40">H35+K35</f>
        <v>5</v>
      </c>
    </row>
    <row r="36" spans="1:14" ht="13.5" customHeight="1">
      <c r="A36" s="60" t="s">
        <v>37</v>
      </c>
      <c r="B36" s="52" t="s">
        <v>234</v>
      </c>
      <c r="C36" s="19" t="s">
        <v>223</v>
      </c>
      <c r="D36" s="20" t="s">
        <v>224</v>
      </c>
      <c r="E36" s="20" t="s">
        <v>221</v>
      </c>
      <c r="F36" s="21" t="s">
        <v>222</v>
      </c>
      <c r="G36" s="44"/>
      <c r="H36" s="45"/>
      <c r="I36" s="46"/>
      <c r="J36" s="44">
        <v>2</v>
      </c>
      <c r="K36" s="45">
        <v>2</v>
      </c>
      <c r="L36" s="46" t="s">
        <v>221</v>
      </c>
      <c r="M36" s="49">
        <f t="shared" si="2"/>
        <v>30</v>
      </c>
      <c r="N36" s="59">
        <f t="shared" si="3"/>
        <v>2</v>
      </c>
    </row>
    <row r="37" spans="1:14" ht="13.5" customHeight="1">
      <c r="A37" s="60" t="s">
        <v>38</v>
      </c>
      <c r="B37" s="52" t="s">
        <v>235</v>
      </c>
      <c r="C37" s="19" t="s">
        <v>223</v>
      </c>
      <c r="D37" s="20" t="s">
        <v>224</v>
      </c>
      <c r="E37" s="20" t="s">
        <v>225</v>
      </c>
      <c r="F37" s="21">
        <v>45</v>
      </c>
      <c r="G37" s="44"/>
      <c r="H37" s="45"/>
      <c r="I37" s="46"/>
      <c r="J37" s="44">
        <v>1</v>
      </c>
      <c r="K37" s="45">
        <v>2</v>
      </c>
      <c r="L37" s="46" t="s">
        <v>221</v>
      </c>
      <c r="M37" s="49">
        <f t="shared" si="2"/>
        <v>15</v>
      </c>
      <c r="N37" s="59">
        <f t="shared" si="3"/>
        <v>2</v>
      </c>
    </row>
    <row r="38" spans="1:14" ht="13.5" customHeight="1">
      <c r="A38" s="60" t="s">
        <v>40</v>
      </c>
      <c r="B38" s="52" t="s">
        <v>39</v>
      </c>
      <c r="C38" s="19" t="s">
        <v>223</v>
      </c>
      <c r="D38" s="20" t="s">
        <v>224</v>
      </c>
      <c r="E38" s="20" t="s">
        <v>221</v>
      </c>
      <c r="F38" s="21" t="s">
        <v>222</v>
      </c>
      <c r="G38" s="44"/>
      <c r="H38" s="45"/>
      <c r="I38" s="46"/>
      <c r="J38" s="44">
        <v>2</v>
      </c>
      <c r="K38" s="45">
        <v>2</v>
      </c>
      <c r="L38" s="46" t="s">
        <v>221</v>
      </c>
      <c r="M38" s="49">
        <f t="shared" si="2"/>
        <v>30</v>
      </c>
      <c r="N38" s="59">
        <f t="shared" si="3"/>
        <v>2</v>
      </c>
    </row>
    <row r="39" spans="1:14" ht="13.5" customHeight="1" thickBot="1">
      <c r="A39" s="67" t="s">
        <v>42</v>
      </c>
      <c r="B39" s="68" t="s">
        <v>41</v>
      </c>
      <c r="C39" s="69" t="s">
        <v>223</v>
      </c>
      <c r="D39" s="70" t="s">
        <v>224</v>
      </c>
      <c r="E39" s="70" t="s">
        <v>225</v>
      </c>
      <c r="F39" s="71">
        <v>45</v>
      </c>
      <c r="G39" s="72"/>
      <c r="H39" s="73"/>
      <c r="I39" s="74"/>
      <c r="J39" s="72">
        <v>1</v>
      </c>
      <c r="K39" s="73">
        <v>2</v>
      </c>
      <c r="L39" s="74" t="s">
        <v>221</v>
      </c>
      <c r="M39" s="75">
        <f t="shared" si="2"/>
        <v>15</v>
      </c>
      <c r="N39" s="76">
        <f t="shared" si="3"/>
        <v>2</v>
      </c>
    </row>
    <row r="40" spans="1:14" ht="13.5" customHeight="1" thickBot="1">
      <c r="A40" s="77" t="s">
        <v>44</v>
      </c>
      <c r="B40" s="78" t="s">
        <v>43</v>
      </c>
      <c r="C40" s="25" t="s">
        <v>223</v>
      </c>
      <c r="D40" s="26"/>
      <c r="E40" s="26" t="s">
        <v>226</v>
      </c>
      <c r="F40" s="27"/>
      <c r="G40" s="38"/>
      <c r="H40" s="39"/>
      <c r="I40" s="40"/>
      <c r="J40" s="38">
        <v>0</v>
      </c>
      <c r="K40" s="39">
        <v>2</v>
      </c>
      <c r="L40" s="40" t="s">
        <v>221</v>
      </c>
      <c r="M40" s="79">
        <f t="shared" si="2"/>
        <v>0</v>
      </c>
      <c r="N40" s="80">
        <f t="shared" si="3"/>
        <v>2</v>
      </c>
    </row>
    <row r="41" spans="1:14" ht="13.5" customHeight="1" thickBot="1">
      <c r="A41" s="151" t="s">
        <v>179</v>
      </c>
      <c r="B41" s="152"/>
      <c r="C41" s="152"/>
      <c r="D41" s="152"/>
      <c r="E41" s="152"/>
      <c r="F41" s="153"/>
      <c r="G41" s="41">
        <f>SUM(G34:G40)</f>
        <v>0</v>
      </c>
      <c r="H41" s="42">
        <f aca="true" t="shared" si="4" ref="H41:N41">SUM(H34:H40)</f>
        <v>0</v>
      </c>
      <c r="I41" s="81"/>
      <c r="J41" s="82">
        <f t="shared" si="4"/>
        <v>12</v>
      </c>
      <c r="K41" s="42">
        <f t="shared" si="4"/>
        <v>20</v>
      </c>
      <c r="L41" s="81"/>
      <c r="M41" s="88">
        <f t="shared" si="4"/>
        <v>180</v>
      </c>
      <c r="N41" s="87">
        <f t="shared" si="4"/>
        <v>20</v>
      </c>
    </row>
    <row r="42" spans="1:14" ht="13.5" customHeight="1" thickBot="1" thickTop="1">
      <c r="A42" s="148" t="s">
        <v>180</v>
      </c>
      <c r="B42" s="149"/>
      <c r="C42" s="149"/>
      <c r="D42" s="149"/>
      <c r="E42" s="149"/>
      <c r="F42" s="150"/>
      <c r="G42" s="83">
        <f>SUM(G28,G41)</f>
        <v>25</v>
      </c>
      <c r="H42" s="84">
        <f aca="true" t="shared" si="5" ref="H42:N42">SUM(H28,H41)</f>
        <v>36</v>
      </c>
      <c r="I42" s="85"/>
      <c r="J42" s="86">
        <f t="shared" si="5"/>
        <v>16</v>
      </c>
      <c r="K42" s="84">
        <f t="shared" si="5"/>
        <v>24</v>
      </c>
      <c r="L42" s="85"/>
      <c r="M42" s="91">
        <f t="shared" si="5"/>
        <v>615</v>
      </c>
      <c r="N42" s="90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103" t="s">
        <v>238</v>
      </c>
      <c r="B44" s="104"/>
      <c r="C44" s="104"/>
      <c r="D44" s="105"/>
      <c r="E44" s="106"/>
      <c r="F44" s="106"/>
      <c r="G44" s="107"/>
      <c r="H44" s="107"/>
      <c r="I44" s="107"/>
      <c r="J44" s="107"/>
      <c r="K44" s="9"/>
      <c r="L44" s="9"/>
      <c r="M44" s="6"/>
      <c r="N44" s="10"/>
    </row>
    <row r="45" spans="1:14" ht="13.5" customHeight="1">
      <c r="A45" s="103" t="s">
        <v>239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5" customFormat="1" ht="13.5" customHeight="1">
      <c r="A47" s="97" t="s">
        <v>201</v>
      </c>
      <c r="B47" s="98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3.5" customHeight="1">
      <c r="A48" s="98" t="s">
        <v>231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202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/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101" t="s">
        <v>203</v>
      </c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2" t="s">
        <v>204</v>
      </c>
      <c r="B52" s="98"/>
      <c r="C52" s="99"/>
      <c r="L52" s="102"/>
      <c r="N52" s="102"/>
      <c r="O52" s="98"/>
      <c r="P52" s="102"/>
      <c r="Q52" s="98"/>
      <c r="R52" s="100"/>
      <c r="S52" s="98"/>
      <c r="T52" s="9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208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98" t="s">
        <v>230</v>
      </c>
      <c r="B54" s="98"/>
      <c r="C54" s="99"/>
      <c r="L54" s="98"/>
      <c r="N54" s="98"/>
      <c r="O54" s="98"/>
      <c r="P54" s="98"/>
      <c r="Q54" s="98"/>
      <c r="R54" s="99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/>
      <c r="B55" s="98"/>
      <c r="C55" s="99"/>
      <c r="L55" s="98"/>
      <c r="M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 t="s">
        <v>205</v>
      </c>
      <c r="B56" s="98" t="s">
        <v>206</v>
      </c>
      <c r="C56" s="98"/>
      <c r="E56" s="102"/>
      <c r="F56" s="98"/>
      <c r="G56" s="102" t="s">
        <v>207</v>
      </c>
      <c r="H56" s="102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209</v>
      </c>
      <c r="B57" s="98" t="s">
        <v>210</v>
      </c>
      <c r="C57" s="98"/>
      <c r="E57" s="102"/>
      <c r="F57" s="98"/>
      <c r="G57" s="102" t="s">
        <v>211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212</v>
      </c>
      <c r="B58" s="98" t="s">
        <v>213</v>
      </c>
      <c r="C58" s="98"/>
      <c r="E58" s="98"/>
      <c r="F58" s="98"/>
      <c r="G58" s="98" t="s">
        <v>214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/>
      <c r="B59" s="98" t="s">
        <v>215</v>
      </c>
      <c r="C59" s="98"/>
      <c r="E59" s="98"/>
      <c r="F59" s="98"/>
      <c r="G59" s="98" t="s">
        <v>227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216</v>
      </c>
      <c r="C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101" t="s">
        <v>217</v>
      </c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98" t="s">
        <v>228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229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218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219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44" s="15" customFormat="1" ht="13.5" customHeight="1">
      <c r="A67" s="92"/>
      <c r="B67" s="92"/>
      <c r="C67" s="92"/>
      <c r="D67" s="92"/>
      <c r="E67" s="9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Q67" s="14"/>
      <c r="AR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3:38" s="15" customFormat="1" ht="13.5" customHeight="1">
      <c r="C71" s="14"/>
      <c r="AK71" s="14"/>
      <c r="AL71" s="14"/>
    </row>
    <row r="72" spans="3:38" s="15" customFormat="1" ht="13.5" customHeight="1">
      <c r="C72" s="14"/>
      <c r="AK72" s="14"/>
      <c r="AL72" s="14"/>
    </row>
    <row r="73" ht="13.5" customHeight="1"/>
  </sheetData>
  <sheetProtection password="CEBE" sheet="1"/>
  <mergeCells count="40"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  <mergeCell ref="M31:M32"/>
    <mergeCell ref="N31:N32"/>
    <mergeCell ref="A30:A32"/>
    <mergeCell ref="B30:B32"/>
    <mergeCell ref="C30:C32"/>
    <mergeCell ref="D30:D32"/>
    <mergeCell ref="E30:E32"/>
    <mergeCell ref="F30:F32"/>
    <mergeCell ref="A21:F21"/>
    <mergeCell ref="G21:N21"/>
    <mergeCell ref="A26:F26"/>
    <mergeCell ref="G26:N26"/>
    <mergeCell ref="A28:F28"/>
    <mergeCell ref="A29:N29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73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8.00390625" style="92" customWidth="1"/>
    <col min="2" max="3" width="11.7109375" style="92" customWidth="1"/>
    <col min="4" max="6" width="5.421875" style="92" customWidth="1"/>
    <col min="7" max="12" width="4.28125" style="92" customWidth="1"/>
    <col min="13" max="14" width="5.57421875" style="92" customWidth="1"/>
    <col min="15" max="16384" width="9.140625" style="92" customWidth="1"/>
  </cols>
  <sheetData>
    <row r="1" spans="1:14" ht="13.5" customHeight="1" thickTop="1">
      <c r="A1" s="154" t="s">
        <v>82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3.5" customHeight="1" thickBot="1">
      <c r="A2" s="108"/>
      <c r="B2" s="120" t="s">
        <v>192</v>
      </c>
      <c r="C2" s="120"/>
      <c r="D2" s="120"/>
      <c r="E2" s="120"/>
      <c r="F2" s="120"/>
      <c r="G2" s="121" t="s">
        <v>242</v>
      </c>
      <c r="H2" s="121"/>
      <c r="I2" s="121"/>
      <c r="J2" s="121"/>
      <c r="K2" s="121"/>
      <c r="L2" s="121"/>
      <c r="M2" s="121"/>
      <c r="N2" s="122"/>
    </row>
    <row r="3" spans="1:14" ht="13.5" customHeight="1" thickBot="1" thickTop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customHeight="1" thickBot="1">
      <c r="A4" s="123" t="s">
        <v>198</v>
      </c>
      <c r="B4" s="109" t="s">
        <v>196</v>
      </c>
      <c r="C4" s="118" t="s">
        <v>197</v>
      </c>
      <c r="D4" s="111" t="s">
        <v>193</v>
      </c>
      <c r="E4" s="111" t="s">
        <v>194</v>
      </c>
      <c r="F4" s="132" t="s">
        <v>195</v>
      </c>
      <c r="G4" s="157" t="s">
        <v>3</v>
      </c>
      <c r="H4" s="158"/>
      <c r="I4" s="158"/>
      <c r="J4" s="158"/>
      <c r="K4" s="158"/>
      <c r="L4" s="159"/>
      <c r="M4" s="166"/>
      <c r="N4" s="167"/>
    </row>
    <row r="5" spans="1:14" ht="13.5" customHeight="1">
      <c r="A5" s="123"/>
      <c r="B5" s="109"/>
      <c r="C5" s="118"/>
      <c r="D5" s="111"/>
      <c r="E5" s="111"/>
      <c r="F5" s="132"/>
      <c r="G5" s="160" t="s">
        <v>4</v>
      </c>
      <c r="H5" s="161"/>
      <c r="I5" s="162"/>
      <c r="J5" s="160" t="s">
        <v>5</v>
      </c>
      <c r="K5" s="161"/>
      <c r="L5" s="162"/>
      <c r="M5" s="146" t="s">
        <v>199</v>
      </c>
      <c r="N5" s="125" t="s">
        <v>200</v>
      </c>
    </row>
    <row r="6" spans="1:14" ht="13.5" customHeight="1" thickBot="1">
      <c r="A6" s="124"/>
      <c r="B6" s="110"/>
      <c r="C6" s="119"/>
      <c r="D6" s="112"/>
      <c r="E6" s="112"/>
      <c r="F6" s="133"/>
      <c r="G6" s="93" t="s">
        <v>6</v>
      </c>
      <c r="H6" s="94" t="s">
        <v>7</v>
      </c>
      <c r="I6" s="95" t="s">
        <v>8</v>
      </c>
      <c r="J6" s="93" t="s">
        <v>6</v>
      </c>
      <c r="K6" s="94" t="s">
        <v>7</v>
      </c>
      <c r="L6" s="95" t="s">
        <v>8</v>
      </c>
      <c r="M6" s="147"/>
      <c r="N6" s="126"/>
    </row>
    <row r="7" spans="1:14" ht="13.5" customHeight="1" thickBot="1">
      <c r="A7" s="127" t="s">
        <v>2</v>
      </c>
      <c r="B7" s="128"/>
      <c r="C7" s="128"/>
      <c r="D7" s="128"/>
      <c r="E7" s="128"/>
      <c r="F7" s="129"/>
      <c r="G7" s="113"/>
      <c r="H7" s="113"/>
      <c r="I7" s="113"/>
      <c r="J7" s="113"/>
      <c r="K7" s="113"/>
      <c r="L7" s="113"/>
      <c r="M7" s="113"/>
      <c r="N7" s="114"/>
    </row>
    <row r="8" spans="1:14" ht="13.5" customHeight="1">
      <c r="A8" s="36" t="s">
        <v>10</v>
      </c>
      <c r="B8" s="29" t="s">
        <v>9</v>
      </c>
      <c r="C8" s="16"/>
      <c r="D8" s="17" t="s">
        <v>224</v>
      </c>
      <c r="E8" s="17" t="s">
        <v>225</v>
      </c>
      <c r="F8" s="18">
        <v>45</v>
      </c>
      <c r="G8" s="43">
        <v>2</v>
      </c>
      <c r="H8" s="2">
        <v>4</v>
      </c>
      <c r="I8" s="3" t="s">
        <v>236</v>
      </c>
      <c r="J8" s="43"/>
      <c r="K8" s="2"/>
      <c r="L8" s="3"/>
      <c r="M8" s="48">
        <f>(G8+J8)*15</f>
        <v>30</v>
      </c>
      <c r="N8" s="58">
        <f>H8+K8</f>
        <v>4</v>
      </c>
    </row>
    <row r="9" spans="1:14" ht="13.5" customHeight="1">
      <c r="A9" s="37" t="s">
        <v>12</v>
      </c>
      <c r="B9" s="31" t="s">
        <v>11</v>
      </c>
      <c r="C9" s="19"/>
      <c r="D9" s="20" t="s">
        <v>224</v>
      </c>
      <c r="E9" s="20" t="s">
        <v>225</v>
      </c>
      <c r="F9" s="21">
        <v>45</v>
      </c>
      <c r="G9" s="44">
        <v>3</v>
      </c>
      <c r="H9" s="45">
        <v>4</v>
      </c>
      <c r="I9" s="46" t="s">
        <v>221</v>
      </c>
      <c r="J9" s="44"/>
      <c r="K9" s="45"/>
      <c r="L9" s="46"/>
      <c r="M9" s="49">
        <f aca="true" t="shared" si="0" ref="M9:M21">(G9+J9)*15</f>
        <v>45</v>
      </c>
      <c r="N9" s="59">
        <f aca="true" t="shared" si="1" ref="N9:N21">H9+K9</f>
        <v>4</v>
      </c>
    </row>
    <row r="10" spans="1:14" ht="13.5" customHeight="1">
      <c r="A10" s="37" t="s">
        <v>13</v>
      </c>
      <c r="B10" s="31" t="s">
        <v>191</v>
      </c>
      <c r="C10" s="19"/>
      <c r="D10" s="20" t="s">
        <v>224</v>
      </c>
      <c r="E10" s="20" t="s">
        <v>225</v>
      </c>
      <c r="F10" s="21">
        <v>45</v>
      </c>
      <c r="G10" s="44">
        <v>2</v>
      </c>
      <c r="H10" s="45">
        <v>4</v>
      </c>
      <c r="I10" s="46" t="s">
        <v>236</v>
      </c>
      <c r="J10" s="44"/>
      <c r="K10" s="45"/>
      <c r="L10" s="46"/>
      <c r="M10" s="49">
        <f t="shared" si="0"/>
        <v>30</v>
      </c>
      <c r="N10" s="59">
        <f t="shared" si="1"/>
        <v>4</v>
      </c>
    </row>
    <row r="11" spans="1:14" ht="13.5" customHeight="1">
      <c r="A11" s="37" t="s">
        <v>15</v>
      </c>
      <c r="B11" s="31" t="s">
        <v>14</v>
      </c>
      <c r="C11" s="19"/>
      <c r="D11" s="20" t="s">
        <v>224</v>
      </c>
      <c r="E11" s="20" t="s">
        <v>225</v>
      </c>
      <c r="F11" s="21">
        <v>45</v>
      </c>
      <c r="G11" s="44">
        <v>3</v>
      </c>
      <c r="H11" s="45">
        <v>4</v>
      </c>
      <c r="I11" s="46" t="s">
        <v>236</v>
      </c>
      <c r="J11" s="44"/>
      <c r="K11" s="45"/>
      <c r="L11" s="46"/>
      <c r="M11" s="49">
        <f t="shared" si="0"/>
        <v>45</v>
      </c>
      <c r="N11" s="59">
        <f t="shared" si="1"/>
        <v>4</v>
      </c>
    </row>
    <row r="12" spans="1:14" ht="13.5" customHeight="1">
      <c r="A12" s="60" t="s">
        <v>17</v>
      </c>
      <c r="B12" s="52" t="s">
        <v>16</v>
      </c>
      <c r="C12" s="54"/>
      <c r="D12" s="55" t="s">
        <v>224</v>
      </c>
      <c r="E12" s="56" t="s">
        <v>225</v>
      </c>
      <c r="F12" s="57">
        <v>45</v>
      </c>
      <c r="G12" s="44">
        <v>1</v>
      </c>
      <c r="H12" s="45">
        <v>1</v>
      </c>
      <c r="I12" s="46" t="s">
        <v>221</v>
      </c>
      <c r="J12" s="44"/>
      <c r="K12" s="45"/>
      <c r="L12" s="46"/>
      <c r="M12" s="49">
        <f t="shared" si="0"/>
        <v>15</v>
      </c>
      <c r="N12" s="59">
        <f t="shared" si="1"/>
        <v>1</v>
      </c>
    </row>
    <row r="13" spans="1:14" ht="13.5" customHeight="1">
      <c r="A13" s="37" t="s">
        <v>19</v>
      </c>
      <c r="B13" s="31" t="s">
        <v>18</v>
      </c>
      <c r="C13" s="19"/>
      <c r="D13" s="20" t="s">
        <v>224</v>
      </c>
      <c r="E13" s="20" t="s">
        <v>225</v>
      </c>
      <c r="F13" s="21">
        <v>45</v>
      </c>
      <c r="G13" s="44">
        <v>1</v>
      </c>
      <c r="H13" s="45">
        <v>0</v>
      </c>
      <c r="I13" s="46" t="s">
        <v>20</v>
      </c>
      <c r="J13" s="44"/>
      <c r="K13" s="45"/>
      <c r="L13" s="46"/>
      <c r="M13" s="49">
        <f t="shared" si="0"/>
        <v>15</v>
      </c>
      <c r="N13" s="59">
        <v>0</v>
      </c>
    </row>
    <row r="14" spans="1:14" ht="13.5" customHeight="1">
      <c r="A14" s="60" t="s">
        <v>79</v>
      </c>
      <c r="B14" s="52" t="s">
        <v>78</v>
      </c>
      <c r="C14" s="54"/>
      <c r="D14" s="55" t="s">
        <v>224</v>
      </c>
      <c r="E14" s="56" t="s">
        <v>225</v>
      </c>
      <c r="F14" s="57">
        <v>45</v>
      </c>
      <c r="G14" s="44">
        <v>2</v>
      </c>
      <c r="H14" s="45">
        <v>2</v>
      </c>
      <c r="I14" s="46" t="s">
        <v>236</v>
      </c>
      <c r="J14" s="44"/>
      <c r="K14" s="45"/>
      <c r="L14" s="46"/>
      <c r="M14" s="49">
        <f t="shared" si="0"/>
        <v>30</v>
      </c>
      <c r="N14" s="59">
        <f t="shared" si="1"/>
        <v>2</v>
      </c>
    </row>
    <row r="15" spans="1:14" ht="13.5" customHeight="1">
      <c r="A15" s="60" t="s">
        <v>81</v>
      </c>
      <c r="B15" s="52" t="s">
        <v>167</v>
      </c>
      <c r="C15" s="54"/>
      <c r="D15" s="55" t="s">
        <v>224</v>
      </c>
      <c r="E15" s="56" t="s">
        <v>225</v>
      </c>
      <c r="F15" s="57">
        <v>45</v>
      </c>
      <c r="G15" s="44">
        <v>2</v>
      </c>
      <c r="H15" s="45">
        <v>2</v>
      </c>
      <c r="I15" s="46" t="s">
        <v>236</v>
      </c>
      <c r="J15" s="44"/>
      <c r="K15" s="45"/>
      <c r="L15" s="46"/>
      <c r="M15" s="49">
        <f>(G15+J15)*15</f>
        <v>30</v>
      </c>
      <c r="N15" s="59">
        <f>H15+K15</f>
        <v>2</v>
      </c>
    </row>
    <row r="16" spans="1:14" ht="13.5" customHeight="1">
      <c r="A16" s="60" t="s">
        <v>80</v>
      </c>
      <c r="B16" s="52" t="s">
        <v>168</v>
      </c>
      <c r="C16" s="54"/>
      <c r="D16" s="55" t="s">
        <v>224</v>
      </c>
      <c r="E16" s="56" t="s">
        <v>225</v>
      </c>
      <c r="F16" s="57">
        <v>45</v>
      </c>
      <c r="G16" s="44">
        <v>2</v>
      </c>
      <c r="H16" s="45">
        <v>2</v>
      </c>
      <c r="I16" s="46" t="s">
        <v>236</v>
      </c>
      <c r="J16" s="44"/>
      <c r="K16" s="45"/>
      <c r="L16" s="46"/>
      <c r="M16" s="49">
        <f t="shared" si="0"/>
        <v>30</v>
      </c>
      <c r="N16" s="59">
        <f t="shared" si="1"/>
        <v>2</v>
      </c>
    </row>
    <row r="17" spans="1:14" ht="13.5" customHeight="1">
      <c r="A17" s="60" t="s">
        <v>55</v>
      </c>
      <c r="B17" s="52" t="s">
        <v>56</v>
      </c>
      <c r="C17" s="19" t="s">
        <v>223</v>
      </c>
      <c r="D17" s="55" t="s">
        <v>224</v>
      </c>
      <c r="E17" s="56" t="s">
        <v>225</v>
      </c>
      <c r="F17" s="57">
        <v>45</v>
      </c>
      <c r="G17" s="44"/>
      <c r="H17" s="45"/>
      <c r="I17" s="46"/>
      <c r="J17" s="44">
        <v>2</v>
      </c>
      <c r="K17" s="45">
        <v>2</v>
      </c>
      <c r="L17" s="46" t="s">
        <v>221</v>
      </c>
      <c r="M17" s="49">
        <f t="shared" si="0"/>
        <v>30</v>
      </c>
      <c r="N17" s="59">
        <f t="shared" si="1"/>
        <v>2</v>
      </c>
    </row>
    <row r="18" spans="1:14" ht="13.5" customHeight="1">
      <c r="A18" s="60" t="s">
        <v>27</v>
      </c>
      <c r="B18" s="52" t="s">
        <v>232</v>
      </c>
      <c r="C18" s="54"/>
      <c r="D18" s="20" t="s">
        <v>224</v>
      </c>
      <c r="E18" s="20" t="s">
        <v>221</v>
      </c>
      <c r="F18" s="21" t="s">
        <v>222</v>
      </c>
      <c r="G18" s="44">
        <v>2</v>
      </c>
      <c r="H18" s="45">
        <v>3</v>
      </c>
      <c r="I18" s="46" t="s">
        <v>221</v>
      </c>
      <c r="J18" s="44"/>
      <c r="K18" s="45"/>
      <c r="L18" s="46"/>
      <c r="M18" s="49">
        <f t="shared" si="0"/>
        <v>30</v>
      </c>
      <c r="N18" s="59">
        <f t="shared" si="1"/>
        <v>3</v>
      </c>
    </row>
    <row r="19" spans="1:14" ht="13.5" customHeight="1">
      <c r="A19" s="60" t="s">
        <v>28</v>
      </c>
      <c r="B19" s="52" t="s">
        <v>233</v>
      </c>
      <c r="C19" s="54"/>
      <c r="D19" s="20" t="s">
        <v>224</v>
      </c>
      <c r="E19" s="20" t="s">
        <v>221</v>
      </c>
      <c r="F19" s="21" t="s">
        <v>222</v>
      </c>
      <c r="G19" s="44">
        <v>2</v>
      </c>
      <c r="H19" s="45">
        <v>3</v>
      </c>
      <c r="I19" s="46" t="s">
        <v>221</v>
      </c>
      <c r="J19" s="44"/>
      <c r="K19" s="45"/>
      <c r="L19" s="46"/>
      <c r="M19" s="49">
        <f t="shared" si="0"/>
        <v>30</v>
      </c>
      <c r="N19" s="59">
        <f t="shared" si="1"/>
        <v>3</v>
      </c>
    </row>
    <row r="20" spans="1:14" ht="13.5" customHeight="1">
      <c r="A20" s="60" t="s">
        <v>30</v>
      </c>
      <c r="B20" s="52" t="s">
        <v>29</v>
      </c>
      <c r="C20" s="54"/>
      <c r="D20" s="55" t="s">
        <v>224</v>
      </c>
      <c r="E20" s="56" t="s">
        <v>221</v>
      </c>
      <c r="F20" s="57" t="s">
        <v>222</v>
      </c>
      <c r="G20" s="44">
        <v>1</v>
      </c>
      <c r="H20" s="45">
        <v>1</v>
      </c>
      <c r="I20" s="46" t="s">
        <v>221</v>
      </c>
      <c r="J20" s="44"/>
      <c r="K20" s="45"/>
      <c r="L20" s="46"/>
      <c r="M20" s="49">
        <f t="shared" si="0"/>
        <v>15</v>
      </c>
      <c r="N20" s="59">
        <f t="shared" si="1"/>
        <v>1</v>
      </c>
    </row>
    <row r="21" spans="1:14" ht="13.5" customHeight="1" thickBot="1">
      <c r="A21" s="61" t="s">
        <v>181</v>
      </c>
      <c r="B21" s="53" t="s">
        <v>186</v>
      </c>
      <c r="C21" s="22" t="s">
        <v>223</v>
      </c>
      <c r="D21" s="23" t="s">
        <v>224</v>
      </c>
      <c r="E21" s="23" t="s">
        <v>225</v>
      </c>
      <c r="F21" s="24">
        <v>45</v>
      </c>
      <c r="G21" s="47"/>
      <c r="H21" s="12"/>
      <c r="I21" s="13"/>
      <c r="J21" s="47">
        <v>2</v>
      </c>
      <c r="K21" s="12">
        <v>2</v>
      </c>
      <c r="L21" s="13" t="s">
        <v>221</v>
      </c>
      <c r="M21" s="50">
        <f t="shared" si="0"/>
        <v>30</v>
      </c>
      <c r="N21" s="62">
        <f t="shared" si="1"/>
        <v>2</v>
      </c>
    </row>
    <row r="22" spans="1:14" ht="13.5" customHeight="1" thickBot="1">
      <c r="A22" s="130" t="s">
        <v>237</v>
      </c>
      <c r="B22" s="131"/>
      <c r="C22" s="131"/>
      <c r="D22" s="131"/>
      <c r="E22" s="131"/>
      <c r="F22" s="131"/>
      <c r="G22" s="113"/>
      <c r="H22" s="113"/>
      <c r="I22" s="113"/>
      <c r="J22" s="113"/>
      <c r="K22" s="113"/>
      <c r="L22" s="113"/>
      <c r="M22" s="113"/>
      <c r="N22" s="114"/>
    </row>
    <row r="23" spans="1:14" ht="13.5" customHeight="1">
      <c r="A23" s="28" t="s">
        <v>182</v>
      </c>
      <c r="B23" s="29" t="s">
        <v>188</v>
      </c>
      <c r="C23" s="17"/>
      <c r="D23" s="17" t="s">
        <v>224</v>
      </c>
      <c r="E23" s="17" t="s">
        <v>225</v>
      </c>
      <c r="F23" s="18">
        <v>45</v>
      </c>
      <c r="G23" s="43">
        <v>2</v>
      </c>
      <c r="H23" s="2">
        <v>3</v>
      </c>
      <c r="I23" s="3" t="s">
        <v>221</v>
      </c>
      <c r="J23" s="43"/>
      <c r="K23" s="2"/>
      <c r="L23" s="3"/>
      <c r="M23" s="48">
        <f>(G23+J23)*15</f>
        <v>30</v>
      </c>
      <c r="N23" s="58">
        <f>H23+K23</f>
        <v>3</v>
      </c>
    </row>
    <row r="24" spans="1:14" ht="13.5" customHeight="1">
      <c r="A24" s="30" t="s">
        <v>183</v>
      </c>
      <c r="B24" s="31" t="s">
        <v>189</v>
      </c>
      <c r="C24" s="20"/>
      <c r="D24" s="20" t="s">
        <v>224</v>
      </c>
      <c r="E24" s="20" t="s">
        <v>225</v>
      </c>
      <c r="F24" s="21">
        <v>45</v>
      </c>
      <c r="G24" s="44">
        <v>2</v>
      </c>
      <c r="H24" s="45">
        <v>3</v>
      </c>
      <c r="I24" s="46" t="s">
        <v>221</v>
      </c>
      <c r="J24" s="44"/>
      <c r="K24" s="45"/>
      <c r="L24" s="46"/>
      <c r="M24" s="49">
        <f>(G24+J24)*15</f>
        <v>30</v>
      </c>
      <c r="N24" s="59">
        <f>H24+K24</f>
        <v>3</v>
      </c>
    </row>
    <row r="25" spans="1:14" ht="13.5" customHeight="1">
      <c r="A25" s="30" t="s">
        <v>184</v>
      </c>
      <c r="B25" s="31" t="s">
        <v>190</v>
      </c>
      <c r="C25" s="20"/>
      <c r="D25" s="20" t="s">
        <v>224</v>
      </c>
      <c r="E25" s="20" t="s">
        <v>225</v>
      </c>
      <c r="F25" s="21">
        <v>45</v>
      </c>
      <c r="G25" s="44">
        <v>2</v>
      </c>
      <c r="H25" s="45">
        <v>3</v>
      </c>
      <c r="I25" s="46" t="s">
        <v>221</v>
      </c>
      <c r="J25" s="44"/>
      <c r="K25" s="45"/>
      <c r="L25" s="46"/>
      <c r="M25" s="49">
        <f>(G25+J25)*15</f>
        <v>30</v>
      </c>
      <c r="N25" s="59">
        <f>H25+K25</f>
        <v>3</v>
      </c>
    </row>
    <row r="26" spans="1:14" ht="13.5" customHeight="1" thickBot="1">
      <c r="A26" s="32" t="s">
        <v>185</v>
      </c>
      <c r="B26" s="33" t="s">
        <v>187</v>
      </c>
      <c r="C26" s="23"/>
      <c r="D26" s="23" t="s">
        <v>224</v>
      </c>
      <c r="E26" s="23" t="s">
        <v>225</v>
      </c>
      <c r="F26" s="24">
        <v>45</v>
      </c>
      <c r="G26" s="47">
        <v>2</v>
      </c>
      <c r="H26" s="12">
        <v>3</v>
      </c>
      <c r="I26" s="13" t="s">
        <v>221</v>
      </c>
      <c r="J26" s="47"/>
      <c r="K26" s="12"/>
      <c r="L26" s="13"/>
      <c r="M26" s="50">
        <f>(G26+J26)*15</f>
        <v>30</v>
      </c>
      <c r="N26" s="62">
        <f>H26+K26</f>
        <v>3</v>
      </c>
    </row>
    <row r="27" spans="1:14" ht="13.5" customHeight="1" thickBot="1">
      <c r="A27" s="163" t="s">
        <v>31</v>
      </c>
      <c r="B27" s="164"/>
      <c r="C27" s="164"/>
      <c r="D27" s="164"/>
      <c r="E27" s="164"/>
      <c r="F27" s="165"/>
      <c r="G27" s="113"/>
      <c r="H27" s="113"/>
      <c r="I27" s="113"/>
      <c r="J27" s="113"/>
      <c r="K27" s="113"/>
      <c r="L27" s="113"/>
      <c r="M27" s="113"/>
      <c r="N27" s="114"/>
    </row>
    <row r="28" spans="1:14" ht="13.5" customHeight="1" thickBot="1">
      <c r="A28" s="34" t="s">
        <v>241</v>
      </c>
      <c r="B28" s="35"/>
      <c r="C28" s="25"/>
      <c r="D28" s="26"/>
      <c r="E28" s="26"/>
      <c r="F28" s="27"/>
      <c r="G28" s="1">
        <v>2</v>
      </c>
      <c r="H28" s="2">
        <v>3</v>
      </c>
      <c r="I28" s="3" t="s">
        <v>221</v>
      </c>
      <c r="J28" s="1"/>
      <c r="K28" s="2"/>
      <c r="L28" s="3"/>
      <c r="M28" s="11">
        <f>(G28+J28)*15</f>
        <v>30</v>
      </c>
      <c r="N28" s="89">
        <f>H28+K28</f>
        <v>3</v>
      </c>
    </row>
    <row r="29" spans="1:14" s="96" customFormat="1" ht="13.5" customHeight="1" thickBot="1">
      <c r="A29" s="140" t="s">
        <v>179</v>
      </c>
      <c r="B29" s="141"/>
      <c r="C29" s="141"/>
      <c r="D29" s="141"/>
      <c r="E29" s="141"/>
      <c r="F29" s="142"/>
      <c r="G29" s="64">
        <f>SUM(G8:G21,G23,G28)</f>
        <v>27</v>
      </c>
      <c r="H29" s="65">
        <f>SUM(H8:H21,H23,H28)</f>
        <v>36</v>
      </c>
      <c r="I29" s="66"/>
      <c r="J29" s="64">
        <f>SUM(J8:J21,J23,J28)</f>
        <v>4</v>
      </c>
      <c r="K29" s="65">
        <f>SUM(K8:K21,K23,K28)</f>
        <v>4</v>
      </c>
      <c r="L29" s="66"/>
      <c r="M29" s="88">
        <f>SUM(M8:M21,M23,M28)</f>
        <v>465</v>
      </c>
      <c r="N29" s="87">
        <f>SUM(N8:N21,N23,N28)</f>
        <v>40</v>
      </c>
    </row>
    <row r="30" spans="1:14" ht="13.5" customHeight="1" thickBot="1" thickTop="1">
      <c r="A30" s="115" t="s">
        <v>32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7"/>
    </row>
    <row r="31" spans="1:14" ht="13.5" customHeight="1" thickBot="1">
      <c r="A31" s="123" t="s">
        <v>198</v>
      </c>
      <c r="B31" s="134" t="s">
        <v>196</v>
      </c>
      <c r="C31" s="173" t="s">
        <v>197</v>
      </c>
      <c r="D31" s="137" t="s">
        <v>193</v>
      </c>
      <c r="E31" s="137" t="s">
        <v>194</v>
      </c>
      <c r="F31" s="143" t="s">
        <v>195</v>
      </c>
      <c r="G31" s="170" t="s">
        <v>3</v>
      </c>
      <c r="H31" s="171"/>
      <c r="I31" s="171"/>
      <c r="J31" s="171"/>
      <c r="K31" s="171"/>
      <c r="L31" s="172"/>
      <c r="M31" s="168"/>
      <c r="N31" s="169"/>
    </row>
    <row r="32" spans="1:14" ht="13.5" customHeight="1">
      <c r="A32" s="123"/>
      <c r="B32" s="135"/>
      <c r="C32" s="174"/>
      <c r="D32" s="138"/>
      <c r="E32" s="138"/>
      <c r="F32" s="144"/>
      <c r="G32" s="160" t="s">
        <v>4</v>
      </c>
      <c r="H32" s="161"/>
      <c r="I32" s="162"/>
      <c r="J32" s="160" t="s">
        <v>5</v>
      </c>
      <c r="K32" s="161"/>
      <c r="L32" s="162"/>
      <c r="M32" s="146" t="s">
        <v>199</v>
      </c>
      <c r="N32" s="125" t="s">
        <v>200</v>
      </c>
    </row>
    <row r="33" spans="1:14" ht="13.5" customHeight="1" thickBot="1">
      <c r="A33" s="124"/>
      <c r="B33" s="136"/>
      <c r="C33" s="175"/>
      <c r="D33" s="139"/>
      <c r="E33" s="139"/>
      <c r="F33" s="145"/>
      <c r="G33" s="93" t="s">
        <v>6</v>
      </c>
      <c r="H33" s="94" t="s">
        <v>7</v>
      </c>
      <c r="I33" s="95" t="s">
        <v>8</v>
      </c>
      <c r="J33" s="93" t="s">
        <v>6</v>
      </c>
      <c r="K33" s="94" t="s">
        <v>7</v>
      </c>
      <c r="L33" s="95" t="s">
        <v>8</v>
      </c>
      <c r="M33" s="147"/>
      <c r="N33" s="126"/>
    </row>
    <row r="34" spans="1:14" ht="13.5" customHeight="1" thickBot="1">
      <c r="A34" s="130" t="s">
        <v>2</v>
      </c>
      <c r="B34" s="131"/>
      <c r="C34" s="131"/>
      <c r="D34" s="131"/>
      <c r="E34" s="131"/>
      <c r="F34" s="131"/>
      <c r="G34" s="113"/>
      <c r="H34" s="113"/>
      <c r="I34" s="113"/>
      <c r="J34" s="113"/>
      <c r="K34" s="113"/>
      <c r="L34" s="113"/>
      <c r="M34" s="113"/>
      <c r="N34" s="114"/>
    </row>
    <row r="35" spans="1:14" ht="13.5" customHeight="1">
      <c r="A35" s="63" t="s">
        <v>34</v>
      </c>
      <c r="B35" s="51" t="s">
        <v>33</v>
      </c>
      <c r="C35" s="16" t="s">
        <v>223</v>
      </c>
      <c r="D35" s="17" t="s">
        <v>220</v>
      </c>
      <c r="E35" s="17" t="s">
        <v>221</v>
      </c>
      <c r="F35" s="18" t="s">
        <v>222</v>
      </c>
      <c r="G35" s="43"/>
      <c r="H35" s="2"/>
      <c r="I35" s="3"/>
      <c r="J35" s="43">
        <v>3</v>
      </c>
      <c r="K35" s="2">
        <v>5</v>
      </c>
      <c r="L35" s="3" t="s">
        <v>221</v>
      </c>
      <c r="M35" s="48">
        <f>(G35+J35)*15</f>
        <v>45</v>
      </c>
      <c r="N35" s="58">
        <f>H35+K35</f>
        <v>5</v>
      </c>
    </row>
    <row r="36" spans="1:14" ht="13.5" customHeight="1">
      <c r="A36" s="60" t="s">
        <v>36</v>
      </c>
      <c r="B36" s="52" t="s">
        <v>35</v>
      </c>
      <c r="C36" s="19" t="s">
        <v>223</v>
      </c>
      <c r="D36" s="20" t="s">
        <v>220</v>
      </c>
      <c r="E36" s="20" t="s">
        <v>221</v>
      </c>
      <c r="F36" s="21" t="s">
        <v>222</v>
      </c>
      <c r="G36" s="44"/>
      <c r="H36" s="45"/>
      <c r="I36" s="46"/>
      <c r="J36" s="44">
        <v>3</v>
      </c>
      <c r="K36" s="45">
        <v>5</v>
      </c>
      <c r="L36" s="46" t="s">
        <v>221</v>
      </c>
      <c r="M36" s="49">
        <f aca="true" t="shared" si="2" ref="M36:M41">(G36+J36)*15</f>
        <v>45</v>
      </c>
      <c r="N36" s="59">
        <f aca="true" t="shared" si="3" ref="N36:N41">H36+K36</f>
        <v>5</v>
      </c>
    </row>
    <row r="37" spans="1:14" ht="13.5" customHeight="1">
      <c r="A37" s="60" t="s">
        <v>37</v>
      </c>
      <c r="B37" s="52" t="s">
        <v>234</v>
      </c>
      <c r="C37" s="19" t="s">
        <v>223</v>
      </c>
      <c r="D37" s="20" t="s">
        <v>224</v>
      </c>
      <c r="E37" s="20" t="s">
        <v>221</v>
      </c>
      <c r="F37" s="21" t="s">
        <v>222</v>
      </c>
      <c r="G37" s="44"/>
      <c r="H37" s="45"/>
      <c r="I37" s="46"/>
      <c r="J37" s="44">
        <v>2</v>
      </c>
      <c r="K37" s="45">
        <v>2</v>
      </c>
      <c r="L37" s="46" t="s">
        <v>221</v>
      </c>
      <c r="M37" s="49">
        <f t="shared" si="2"/>
        <v>30</v>
      </c>
      <c r="N37" s="59">
        <f t="shared" si="3"/>
        <v>2</v>
      </c>
    </row>
    <row r="38" spans="1:14" ht="13.5" customHeight="1">
      <c r="A38" s="60" t="s">
        <v>38</v>
      </c>
      <c r="B38" s="52" t="s">
        <v>235</v>
      </c>
      <c r="C38" s="19" t="s">
        <v>223</v>
      </c>
      <c r="D38" s="20" t="s">
        <v>224</v>
      </c>
      <c r="E38" s="20" t="s">
        <v>225</v>
      </c>
      <c r="F38" s="21">
        <v>45</v>
      </c>
      <c r="G38" s="44"/>
      <c r="H38" s="45"/>
      <c r="I38" s="46"/>
      <c r="J38" s="44">
        <v>1</v>
      </c>
      <c r="K38" s="45">
        <v>2</v>
      </c>
      <c r="L38" s="46" t="s">
        <v>221</v>
      </c>
      <c r="M38" s="49">
        <f t="shared" si="2"/>
        <v>15</v>
      </c>
      <c r="N38" s="59">
        <f t="shared" si="3"/>
        <v>2</v>
      </c>
    </row>
    <row r="39" spans="1:14" ht="13.5" customHeight="1">
      <c r="A39" s="60" t="s">
        <v>40</v>
      </c>
      <c r="B39" s="52" t="s">
        <v>39</v>
      </c>
      <c r="C39" s="19" t="s">
        <v>223</v>
      </c>
      <c r="D39" s="20" t="s">
        <v>224</v>
      </c>
      <c r="E39" s="20" t="s">
        <v>221</v>
      </c>
      <c r="F39" s="21" t="s">
        <v>222</v>
      </c>
      <c r="G39" s="44"/>
      <c r="H39" s="45"/>
      <c r="I39" s="46"/>
      <c r="J39" s="44">
        <v>2</v>
      </c>
      <c r="K39" s="45">
        <v>2</v>
      </c>
      <c r="L39" s="46" t="s">
        <v>221</v>
      </c>
      <c r="M39" s="49">
        <f t="shared" si="2"/>
        <v>30</v>
      </c>
      <c r="N39" s="59">
        <f t="shared" si="3"/>
        <v>2</v>
      </c>
    </row>
    <row r="40" spans="1:14" ht="13.5" customHeight="1" thickBot="1">
      <c r="A40" s="67" t="s">
        <v>42</v>
      </c>
      <c r="B40" s="68" t="s">
        <v>41</v>
      </c>
      <c r="C40" s="69" t="s">
        <v>223</v>
      </c>
      <c r="D40" s="70" t="s">
        <v>224</v>
      </c>
      <c r="E40" s="70" t="s">
        <v>225</v>
      </c>
      <c r="F40" s="71">
        <v>45</v>
      </c>
      <c r="G40" s="72"/>
      <c r="H40" s="73"/>
      <c r="I40" s="74"/>
      <c r="J40" s="72">
        <v>1</v>
      </c>
      <c r="K40" s="73">
        <v>2</v>
      </c>
      <c r="L40" s="74" t="s">
        <v>221</v>
      </c>
      <c r="M40" s="75">
        <f t="shared" si="2"/>
        <v>15</v>
      </c>
      <c r="N40" s="76">
        <f t="shared" si="3"/>
        <v>2</v>
      </c>
    </row>
    <row r="41" spans="1:14" ht="13.5" customHeight="1" thickBot="1">
      <c r="A41" s="77" t="s">
        <v>44</v>
      </c>
      <c r="B41" s="78" t="s">
        <v>43</v>
      </c>
      <c r="C41" s="25" t="s">
        <v>223</v>
      </c>
      <c r="D41" s="26"/>
      <c r="E41" s="26" t="s">
        <v>226</v>
      </c>
      <c r="F41" s="27"/>
      <c r="G41" s="38"/>
      <c r="H41" s="39"/>
      <c r="I41" s="40"/>
      <c r="J41" s="38">
        <v>0</v>
      </c>
      <c r="K41" s="39">
        <v>2</v>
      </c>
      <c r="L41" s="40" t="s">
        <v>221</v>
      </c>
      <c r="M41" s="79">
        <f t="shared" si="2"/>
        <v>0</v>
      </c>
      <c r="N41" s="80">
        <f t="shared" si="3"/>
        <v>2</v>
      </c>
    </row>
    <row r="42" spans="1:14" ht="13.5" customHeight="1" thickBot="1">
      <c r="A42" s="151" t="s">
        <v>179</v>
      </c>
      <c r="B42" s="152"/>
      <c r="C42" s="152"/>
      <c r="D42" s="152"/>
      <c r="E42" s="152"/>
      <c r="F42" s="153"/>
      <c r="G42" s="41">
        <f>SUM(G35:G41)</f>
        <v>0</v>
      </c>
      <c r="H42" s="42">
        <f aca="true" t="shared" si="4" ref="H42:N42">SUM(H35:H41)</f>
        <v>0</v>
      </c>
      <c r="I42" s="81"/>
      <c r="J42" s="82">
        <f t="shared" si="4"/>
        <v>12</v>
      </c>
      <c r="K42" s="42">
        <f t="shared" si="4"/>
        <v>20</v>
      </c>
      <c r="L42" s="81"/>
      <c r="M42" s="88">
        <f t="shared" si="4"/>
        <v>180</v>
      </c>
      <c r="N42" s="87">
        <f t="shared" si="4"/>
        <v>20</v>
      </c>
    </row>
    <row r="43" spans="1:14" ht="13.5" customHeight="1" thickBot="1" thickTop="1">
      <c r="A43" s="148" t="s">
        <v>180</v>
      </c>
      <c r="B43" s="149"/>
      <c r="C43" s="149"/>
      <c r="D43" s="149"/>
      <c r="E43" s="149"/>
      <c r="F43" s="150"/>
      <c r="G43" s="83">
        <f>SUM(G29,G42)</f>
        <v>27</v>
      </c>
      <c r="H43" s="84">
        <f aca="true" t="shared" si="5" ref="H43:N43">SUM(H29,H42)</f>
        <v>36</v>
      </c>
      <c r="I43" s="85"/>
      <c r="J43" s="86">
        <f t="shared" si="5"/>
        <v>16</v>
      </c>
      <c r="K43" s="84">
        <f t="shared" si="5"/>
        <v>24</v>
      </c>
      <c r="L43" s="85"/>
      <c r="M43" s="91">
        <f t="shared" si="5"/>
        <v>645</v>
      </c>
      <c r="N43" s="90">
        <f t="shared" si="5"/>
        <v>60</v>
      </c>
    </row>
    <row r="44" spans="1:14" ht="13.5" customHeight="1" thickTop="1">
      <c r="A44" s="4"/>
      <c r="B44" s="5"/>
      <c r="C44" s="5"/>
      <c r="D44" s="6"/>
      <c r="E44" s="7"/>
      <c r="F44" s="7"/>
      <c r="G44" s="8"/>
      <c r="H44" s="8"/>
      <c r="I44" s="8"/>
      <c r="J44" s="8"/>
      <c r="K44" s="9"/>
      <c r="L44" s="9"/>
      <c r="M44" s="6"/>
      <c r="N44" s="10"/>
    </row>
    <row r="45" spans="1:14" ht="13.5" customHeight="1">
      <c r="A45" s="103" t="s">
        <v>238</v>
      </c>
      <c r="B45" s="104"/>
      <c r="C45" s="104"/>
      <c r="D45" s="105"/>
      <c r="E45" s="106"/>
      <c r="F45" s="106"/>
      <c r="G45" s="107"/>
      <c r="H45" s="107"/>
      <c r="I45" s="107"/>
      <c r="J45" s="107"/>
      <c r="K45" s="9"/>
      <c r="L45" s="9"/>
      <c r="M45" s="6"/>
      <c r="N45" s="10"/>
    </row>
    <row r="46" spans="1:14" ht="13.5" customHeight="1">
      <c r="A46" s="103" t="s">
        <v>239</v>
      </c>
      <c r="B46" s="104"/>
      <c r="C46" s="104"/>
      <c r="D46" s="105"/>
      <c r="E46" s="106"/>
      <c r="F46" s="106"/>
      <c r="G46" s="107"/>
      <c r="H46" s="107"/>
      <c r="I46" s="107"/>
      <c r="J46" s="107"/>
      <c r="K46" s="9"/>
      <c r="L46" s="9"/>
      <c r="M46" s="6"/>
      <c r="N46" s="10"/>
    </row>
    <row r="47" spans="1:14" ht="13.5" customHeight="1">
      <c r="A47" s="4"/>
      <c r="B47" s="5"/>
      <c r="C47" s="5"/>
      <c r="D47" s="6"/>
      <c r="E47" s="7"/>
      <c r="F47" s="7"/>
      <c r="G47" s="8"/>
      <c r="H47" s="8"/>
      <c r="I47" s="8"/>
      <c r="J47" s="8"/>
      <c r="K47" s="9"/>
      <c r="L47" s="9"/>
      <c r="M47" s="6"/>
      <c r="N47" s="10"/>
    </row>
    <row r="48" spans="1:38" s="15" customFormat="1" ht="13.5" customHeight="1">
      <c r="A48" s="97" t="s">
        <v>201</v>
      </c>
      <c r="B48" s="98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3.5" customHeight="1">
      <c r="A49" s="98" t="s">
        <v>231</v>
      </c>
      <c r="B49" s="98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5" customFormat="1" ht="13.5" customHeight="1">
      <c r="A50" s="98" t="s">
        <v>202</v>
      </c>
      <c r="B50" s="98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9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5" customFormat="1" ht="13.5" customHeight="1">
      <c r="A51" s="98"/>
      <c r="B51" s="98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5" customFormat="1" ht="13.5" customHeight="1">
      <c r="A52" s="101" t="s">
        <v>203</v>
      </c>
      <c r="B52" s="98"/>
      <c r="C52" s="99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0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5" customFormat="1" ht="13.5" customHeight="1">
      <c r="A53" s="102" t="s">
        <v>204</v>
      </c>
      <c r="B53" s="98"/>
      <c r="C53" s="99"/>
      <c r="L53" s="102"/>
      <c r="N53" s="102"/>
      <c r="O53" s="98"/>
      <c r="P53" s="102"/>
      <c r="Q53" s="98"/>
      <c r="R53" s="100"/>
      <c r="S53" s="98"/>
      <c r="T53" s="9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5" customFormat="1" ht="13.5" customHeight="1">
      <c r="A54" s="102" t="s">
        <v>208</v>
      </c>
      <c r="B54" s="98"/>
      <c r="C54" s="99"/>
      <c r="L54" s="102"/>
      <c r="N54" s="102"/>
      <c r="O54" s="98"/>
      <c r="P54" s="102"/>
      <c r="Q54" s="98"/>
      <c r="R54" s="100"/>
      <c r="S54" s="98"/>
      <c r="T54" s="9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15" customFormat="1" ht="13.5" customHeight="1">
      <c r="A55" s="98" t="s">
        <v>230</v>
      </c>
      <c r="B55" s="98"/>
      <c r="C55" s="99"/>
      <c r="L55" s="98"/>
      <c r="N55" s="98"/>
      <c r="O55" s="98"/>
      <c r="P55" s="98"/>
      <c r="Q55" s="98"/>
      <c r="R55" s="99"/>
      <c r="S55" s="98"/>
      <c r="T55" s="9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15" customFormat="1" ht="13.5" customHeight="1">
      <c r="A56" s="98"/>
      <c r="B56" s="98"/>
      <c r="C56" s="99"/>
      <c r="L56" s="98"/>
      <c r="M56" s="98"/>
      <c r="N56" s="98"/>
      <c r="O56" s="98"/>
      <c r="P56" s="98"/>
      <c r="Q56" s="98"/>
      <c r="R56" s="99"/>
      <c r="S56" s="98"/>
      <c r="T56" s="99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15" customFormat="1" ht="13.5" customHeight="1">
      <c r="A57" s="98" t="s">
        <v>205</v>
      </c>
      <c r="B57" s="98" t="s">
        <v>206</v>
      </c>
      <c r="C57" s="98"/>
      <c r="E57" s="102"/>
      <c r="F57" s="98"/>
      <c r="G57" s="102" t="s">
        <v>207</v>
      </c>
      <c r="H57" s="102"/>
      <c r="L57" s="98"/>
      <c r="M57" s="98"/>
      <c r="N57" s="98"/>
      <c r="O57" s="98"/>
      <c r="P57" s="98"/>
      <c r="Q57" s="98"/>
      <c r="R57" s="99"/>
      <c r="S57" s="98"/>
      <c r="T57" s="99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15" customFormat="1" ht="13.5" customHeight="1">
      <c r="A58" s="98" t="s">
        <v>209</v>
      </c>
      <c r="B58" s="98" t="s">
        <v>210</v>
      </c>
      <c r="C58" s="98"/>
      <c r="E58" s="102"/>
      <c r="F58" s="98"/>
      <c r="G58" s="102" t="s">
        <v>211</v>
      </c>
      <c r="H58" s="102"/>
      <c r="L58" s="98"/>
      <c r="M58" s="98"/>
      <c r="N58" s="98"/>
      <c r="O58" s="98"/>
      <c r="P58" s="98"/>
      <c r="Q58" s="98"/>
      <c r="R58" s="99"/>
      <c r="S58" s="98"/>
      <c r="T58" s="9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15" customFormat="1" ht="13.5" customHeight="1">
      <c r="A59" s="98" t="s">
        <v>212</v>
      </c>
      <c r="B59" s="98" t="s">
        <v>213</v>
      </c>
      <c r="C59" s="98"/>
      <c r="E59" s="98"/>
      <c r="F59" s="98"/>
      <c r="G59" s="98" t="s">
        <v>214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15" customFormat="1" ht="13.5" customHeight="1">
      <c r="A60" s="98"/>
      <c r="B60" s="98" t="s">
        <v>215</v>
      </c>
      <c r="C60" s="98"/>
      <c r="E60" s="98"/>
      <c r="F60" s="98"/>
      <c r="G60" s="98" t="s">
        <v>227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9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15" customFormat="1" ht="13.5" customHeight="1">
      <c r="A61" s="98"/>
      <c r="B61" s="98" t="s">
        <v>216</v>
      </c>
      <c r="C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9"/>
      <c r="S61" s="98"/>
      <c r="T61" s="99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15" customFormat="1" ht="13.5" customHeight="1">
      <c r="A62" s="98"/>
      <c r="B62" s="98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15" customFormat="1" ht="13.5" customHeight="1">
      <c r="A63" s="101" t="s">
        <v>217</v>
      </c>
      <c r="B63" s="98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9"/>
      <c r="T63" s="99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15" customFormat="1" ht="13.5" customHeight="1">
      <c r="A64" s="98" t="s">
        <v>228</v>
      </c>
      <c r="B64" s="98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15" customFormat="1" ht="13.5" customHeight="1">
      <c r="A65" s="98" t="s">
        <v>229</v>
      </c>
      <c r="B65" s="98"/>
      <c r="C65" s="9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15" customFormat="1" ht="13.5" customHeight="1">
      <c r="A66" s="98" t="s">
        <v>218</v>
      </c>
      <c r="B66" s="98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8" s="15" customFormat="1" ht="13.5" customHeight="1">
      <c r="A67" s="98" t="s">
        <v>219</v>
      </c>
      <c r="B67" s="98"/>
      <c r="C67" s="99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44" s="15" customFormat="1" ht="13.5" customHeight="1">
      <c r="A68" s="92"/>
      <c r="B68" s="92"/>
      <c r="C68" s="92"/>
      <c r="D68" s="92"/>
      <c r="E68" s="92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4"/>
      <c r="V68" s="14"/>
      <c r="W68" s="14"/>
      <c r="X68" s="14"/>
      <c r="Y68" s="14"/>
      <c r="Z68" s="14"/>
      <c r="AA68" s="14"/>
      <c r="AB68" s="14"/>
      <c r="AQ68" s="14"/>
      <c r="AR68" s="14"/>
    </row>
    <row r="69" spans="1:44" s="15" customFormat="1" ht="13.5" customHeight="1">
      <c r="A69" s="92"/>
      <c r="B69" s="92"/>
      <c r="C69" s="92"/>
      <c r="D69" s="92"/>
      <c r="E69" s="9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4"/>
      <c r="V69" s="14"/>
      <c r="W69" s="14"/>
      <c r="X69" s="14"/>
      <c r="Y69" s="14"/>
      <c r="Z69" s="14"/>
      <c r="AA69" s="14"/>
      <c r="AB69" s="14"/>
      <c r="AQ69" s="14"/>
      <c r="AR69" s="14"/>
    </row>
    <row r="70" spans="1:44" s="15" customFormat="1" ht="13.5" customHeight="1">
      <c r="A70" s="92"/>
      <c r="B70" s="92"/>
      <c r="C70" s="92"/>
      <c r="D70" s="92"/>
      <c r="E70" s="92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9"/>
      <c r="U70" s="14"/>
      <c r="V70" s="14"/>
      <c r="W70" s="14"/>
      <c r="X70" s="14"/>
      <c r="Y70" s="14"/>
      <c r="Z70" s="14"/>
      <c r="AA70" s="14"/>
      <c r="AB70" s="14"/>
      <c r="AQ70" s="14"/>
      <c r="AR70" s="14"/>
    </row>
    <row r="71" spans="1:44" s="15" customFormat="1" ht="13.5" customHeight="1">
      <c r="A71" s="92"/>
      <c r="B71" s="92"/>
      <c r="C71" s="92"/>
      <c r="D71" s="92"/>
      <c r="E71" s="92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9"/>
      <c r="T71" s="99"/>
      <c r="U71" s="14"/>
      <c r="V71" s="14"/>
      <c r="W71" s="14"/>
      <c r="X71" s="14"/>
      <c r="Y71" s="14"/>
      <c r="Z71" s="14"/>
      <c r="AA71" s="14"/>
      <c r="AB71" s="14"/>
      <c r="AQ71" s="14"/>
      <c r="AR71" s="14"/>
    </row>
    <row r="72" spans="3:38" s="15" customFormat="1" ht="13.5" customHeight="1">
      <c r="C72" s="14"/>
      <c r="AK72" s="14"/>
      <c r="AL72" s="14"/>
    </row>
    <row r="73" spans="3:38" s="15" customFormat="1" ht="13.5" customHeight="1">
      <c r="C73" s="14"/>
      <c r="AK73" s="14"/>
      <c r="AL73" s="14"/>
    </row>
    <row r="74" ht="13.5" customHeight="1"/>
  </sheetData>
  <sheetProtection password="CEBE" sheet="1"/>
  <mergeCells count="40">
    <mergeCell ref="B2:F2"/>
    <mergeCell ref="G2:N2"/>
    <mergeCell ref="A34:F34"/>
    <mergeCell ref="G34:N34"/>
    <mergeCell ref="A42:F42"/>
    <mergeCell ref="A43:F43"/>
    <mergeCell ref="G31:L31"/>
    <mergeCell ref="M31:N31"/>
    <mergeCell ref="G32:I32"/>
    <mergeCell ref="J32:L32"/>
    <mergeCell ref="M32:M33"/>
    <mergeCell ref="N32:N33"/>
    <mergeCell ref="A31:A33"/>
    <mergeCell ref="B31:B33"/>
    <mergeCell ref="C31:C33"/>
    <mergeCell ref="D31:D33"/>
    <mergeCell ref="E31:E33"/>
    <mergeCell ref="F31:F33"/>
    <mergeCell ref="A22:F22"/>
    <mergeCell ref="G22:N22"/>
    <mergeCell ref="A27:F27"/>
    <mergeCell ref="G27:N27"/>
    <mergeCell ref="A29:F29"/>
    <mergeCell ref="A30:N30"/>
    <mergeCell ref="G5:I5"/>
    <mergeCell ref="J5:L5"/>
    <mergeCell ref="M5:M6"/>
    <mergeCell ref="N5:N6"/>
    <mergeCell ref="A7:F7"/>
    <mergeCell ref="G7:N7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Borzi Zoltán</dc:creator>
  <cp:keywords/>
  <dc:description/>
  <cp:lastModifiedBy>Szabad Attila</cp:lastModifiedBy>
  <cp:lastPrinted>2017-07-07T07:08:02Z</cp:lastPrinted>
  <dcterms:created xsi:type="dcterms:W3CDTF">2014-05-08T08:47:00Z</dcterms:created>
  <dcterms:modified xsi:type="dcterms:W3CDTF">2018-07-27T08:20:22Z</dcterms:modified>
  <cp:category/>
  <cp:version/>
  <cp:contentType/>
  <cp:contentStatus/>
</cp:coreProperties>
</file>